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Usuario\Desktop\AP.4.22\"/>
    </mc:Choice>
  </mc:AlternateContent>
  <bookViews>
    <workbookView xWindow="0" yWindow="0" windowWidth="19200" windowHeight="6730"/>
  </bookViews>
  <sheets>
    <sheet name="IR PP" sheetId="9" r:id="rId1"/>
    <sheet name="Concentrado_PB" sheetId="10" state="veryHidden" r:id="rId2"/>
    <sheet name="Cat_URG" sheetId="11" state="veryHidden" r:id="rId3"/>
    <sheet name="Cat_Periodos" sheetId="15" state="veryHidden" r:id="rId4"/>
  </sheets>
  <definedNames>
    <definedName name="_xlnm._FilterDatabase" localSheetId="3" hidden="1">Cat_Periodos!$A$1:$B$1</definedName>
    <definedName name="_xlnm._FilterDatabase" localSheetId="2" hidden="1">Cat_URG!$A$1:$C$1</definedName>
    <definedName name="_xlnm._FilterDatabase" localSheetId="1" hidden="1">Concentrado_PB!$A$2:$GR$1119</definedName>
    <definedName name="_xlcn.WorksheetConnection_Concentrado_PBA6H1035" hidden="1">Concentrado_PB!$B$3:$I$1038</definedName>
    <definedName name="_xlcn.WorksheetConnection_FM_URG_Trimestral.xlsxTabla1" hidden="1">UGR_cat[]</definedName>
    <definedName name="_xlnm.Print_Area" localSheetId="0">'IR PP'!$C$1:$AE$28</definedName>
    <definedName name="ENCABEZADOS" localSheetId="0">'IR PP'!$H$5:$AA$12</definedName>
    <definedName name="IMPRESION" localSheetId="0">'IR PP'!$H$1:$AA$15</definedName>
    <definedName name="_xlnm.Print_Titles" localSheetId="0">'IR PP'!$5:$12</definedName>
  </definedNames>
  <calcPr calcId="162913"/>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M_URG_Trimestral.xlsx!Tabla1"/>
          <x15:modelTable id="Rango" name="Rango" connection="WorksheetConnection_Concentrado_PB!$A$6:$H$1035"/>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D13" i="9" l="1"/>
  <c r="A1115" i="10" l="1"/>
  <c r="A1116" i="10"/>
  <c r="A1117" i="10"/>
  <c r="A1118" i="10"/>
  <c r="A1119" i="10"/>
  <c r="A4" i="10"/>
  <c r="A5" i="10"/>
  <c r="A6"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A59" i="10"/>
  <c r="A60" i="10"/>
  <c r="A61" i="10"/>
  <c r="A62" i="10"/>
  <c r="A63" i="10"/>
  <c r="A64" i="10"/>
  <c r="A65" i="10"/>
  <c r="A66" i="10"/>
  <c r="A67" i="10"/>
  <c r="A68" i="10"/>
  <c r="A69" i="10"/>
  <c r="A70" i="10"/>
  <c r="A71" i="10"/>
  <c r="A72" i="10"/>
  <c r="A73" i="10"/>
  <c r="A74" i="10"/>
  <c r="A75" i="10"/>
  <c r="A76" i="10"/>
  <c r="A77" i="10"/>
  <c r="A78" i="10"/>
  <c r="A79" i="10"/>
  <c r="A80" i="10"/>
  <c r="A81" i="10"/>
  <c r="A82" i="10"/>
  <c r="A83" i="10"/>
  <c r="A84" i="10"/>
  <c r="A85" i="10"/>
  <c r="A86" i="10"/>
  <c r="A87" i="10"/>
  <c r="A88" i="10"/>
  <c r="A89" i="10"/>
  <c r="A90" i="10"/>
  <c r="A91" i="10"/>
  <c r="A92" i="10"/>
  <c r="A93" i="10"/>
  <c r="A94" i="10"/>
  <c r="A95" i="10"/>
  <c r="A96" i="10"/>
  <c r="A97" i="10"/>
  <c r="A98" i="10"/>
  <c r="A99" i="10"/>
  <c r="A100" i="10"/>
  <c r="A101" i="10"/>
  <c r="A102" i="10"/>
  <c r="A103" i="10"/>
  <c r="A104" i="10"/>
  <c r="A105" i="10"/>
  <c r="A106" i="10"/>
  <c r="A107" i="10"/>
  <c r="A108" i="10"/>
  <c r="A109" i="10"/>
  <c r="A110" i="10"/>
  <c r="A111" i="10"/>
  <c r="A112" i="10"/>
  <c r="A113" i="10"/>
  <c r="A114" i="10"/>
  <c r="A115" i="10"/>
  <c r="A116" i="10"/>
  <c r="A117" i="10"/>
  <c r="A118" i="10"/>
  <c r="A119" i="10"/>
  <c r="A120" i="10"/>
  <c r="A121" i="10"/>
  <c r="A122" i="10"/>
  <c r="A123" i="10"/>
  <c r="A124" i="10"/>
  <c r="A125" i="10"/>
  <c r="A126" i="10"/>
  <c r="A127" i="10"/>
  <c r="A128" i="10"/>
  <c r="A129" i="10"/>
  <c r="A130" i="10"/>
  <c r="A131" i="10"/>
  <c r="A132" i="10"/>
  <c r="A133" i="10"/>
  <c r="A134" i="10"/>
  <c r="A135" i="10"/>
  <c r="A136" i="10"/>
  <c r="A137" i="10"/>
  <c r="A138" i="10"/>
  <c r="A139" i="10"/>
  <c r="A140" i="10"/>
  <c r="A141" i="10"/>
  <c r="A142" i="10"/>
  <c r="A143" i="10"/>
  <c r="A144" i="10"/>
  <c r="A145" i="10"/>
  <c r="A146" i="10"/>
  <c r="A147" i="10"/>
  <c r="A148" i="10"/>
  <c r="A149" i="10"/>
  <c r="A150" i="10"/>
  <c r="A151" i="10"/>
  <c r="A152" i="10"/>
  <c r="A153" i="10"/>
  <c r="A154" i="10"/>
  <c r="A155" i="10"/>
  <c r="A156" i="10"/>
  <c r="A157" i="10"/>
  <c r="A158" i="10"/>
  <c r="A159" i="10"/>
  <c r="A160" i="10"/>
  <c r="A161" i="10"/>
  <c r="A162" i="10"/>
  <c r="A163" i="10"/>
  <c r="A164" i="10"/>
  <c r="A165" i="10"/>
  <c r="A166" i="10"/>
  <c r="A167" i="10"/>
  <c r="A168" i="10"/>
  <c r="A169" i="10"/>
  <c r="A170" i="10"/>
  <c r="A171" i="10"/>
  <c r="A172" i="10"/>
  <c r="A173" i="10"/>
  <c r="A174" i="10"/>
  <c r="A175" i="10"/>
  <c r="A176" i="10"/>
  <c r="A177" i="10"/>
  <c r="A178" i="10"/>
  <c r="A179" i="10"/>
  <c r="A180" i="10"/>
  <c r="A181" i="10"/>
  <c r="A182" i="10"/>
  <c r="A183" i="10"/>
  <c r="A184" i="10"/>
  <c r="A185" i="10"/>
  <c r="A186" i="10"/>
  <c r="A187" i="10"/>
  <c r="A188" i="10"/>
  <c r="A189" i="10"/>
  <c r="A190" i="10"/>
  <c r="A191" i="10"/>
  <c r="A192" i="10"/>
  <c r="A193" i="10"/>
  <c r="A194" i="10"/>
  <c r="A195" i="10"/>
  <c r="A196" i="10"/>
  <c r="A197" i="10"/>
  <c r="A198" i="10"/>
  <c r="A199" i="10"/>
  <c r="A200" i="10"/>
  <c r="A201" i="10"/>
  <c r="A202" i="10"/>
  <c r="A203" i="10"/>
  <c r="A204" i="10"/>
  <c r="A205" i="10"/>
  <c r="A206" i="10"/>
  <c r="A207" i="10"/>
  <c r="A208" i="10"/>
  <c r="A209" i="10"/>
  <c r="A210" i="10"/>
  <c r="A211" i="10"/>
  <c r="A212" i="10"/>
  <c r="A213" i="10"/>
  <c r="A214" i="10"/>
  <c r="A215" i="10"/>
  <c r="A216" i="10"/>
  <c r="A217" i="10"/>
  <c r="A218" i="10"/>
  <c r="A219" i="10"/>
  <c r="A220" i="10"/>
  <c r="A221" i="10"/>
  <c r="A222" i="10"/>
  <c r="A223" i="10"/>
  <c r="A224" i="10"/>
  <c r="A225" i="10"/>
  <c r="A226" i="10"/>
  <c r="A227" i="10"/>
  <c r="A228" i="10"/>
  <c r="A229" i="10"/>
  <c r="A230" i="10"/>
  <c r="A231" i="10"/>
  <c r="A232" i="10"/>
  <c r="A233" i="10"/>
  <c r="A234" i="10"/>
  <c r="A235" i="10"/>
  <c r="A236" i="10"/>
  <c r="A237" i="10"/>
  <c r="A238" i="10"/>
  <c r="A239" i="10"/>
  <c r="A240" i="10"/>
  <c r="A241" i="10"/>
  <c r="A242" i="10"/>
  <c r="A243" i="10"/>
  <c r="A244" i="10"/>
  <c r="A245" i="10"/>
  <c r="A246" i="10"/>
  <c r="A247" i="10"/>
  <c r="A248" i="10"/>
  <c r="A249" i="10"/>
  <c r="A250" i="10"/>
  <c r="A251" i="10"/>
  <c r="A252" i="10"/>
  <c r="A253" i="10"/>
  <c r="A254" i="10"/>
  <c r="A255" i="10"/>
  <c r="A256" i="10"/>
  <c r="A257" i="10"/>
  <c r="A258" i="10"/>
  <c r="A259" i="10"/>
  <c r="A260" i="10"/>
  <c r="A261" i="10"/>
  <c r="A262" i="10"/>
  <c r="A263" i="10"/>
  <c r="A264" i="10"/>
  <c r="A265" i="10"/>
  <c r="A266" i="10"/>
  <c r="A267" i="10"/>
  <c r="A268" i="10"/>
  <c r="A269" i="10"/>
  <c r="A270" i="10"/>
  <c r="A271" i="10"/>
  <c r="A272" i="10"/>
  <c r="A273" i="10"/>
  <c r="A274" i="10"/>
  <c r="A275" i="10"/>
  <c r="A276" i="10"/>
  <c r="A277" i="10"/>
  <c r="A278" i="10"/>
  <c r="A279" i="10"/>
  <c r="A280" i="10"/>
  <c r="A281" i="10"/>
  <c r="A282" i="10"/>
  <c r="A283" i="10"/>
  <c r="A284" i="10"/>
  <c r="A285" i="10"/>
  <c r="A286" i="10"/>
  <c r="A287" i="10"/>
  <c r="A288" i="10"/>
  <c r="A289" i="10"/>
  <c r="A290" i="10"/>
  <c r="A291" i="10"/>
  <c r="A292" i="10"/>
  <c r="A293" i="10"/>
  <c r="A294" i="10"/>
  <c r="A295" i="10"/>
  <c r="A296" i="10"/>
  <c r="A297" i="10"/>
  <c r="A298" i="10"/>
  <c r="A299" i="10"/>
  <c r="A300" i="10"/>
  <c r="A301" i="10"/>
  <c r="A302" i="10"/>
  <c r="A303" i="10"/>
  <c r="A304" i="10"/>
  <c r="A305" i="10"/>
  <c r="A306" i="10"/>
  <c r="A307" i="10"/>
  <c r="A308" i="10"/>
  <c r="A309" i="10"/>
  <c r="A310" i="10"/>
  <c r="A311" i="10"/>
  <c r="A312" i="10"/>
  <c r="A313" i="10"/>
  <c r="A314" i="10"/>
  <c r="A315" i="10"/>
  <c r="A316" i="10"/>
  <c r="A317" i="10"/>
  <c r="A318" i="10"/>
  <c r="A319" i="10"/>
  <c r="A320" i="10"/>
  <c r="A321" i="10"/>
  <c r="A322" i="10"/>
  <c r="A323" i="10"/>
  <c r="A324" i="10"/>
  <c r="A325" i="10"/>
  <c r="A326" i="10"/>
  <c r="A327" i="10"/>
  <c r="A328" i="10"/>
  <c r="A329" i="10"/>
  <c r="A330" i="10"/>
  <c r="A331" i="10"/>
  <c r="A332" i="10"/>
  <c r="A333" i="10"/>
  <c r="A334" i="10"/>
  <c r="A335" i="10"/>
  <c r="A336" i="10"/>
  <c r="A337" i="10"/>
  <c r="A338" i="10"/>
  <c r="A339" i="10"/>
  <c r="A340" i="10"/>
  <c r="A341" i="10"/>
  <c r="A342" i="10"/>
  <c r="A343" i="10"/>
  <c r="A344" i="10"/>
  <c r="A345" i="10"/>
  <c r="A346" i="10"/>
  <c r="A347" i="10"/>
  <c r="A348" i="10"/>
  <c r="A349" i="10"/>
  <c r="A350" i="10"/>
  <c r="A351" i="10"/>
  <c r="A352" i="10"/>
  <c r="A353" i="10"/>
  <c r="A354" i="10"/>
  <c r="A355" i="10"/>
  <c r="A356" i="10"/>
  <c r="A357" i="10"/>
  <c r="A358" i="10"/>
  <c r="A359" i="10"/>
  <c r="A360" i="10"/>
  <c r="A361" i="10"/>
  <c r="A362" i="10"/>
  <c r="A363" i="10"/>
  <c r="A364" i="10"/>
  <c r="A365" i="10"/>
  <c r="A366" i="10"/>
  <c r="A367" i="10"/>
  <c r="A368" i="10"/>
  <c r="A369" i="10"/>
  <c r="A370" i="10"/>
  <c r="A371" i="10"/>
  <c r="A372" i="10"/>
  <c r="A373" i="10"/>
  <c r="A374" i="10"/>
  <c r="A375" i="10"/>
  <c r="A376" i="10"/>
  <c r="A377" i="10"/>
  <c r="A378" i="10"/>
  <c r="A379" i="10"/>
  <c r="A380" i="10"/>
  <c r="A381" i="10"/>
  <c r="A382" i="10"/>
  <c r="A383" i="10"/>
  <c r="A384" i="10"/>
  <c r="A385" i="10"/>
  <c r="A386" i="10"/>
  <c r="A387" i="10"/>
  <c r="A388" i="10"/>
  <c r="A389" i="10"/>
  <c r="A390" i="10"/>
  <c r="A391" i="10"/>
  <c r="A392" i="10"/>
  <c r="A393" i="10"/>
  <c r="A394" i="10"/>
  <c r="A395" i="10"/>
  <c r="A396" i="10"/>
  <c r="A397" i="10"/>
  <c r="A398" i="10"/>
  <c r="A399" i="10"/>
  <c r="A400" i="10"/>
  <c r="A401" i="10"/>
  <c r="A402" i="10"/>
  <c r="A403" i="10"/>
  <c r="A404" i="10"/>
  <c r="A405" i="10"/>
  <c r="A406" i="10"/>
  <c r="A407" i="10"/>
  <c r="A408" i="10"/>
  <c r="A409" i="10"/>
  <c r="A410" i="10"/>
  <c r="A411" i="10"/>
  <c r="A412" i="10"/>
  <c r="A413" i="10"/>
  <c r="A414" i="10"/>
  <c r="A415" i="10"/>
  <c r="A416" i="10"/>
  <c r="A417" i="10"/>
  <c r="A418" i="10"/>
  <c r="A419" i="10"/>
  <c r="A420" i="10"/>
  <c r="A421" i="10"/>
  <c r="A422" i="10"/>
  <c r="A423" i="10"/>
  <c r="A424" i="10"/>
  <c r="A425" i="10"/>
  <c r="A426" i="10"/>
  <c r="A427" i="10"/>
  <c r="A428" i="10"/>
  <c r="A429" i="10"/>
  <c r="A430" i="10"/>
  <c r="A431" i="10"/>
  <c r="A432" i="10"/>
  <c r="A433" i="10"/>
  <c r="A434" i="10"/>
  <c r="A435" i="10"/>
  <c r="A436" i="10"/>
  <c r="A437" i="10"/>
  <c r="A438" i="10"/>
  <c r="A439" i="10"/>
  <c r="A440" i="10"/>
  <c r="A441" i="10"/>
  <c r="A442" i="10"/>
  <c r="A443" i="10"/>
  <c r="A444" i="10"/>
  <c r="A445" i="10"/>
  <c r="A446" i="10"/>
  <c r="A447" i="10"/>
  <c r="A448" i="10"/>
  <c r="A449" i="10"/>
  <c r="A450" i="10"/>
  <c r="A451" i="10"/>
  <c r="A452" i="10"/>
  <c r="A453" i="10"/>
  <c r="A454" i="10"/>
  <c r="A455" i="10"/>
  <c r="A456" i="10"/>
  <c r="A457" i="10"/>
  <c r="A458" i="10"/>
  <c r="A459" i="10"/>
  <c r="A460" i="10"/>
  <c r="A461" i="10"/>
  <c r="A462" i="10"/>
  <c r="A463" i="10"/>
  <c r="A464" i="10"/>
  <c r="A465" i="10"/>
  <c r="A466" i="10"/>
  <c r="A467" i="10"/>
  <c r="A468" i="10"/>
  <c r="A469" i="10"/>
  <c r="A470" i="10"/>
  <c r="A471" i="10"/>
  <c r="A472" i="10"/>
  <c r="A473" i="10"/>
  <c r="A474" i="10"/>
  <c r="A475" i="10"/>
  <c r="A476" i="10"/>
  <c r="A477" i="10"/>
  <c r="A478" i="10"/>
  <c r="A479" i="10"/>
  <c r="A480" i="10"/>
  <c r="A481" i="10"/>
  <c r="A482" i="10"/>
  <c r="A483" i="10"/>
  <c r="A484" i="10"/>
  <c r="A485" i="10"/>
  <c r="A486" i="10"/>
  <c r="A487" i="10"/>
  <c r="A488" i="10"/>
  <c r="A489" i="10"/>
  <c r="A490" i="10"/>
  <c r="A491" i="10"/>
  <c r="A492" i="10"/>
  <c r="A493" i="10"/>
  <c r="A494" i="10"/>
  <c r="A495" i="10"/>
  <c r="A496" i="10"/>
  <c r="A497" i="10"/>
  <c r="A498" i="10"/>
  <c r="A499" i="10"/>
  <c r="A500" i="10"/>
  <c r="A501" i="10"/>
  <c r="A502" i="10"/>
  <c r="A503" i="10"/>
  <c r="A504" i="10"/>
  <c r="A505" i="10"/>
  <c r="A506" i="10"/>
  <c r="A507" i="10"/>
  <c r="A508" i="10"/>
  <c r="A509" i="10"/>
  <c r="A510" i="10"/>
  <c r="A511" i="10"/>
  <c r="A512" i="10"/>
  <c r="A513" i="10"/>
  <c r="A514" i="10"/>
  <c r="A515" i="10"/>
  <c r="A516" i="10"/>
  <c r="A517" i="10"/>
  <c r="A518" i="10"/>
  <c r="A519" i="10"/>
  <c r="A520" i="10"/>
  <c r="A521" i="10"/>
  <c r="A522" i="10"/>
  <c r="A523" i="10"/>
  <c r="A524" i="10"/>
  <c r="A525" i="10"/>
  <c r="A526" i="10"/>
  <c r="A527" i="10"/>
  <c r="A528" i="10"/>
  <c r="A529" i="10"/>
  <c r="A530" i="10"/>
  <c r="A531" i="10"/>
  <c r="A532" i="10"/>
  <c r="A533" i="10"/>
  <c r="A534" i="10"/>
  <c r="A535" i="10"/>
  <c r="A536" i="10"/>
  <c r="A537" i="10"/>
  <c r="A538" i="10"/>
  <c r="A539" i="10"/>
  <c r="A540" i="10"/>
  <c r="A541" i="10"/>
  <c r="A542" i="10"/>
  <c r="A543" i="10"/>
  <c r="A544" i="10"/>
  <c r="A545" i="10"/>
  <c r="A546" i="10"/>
  <c r="A547" i="10"/>
  <c r="A548" i="10"/>
  <c r="A549" i="10"/>
  <c r="A550" i="10"/>
  <c r="A551" i="10"/>
  <c r="A552" i="10"/>
  <c r="A553" i="10"/>
  <c r="A554" i="10"/>
  <c r="A555" i="10"/>
  <c r="A556" i="10"/>
  <c r="A557" i="10"/>
  <c r="A558" i="10"/>
  <c r="A559" i="10"/>
  <c r="A560" i="10"/>
  <c r="A561" i="10"/>
  <c r="A562" i="10"/>
  <c r="A563" i="10"/>
  <c r="A564" i="10"/>
  <c r="A565" i="10"/>
  <c r="A566" i="10"/>
  <c r="A567" i="10"/>
  <c r="A568" i="10"/>
  <c r="A569" i="10"/>
  <c r="A570" i="10"/>
  <c r="A571" i="10"/>
  <c r="A572" i="10"/>
  <c r="A573" i="10"/>
  <c r="A574" i="10"/>
  <c r="A575" i="10"/>
  <c r="A576" i="10"/>
  <c r="A577" i="10"/>
  <c r="A578" i="10"/>
  <c r="A579" i="10"/>
  <c r="A580" i="10"/>
  <c r="A581" i="10"/>
  <c r="A582" i="10"/>
  <c r="A583" i="10"/>
  <c r="A584" i="10"/>
  <c r="A585" i="10"/>
  <c r="A586" i="10"/>
  <c r="A587" i="10"/>
  <c r="A588" i="10"/>
  <c r="A589" i="10"/>
  <c r="A590" i="10"/>
  <c r="A591" i="10"/>
  <c r="A592" i="10"/>
  <c r="A593" i="10"/>
  <c r="A594" i="10"/>
  <c r="A595" i="10"/>
  <c r="A596" i="10"/>
  <c r="A597" i="10"/>
  <c r="A598" i="10"/>
  <c r="A599" i="10"/>
  <c r="A600" i="10"/>
  <c r="A601" i="10"/>
  <c r="A602" i="10"/>
  <c r="A603" i="10"/>
  <c r="A604" i="10"/>
  <c r="A605" i="10"/>
  <c r="A606" i="10"/>
  <c r="A607" i="10"/>
  <c r="A608" i="10"/>
  <c r="A609" i="10"/>
  <c r="A610" i="10"/>
  <c r="A611" i="10"/>
  <c r="A612" i="10"/>
  <c r="A613" i="10"/>
  <c r="A614" i="10"/>
  <c r="A615" i="10"/>
  <c r="A616" i="10"/>
  <c r="A617" i="10"/>
  <c r="A618" i="10"/>
  <c r="A619" i="10"/>
  <c r="A620" i="10"/>
  <c r="A621" i="10"/>
  <c r="A622" i="10"/>
  <c r="A623" i="10"/>
  <c r="A624" i="10"/>
  <c r="A625" i="10"/>
  <c r="A626" i="10"/>
  <c r="A627" i="10"/>
  <c r="A628" i="10"/>
  <c r="A629" i="10"/>
  <c r="A630" i="10"/>
  <c r="A631" i="10"/>
  <c r="A632" i="10"/>
  <c r="A633" i="10"/>
  <c r="A634" i="10"/>
  <c r="A635" i="10"/>
  <c r="A636" i="10"/>
  <c r="A637" i="10"/>
  <c r="A638" i="10"/>
  <c r="A639" i="10"/>
  <c r="A640" i="10"/>
  <c r="A641" i="10"/>
  <c r="A642" i="10"/>
  <c r="A643" i="10"/>
  <c r="A644" i="10"/>
  <c r="A645" i="10"/>
  <c r="A646" i="10"/>
  <c r="A647" i="10"/>
  <c r="A648" i="10"/>
  <c r="A649" i="10"/>
  <c r="A650" i="10"/>
  <c r="A651" i="10"/>
  <c r="A652" i="10"/>
  <c r="A653" i="10"/>
  <c r="A654" i="10"/>
  <c r="A655" i="10"/>
  <c r="A656" i="10"/>
  <c r="A657" i="10"/>
  <c r="A658" i="10"/>
  <c r="A659" i="10"/>
  <c r="A660" i="10"/>
  <c r="A661" i="10"/>
  <c r="A662" i="10"/>
  <c r="A663" i="10"/>
  <c r="A664" i="10"/>
  <c r="A665" i="10"/>
  <c r="A666" i="10"/>
  <c r="A667" i="10"/>
  <c r="A668" i="10"/>
  <c r="A669" i="10"/>
  <c r="A670" i="10"/>
  <c r="A671" i="10"/>
  <c r="A672" i="10"/>
  <c r="A673" i="10"/>
  <c r="A674" i="10"/>
  <c r="A675" i="10"/>
  <c r="A676" i="10"/>
  <c r="A677" i="10"/>
  <c r="A678" i="10"/>
  <c r="A679" i="10"/>
  <c r="A680" i="10"/>
  <c r="A681" i="10"/>
  <c r="A682" i="10"/>
  <c r="A683" i="10"/>
  <c r="A684" i="10"/>
  <c r="A685" i="10"/>
  <c r="A686" i="10"/>
  <c r="A687" i="10"/>
  <c r="A688" i="10"/>
  <c r="A689" i="10"/>
  <c r="A690" i="10"/>
  <c r="A691" i="10"/>
  <c r="A692" i="10"/>
  <c r="A693" i="10"/>
  <c r="A694" i="10"/>
  <c r="A695" i="10"/>
  <c r="A696" i="10"/>
  <c r="A697" i="10"/>
  <c r="A698" i="10"/>
  <c r="A699" i="10"/>
  <c r="A700" i="10"/>
  <c r="A701" i="10"/>
  <c r="A702" i="10"/>
  <c r="A703" i="10"/>
  <c r="A704" i="10"/>
  <c r="A705" i="10"/>
  <c r="A706" i="10"/>
  <c r="A707" i="10"/>
  <c r="A708" i="10"/>
  <c r="A709" i="10"/>
  <c r="A710" i="10"/>
  <c r="A711" i="10"/>
  <c r="A712" i="10"/>
  <c r="A713" i="10"/>
  <c r="A714" i="10"/>
  <c r="A715" i="10"/>
  <c r="A716" i="10"/>
  <c r="A717" i="10"/>
  <c r="A718" i="10"/>
  <c r="A719" i="10"/>
  <c r="A720" i="10"/>
  <c r="A721" i="10"/>
  <c r="A722" i="10"/>
  <c r="A723" i="10"/>
  <c r="A724" i="10"/>
  <c r="A725" i="10"/>
  <c r="A726" i="10"/>
  <c r="A727" i="10"/>
  <c r="A728" i="10"/>
  <c r="A729" i="10"/>
  <c r="A730" i="10"/>
  <c r="A731" i="10"/>
  <c r="A732" i="10"/>
  <c r="A733" i="10"/>
  <c r="A734" i="10"/>
  <c r="A735" i="10"/>
  <c r="A736" i="10"/>
  <c r="A737" i="10"/>
  <c r="A738" i="10"/>
  <c r="A739" i="10"/>
  <c r="A740" i="10"/>
  <c r="A741" i="10"/>
  <c r="A742" i="10"/>
  <c r="A743" i="10"/>
  <c r="A744" i="10"/>
  <c r="A745" i="10"/>
  <c r="A746" i="10"/>
  <c r="A747" i="10"/>
  <c r="A748" i="10"/>
  <c r="A749" i="10"/>
  <c r="A750" i="10"/>
  <c r="A751" i="10"/>
  <c r="A752" i="10"/>
  <c r="A753" i="10"/>
  <c r="A754" i="10"/>
  <c r="A755" i="10"/>
  <c r="A756" i="10"/>
  <c r="A757" i="10"/>
  <c r="A758" i="10"/>
  <c r="A759" i="10"/>
  <c r="A760" i="10"/>
  <c r="A761" i="10"/>
  <c r="A762" i="10"/>
  <c r="A763" i="10"/>
  <c r="A764" i="10"/>
  <c r="A765" i="10"/>
  <c r="A766" i="10"/>
  <c r="A767" i="10"/>
  <c r="A768" i="10"/>
  <c r="A769" i="10"/>
  <c r="A770" i="10"/>
  <c r="A771" i="10"/>
  <c r="A772" i="10"/>
  <c r="A773" i="10"/>
  <c r="A774" i="10"/>
  <c r="A775" i="10"/>
  <c r="A776" i="10"/>
  <c r="A777" i="10"/>
  <c r="A778" i="10"/>
  <c r="A779" i="10"/>
  <c r="A780" i="10"/>
  <c r="A781" i="10"/>
  <c r="A782" i="10"/>
  <c r="A783" i="10"/>
  <c r="A784" i="10"/>
  <c r="A785" i="10"/>
  <c r="A786" i="10"/>
  <c r="A787" i="10"/>
  <c r="A788" i="10"/>
  <c r="A789" i="10"/>
  <c r="A790" i="10"/>
  <c r="A791" i="10"/>
  <c r="A792" i="10"/>
  <c r="A793" i="10"/>
  <c r="A794" i="10"/>
  <c r="A795" i="10"/>
  <c r="A796" i="10"/>
  <c r="A797" i="10"/>
  <c r="A798" i="10"/>
  <c r="A799" i="10"/>
  <c r="A800" i="10"/>
  <c r="A801" i="10"/>
  <c r="A802" i="10"/>
  <c r="A803" i="10"/>
  <c r="A804" i="10"/>
  <c r="A805" i="10"/>
  <c r="A806" i="10"/>
  <c r="A807" i="10"/>
  <c r="A808" i="10"/>
  <c r="A809" i="10"/>
  <c r="A810" i="10"/>
  <c r="A811" i="10"/>
  <c r="A812" i="10"/>
  <c r="A813" i="10"/>
  <c r="A814" i="10"/>
  <c r="A815" i="10"/>
  <c r="A816" i="10"/>
  <c r="A817" i="10"/>
  <c r="A818" i="10"/>
  <c r="A819" i="10"/>
  <c r="A820" i="10"/>
  <c r="A821" i="10"/>
  <c r="A822" i="10"/>
  <c r="A823" i="10"/>
  <c r="A824" i="10"/>
  <c r="A825" i="10"/>
  <c r="A826" i="10"/>
  <c r="A827" i="10"/>
  <c r="A828" i="10"/>
  <c r="A829" i="10"/>
  <c r="A830" i="10"/>
  <c r="A831" i="10"/>
  <c r="A832" i="10"/>
  <c r="A833" i="10"/>
  <c r="A834" i="10"/>
  <c r="A835" i="10"/>
  <c r="A836" i="10"/>
  <c r="A837" i="10"/>
  <c r="A838" i="10"/>
  <c r="A839" i="10"/>
  <c r="A840" i="10"/>
  <c r="A841" i="10"/>
  <c r="A842" i="10"/>
  <c r="A843" i="10"/>
  <c r="A844" i="10"/>
  <c r="A845" i="10"/>
  <c r="A846" i="10"/>
  <c r="A847" i="10"/>
  <c r="A848" i="10"/>
  <c r="A849" i="10"/>
  <c r="A850" i="10"/>
  <c r="A851" i="10"/>
  <c r="A852" i="10"/>
  <c r="A853" i="10"/>
  <c r="A854" i="10"/>
  <c r="A855" i="10"/>
  <c r="A856" i="10"/>
  <c r="A857" i="10"/>
  <c r="A858" i="10"/>
  <c r="A859" i="10"/>
  <c r="A860" i="10"/>
  <c r="A861" i="10"/>
  <c r="A862" i="10"/>
  <c r="A863" i="10"/>
  <c r="A864" i="10"/>
  <c r="A865" i="10"/>
  <c r="A866" i="10"/>
  <c r="A867" i="10"/>
  <c r="A868" i="10"/>
  <c r="A869" i="10"/>
  <c r="A870" i="10"/>
  <c r="A871" i="10"/>
  <c r="A872" i="10"/>
  <c r="A873" i="10"/>
  <c r="A874" i="10"/>
  <c r="A875" i="10"/>
  <c r="A876" i="10"/>
  <c r="A877" i="10"/>
  <c r="A878" i="10"/>
  <c r="A879" i="10"/>
  <c r="A880" i="10"/>
  <c r="A881" i="10"/>
  <c r="A882" i="10"/>
  <c r="A883" i="10"/>
  <c r="A884" i="10"/>
  <c r="A885" i="10"/>
  <c r="A886" i="10"/>
  <c r="A887" i="10"/>
  <c r="A888" i="10"/>
  <c r="A889" i="10"/>
  <c r="A890" i="10"/>
  <c r="A891" i="10"/>
  <c r="A892" i="10"/>
  <c r="A893" i="10"/>
  <c r="A894" i="10"/>
  <c r="A895" i="10"/>
  <c r="A896" i="10"/>
  <c r="A897" i="10"/>
  <c r="A898" i="10"/>
  <c r="A899" i="10"/>
  <c r="A900" i="10"/>
  <c r="A901" i="10"/>
  <c r="A902" i="10"/>
  <c r="A903" i="10"/>
  <c r="A904" i="10"/>
  <c r="A905" i="10"/>
  <c r="A906" i="10"/>
  <c r="A907" i="10"/>
  <c r="A908" i="10"/>
  <c r="A909" i="10"/>
  <c r="A910" i="10"/>
  <c r="A911" i="10"/>
  <c r="A912" i="10"/>
  <c r="A913" i="10"/>
  <c r="A914" i="10"/>
  <c r="A915" i="10"/>
  <c r="A916" i="10"/>
  <c r="A917" i="10"/>
  <c r="A918" i="10"/>
  <c r="A919" i="10"/>
  <c r="A920" i="10"/>
  <c r="A921" i="10"/>
  <c r="A922" i="10"/>
  <c r="A923" i="10"/>
  <c r="A924" i="10"/>
  <c r="A925" i="10"/>
  <c r="A926" i="10"/>
  <c r="A927" i="10"/>
  <c r="A928" i="10"/>
  <c r="A929" i="10"/>
  <c r="A930" i="10"/>
  <c r="A931" i="10"/>
  <c r="A932" i="10"/>
  <c r="A933" i="10"/>
  <c r="A934" i="10"/>
  <c r="A935" i="10"/>
  <c r="A936" i="10"/>
  <c r="A937" i="10"/>
  <c r="A938" i="10"/>
  <c r="A939" i="10"/>
  <c r="A940" i="10"/>
  <c r="A941" i="10"/>
  <c r="A942" i="10"/>
  <c r="A943" i="10"/>
  <c r="A944" i="10"/>
  <c r="A945" i="10"/>
  <c r="A946" i="10"/>
  <c r="A947" i="10"/>
  <c r="A948" i="10"/>
  <c r="A949" i="10"/>
  <c r="A950" i="10"/>
  <c r="A951" i="10"/>
  <c r="A952" i="10"/>
  <c r="A953" i="10"/>
  <c r="A954" i="10"/>
  <c r="A955" i="10"/>
  <c r="A956" i="10"/>
  <c r="A957" i="10"/>
  <c r="A958" i="10"/>
  <c r="A959" i="10"/>
  <c r="A960" i="10"/>
  <c r="A961" i="10"/>
  <c r="A962" i="10"/>
  <c r="A963" i="10"/>
  <c r="A964" i="10"/>
  <c r="A965" i="10"/>
  <c r="A966" i="10"/>
  <c r="A967" i="10"/>
  <c r="A968" i="10"/>
  <c r="A969" i="10"/>
  <c r="A970" i="10"/>
  <c r="A971" i="10"/>
  <c r="A972" i="10"/>
  <c r="A973" i="10"/>
  <c r="A974" i="10"/>
  <c r="A975" i="10"/>
  <c r="A976" i="10"/>
  <c r="A977" i="10"/>
  <c r="A978" i="10"/>
  <c r="A979" i="10"/>
  <c r="A980" i="10"/>
  <c r="A981" i="10"/>
  <c r="A982" i="10"/>
  <c r="A983" i="10"/>
  <c r="A984" i="10"/>
  <c r="A985" i="10"/>
  <c r="A986" i="10"/>
  <c r="A987" i="10"/>
  <c r="A988" i="10"/>
  <c r="A989" i="10"/>
  <c r="A990" i="10"/>
  <c r="A991" i="10"/>
  <c r="A992" i="10"/>
  <c r="A993" i="10"/>
  <c r="A994" i="10"/>
  <c r="A995" i="10"/>
  <c r="A996" i="10"/>
  <c r="A997" i="10"/>
  <c r="A998" i="10"/>
  <c r="A999" i="10"/>
  <c r="A1000" i="10"/>
  <c r="A1001" i="10"/>
  <c r="A1002" i="10"/>
  <c r="A1003" i="10"/>
  <c r="A1004" i="10"/>
  <c r="A1005" i="10"/>
  <c r="A1006" i="10"/>
  <c r="A1007" i="10"/>
  <c r="A1008" i="10"/>
  <c r="A1009" i="10"/>
  <c r="A1010" i="10"/>
  <c r="A1011" i="10"/>
  <c r="A1012" i="10"/>
  <c r="A1013" i="10"/>
  <c r="A1014" i="10"/>
  <c r="A1015" i="10"/>
  <c r="A1016" i="10"/>
  <c r="A1017" i="10"/>
  <c r="A1018" i="10"/>
  <c r="A1019" i="10"/>
  <c r="A1020" i="10"/>
  <c r="A1021" i="10"/>
  <c r="A1022" i="10"/>
  <c r="A1023" i="10"/>
  <c r="A1024" i="10"/>
  <c r="A1025" i="10"/>
  <c r="A1026" i="10"/>
  <c r="A1027" i="10"/>
  <c r="A1028" i="10"/>
  <c r="A1029" i="10"/>
  <c r="A1030" i="10"/>
  <c r="A1031" i="10"/>
  <c r="A1032" i="10"/>
  <c r="A1033" i="10"/>
  <c r="A1034" i="10"/>
  <c r="A1035" i="10"/>
  <c r="A1036" i="10"/>
  <c r="A1037" i="10"/>
  <c r="A1038" i="10"/>
  <c r="A1039" i="10"/>
  <c r="A1040" i="10"/>
  <c r="A1041" i="10"/>
  <c r="A1042" i="10"/>
  <c r="A1043" i="10"/>
  <c r="A1044" i="10"/>
  <c r="A1045" i="10"/>
  <c r="A1046" i="10"/>
  <c r="A1047" i="10"/>
  <c r="A1048" i="10"/>
  <c r="A1049" i="10"/>
  <c r="A1050" i="10"/>
  <c r="A1051" i="10"/>
  <c r="A1052" i="10"/>
  <c r="A1053" i="10"/>
  <c r="A1054" i="10"/>
  <c r="A1055" i="10"/>
  <c r="A1056" i="10"/>
  <c r="A1057" i="10"/>
  <c r="A1058" i="10"/>
  <c r="A1059" i="10"/>
  <c r="A1060" i="10"/>
  <c r="A1061" i="10"/>
  <c r="A1062" i="10"/>
  <c r="A1063" i="10"/>
  <c r="A1064" i="10"/>
  <c r="A1065" i="10"/>
  <c r="A1066" i="10"/>
  <c r="A1067" i="10"/>
  <c r="A1068" i="10"/>
  <c r="A1069" i="10"/>
  <c r="A1070" i="10"/>
  <c r="A1071" i="10"/>
  <c r="A1072" i="10"/>
  <c r="A1073" i="10"/>
  <c r="A1074" i="10"/>
  <c r="A1075" i="10"/>
  <c r="A1076" i="10"/>
  <c r="A1077" i="10"/>
  <c r="A1078" i="10"/>
  <c r="A1079" i="10"/>
  <c r="A1080" i="10"/>
  <c r="A1081" i="10"/>
  <c r="A1082" i="10"/>
  <c r="A1083" i="10"/>
  <c r="A1084" i="10"/>
  <c r="A1085" i="10"/>
  <c r="A1086" i="10"/>
  <c r="A1087" i="10"/>
  <c r="A1088" i="10"/>
  <c r="A1089" i="10"/>
  <c r="A1090" i="10"/>
  <c r="A1091" i="10"/>
  <c r="A1092" i="10"/>
  <c r="A1093" i="10"/>
  <c r="A1094" i="10"/>
  <c r="A1095" i="10"/>
  <c r="A1096" i="10"/>
  <c r="A1097" i="10"/>
  <c r="A1098" i="10"/>
  <c r="A1099" i="10"/>
  <c r="A1100" i="10"/>
  <c r="A1101" i="10"/>
  <c r="A1102" i="10"/>
  <c r="A1103" i="10"/>
  <c r="A1104" i="10"/>
  <c r="A1105" i="10"/>
  <c r="A1106" i="10"/>
  <c r="A1107" i="10"/>
  <c r="A1108" i="10"/>
  <c r="A1109" i="10"/>
  <c r="A1110" i="10"/>
  <c r="A1111" i="10"/>
  <c r="A1112" i="10"/>
  <c r="A1113" i="10"/>
  <c r="A1114" i="10"/>
  <c r="AA1115" i="10" l="1"/>
  <c r="AA1116" i="10"/>
  <c r="AA1117" i="10"/>
  <c r="AA1118" i="10"/>
  <c r="AA1119" i="10"/>
  <c r="T1115" i="10"/>
  <c r="T1116" i="10"/>
  <c r="T1117" i="10"/>
  <c r="T1118" i="10"/>
  <c r="T1119" i="10"/>
  <c r="AA4" i="10" l="1"/>
  <c r="AA5" i="10"/>
  <c r="AA6" i="10"/>
  <c r="AA7" i="10"/>
  <c r="AA8" i="10"/>
  <c r="AA9" i="10"/>
  <c r="AA10" i="10"/>
  <c r="AA11" i="10"/>
  <c r="AA12" i="10"/>
  <c r="AA13" i="10"/>
  <c r="AA14" i="10"/>
  <c r="AA15" i="10"/>
  <c r="AA16" i="10"/>
  <c r="AA17" i="10"/>
  <c r="AA18" i="10"/>
  <c r="AA19" i="10"/>
  <c r="AA20" i="10"/>
  <c r="AA21" i="10"/>
  <c r="AA22" i="10"/>
  <c r="AA23" i="10"/>
  <c r="AA24" i="10"/>
  <c r="AA25" i="10"/>
  <c r="AA26" i="10"/>
  <c r="AA27" i="10"/>
  <c r="AA28" i="10"/>
  <c r="AA29" i="10"/>
  <c r="AA30" i="10"/>
  <c r="AA31" i="10"/>
  <c r="AA32" i="10"/>
  <c r="AA33" i="10"/>
  <c r="AA34" i="10"/>
  <c r="AA35" i="10"/>
  <c r="AA36" i="10"/>
  <c r="AA37" i="10"/>
  <c r="AA38" i="10"/>
  <c r="AA39" i="10"/>
  <c r="AA40" i="10"/>
  <c r="AA41" i="10"/>
  <c r="AA42" i="10"/>
  <c r="AA43" i="10"/>
  <c r="AA44" i="10"/>
  <c r="AA45" i="10"/>
  <c r="AA46" i="10"/>
  <c r="AA47" i="10"/>
  <c r="AA48" i="10"/>
  <c r="AA49" i="10"/>
  <c r="AA50" i="10"/>
  <c r="AA51" i="10"/>
  <c r="AA52" i="10"/>
  <c r="AA53" i="10"/>
  <c r="AA54" i="10"/>
  <c r="AA55" i="10"/>
  <c r="AA56" i="10"/>
  <c r="AA57" i="10"/>
  <c r="AA58" i="10"/>
  <c r="AA59" i="10"/>
  <c r="AA60" i="10"/>
  <c r="AA61" i="10"/>
  <c r="AA62" i="10"/>
  <c r="AA63" i="10"/>
  <c r="AA64" i="10"/>
  <c r="AA65" i="10"/>
  <c r="AA66" i="10"/>
  <c r="AA67" i="10"/>
  <c r="AA68" i="10"/>
  <c r="AA69" i="10"/>
  <c r="AA70" i="10"/>
  <c r="AA71" i="10"/>
  <c r="AA72" i="10"/>
  <c r="AA73" i="10"/>
  <c r="AA74" i="10"/>
  <c r="AA75" i="10"/>
  <c r="AA76" i="10"/>
  <c r="AA77" i="10"/>
  <c r="AA78" i="10"/>
  <c r="AA79" i="10"/>
  <c r="AA80" i="10"/>
  <c r="AA81" i="10"/>
  <c r="AA82" i="10"/>
  <c r="AA83" i="10"/>
  <c r="AA84" i="10"/>
  <c r="AA85" i="10"/>
  <c r="AA86" i="10"/>
  <c r="AA87" i="10"/>
  <c r="AA88" i="10"/>
  <c r="AA89" i="10"/>
  <c r="AA90" i="10"/>
  <c r="AA91" i="10"/>
  <c r="AA92" i="10"/>
  <c r="AA93" i="10"/>
  <c r="AA94" i="10"/>
  <c r="AA95" i="10"/>
  <c r="AA96" i="10"/>
  <c r="AA97" i="10"/>
  <c r="AA98" i="10"/>
  <c r="AA99" i="10"/>
  <c r="AA100" i="10"/>
  <c r="AA101" i="10"/>
  <c r="AA102" i="10"/>
  <c r="AA103" i="10"/>
  <c r="AA104" i="10"/>
  <c r="AA105" i="10"/>
  <c r="AA106" i="10"/>
  <c r="AA107" i="10"/>
  <c r="AA108" i="10"/>
  <c r="AA109" i="10"/>
  <c r="AA110" i="10"/>
  <c r="AA111" i="10"/>
  <c r="AA112" i="10"/>
  <c r="AA113" i="10"/>
  <c r="AA114" i="10"/>
  <c r="AA115" i="10"/>
  <c r="AA116" i="10"/>
  <c r="AA117" i="10"/>
  <c r="AA118" i="10"/>
  <c r="AA119" i="10"/>
  <c r="AA120" i="10"/>
  <c r="AA121" i="10"/>
  <c r="AA122" i="10"/>
  <c r="AA123" i="10"/>
  <c r="AA124" i="10"/>
  <c r="AA125" i="10"/>
  <c r="AA126" i="10"/>
  <c r="AA127" i="10"/>
  <c r="AA128" i="10"/>
  <c r="AA129" i="10"/>
  <c r="AA130" i="10"/>
  <c r="AA131" i="10"/>
  <c r="AA132" i="10"/>
  <c r="AA133" i="10"/>
  <c r="AA134" i="10"/>
  <c r="AA135" i="10"/>
  <c r="AA136" i="10"/>
  <c r="AA137" i="10"/>
  <c r="AA138" i="10"/>
  <c r="AA139" i="10"/>
  <c r="AA140" i="10"/>
  <c r="AA141" i="10"/>
  <c r="AA142" i="10"/>
  <c r="AA143" i="10"/>
  <c r="AA144" i="10"/>
  <c r="AA145" i="10"/>
  <c r="AA146" i="10"/>
  <c r="AA147" i="10"/>
  <c r="AA148" i="10"/>
  <c r="AA149" i="10"/>
  <c r="AA150" i="10"/>
  <c r="AA151" i="10"/>
  <c r="AA152" i="10"/>
  <c r="AA153" i="10"/>
  <c r="AA154" i="10"/>
  <c r="AA155" i="10"/>
  <c r="AA156" i="10"/>
  <c r="AA157" i="10"/>
  <c r="AA158" i="10"/>
  <c r="AA159" i="10"/>
  <c r="AA160" i="10"/>
  <c r="AA161" i="10"/>
  <c r="AA162" i="10"/>
  <c r="AA163" i="10"/>
  <c r="AA164" i="10"/>
  <c r="AA165" i="10"/>
  <c r="AA166" i="10"/>
  <c r="AA167" i="10"/>
  <c r="AA168" i="10"/>
  <c r="AA169" i="10"/>
  <c r="AA170" i="10"/>
  <c r="AA171" i="10"/>
  <c r="AA172" i="10"/>
  <c r="AA173" i="10"/>
  <c r="AA174" i="10"/>
  <c r="AA175" i="10"/>
  <c r="AA176" i="10"/>
  <c r="AA177" i="10"/>
  <c r="AA178" i="10"/>
  <c r="AA179" i="10"/>
  <c r="AA180" i="10"/>
  <c r="AA181" i="10"/>
  <c r="AA182" i="10"/>
  <c r="AA183" i="10"/>
  <c r="AA184" i="10"/>
  <c r="AA185" i="10"/>
  <c r="AA186" i="10"/>
  <c r="AA187" i="10"/>
  <c r="AA188" i="10"/>
  <c r="AA189" i="10"/>
  <c r="AA190" i="10"/>
  <c r="AA191" i="10"/>
  <c r="AA192" i="10"/>
  <c r="AA193" i="10"/>
  <c r="AA194" i="10"/>
  <c r="AA195" i="10"/>
  <c r="AA196" i="10"/>
  <c r="AA197" i="10"/>
  <c r="AA198" i="10"/>
  <c r="AA199" i="10"/>
  <c r="AA200" i="10"/>
  <c r="AA201" i="10"/>
  <c r="AA202" i="10"/>
  <c r="AA203" i="10"/>
  <c r="AA204" i="10"/>
  <c r="AA205" i="10"/>
  <c r="AA206" i="10"/>
  <c r="AA207" i="10"/>
  <c r="AA208" i="10"/>
  <c r="AA209" i="10"/>
  <c r="AA210" i="10"/>
  <c r="AA211" i="10"/>
  <c r="AA212" i="10"/>
  <c r="AA213" i="10"/>
  <c r="AA214" i="10"/>
  <c r="AA215" i="10"/>
  <c r="AA216" i="10"/>
  <c r="AA217" i="10"/>
  <c r="AA218" i="10"/>
  <c r="AA219" i="10"/>
  <c r="AA220" i="10"/>
  <c r="AA221" i="10"/>
  <c r="AA222" i="10"/>
  <c r="AA223" i="10"/>
  <c r="AA224" i="10"/>
  <c r="AA225" i="10"/>
  <c r="AA226" i="10"/>
  <c r="AA227" i="10"/>
  <c r="AA228" i="10"/>
  <c r="AA229" i="10"/>
  <c r="AA230" i="10"/>
  <c r="AA231" i="10"/>
  <c r="AA232" i="10"/>
  <c r="AA233" i="10"/>
  <c r="AA234" i="10"/>
  <c r="AA235" i="10"/>
  <c r="AA236" i="10"/>
  <c r="AA237" i="10"/>
  <c r="AA238" i="10"/>
  <c r="AA239" i="10"/>
  <c r="AA240" i="10"/>
  <c r="AA241" i="10"/>
  <c r="AA242" i="10"/>
  <c r="AA243" i="10"/>
  <c r="AA244" i="10"/>
  <c r="AA245" i="10"/>
  <c r="AA246" i="10"/>
  <c r="AA247" i="10"/>
  <c r="AA248" i="10"/>
  <c r="AA249" i="10"/>
  <c r="AA250" i="10"/>
  <c r="AA251" i="10"/>
  <c r="AA252" i="10"/>
  <c r="AA253" i="10"/>
  <c r="AA254" i="10"/>
  <c r="AA255" i="10"/>
  <c r="AA256" i="10"/>
  <c r="AA257" i="10"/>
  <c r="AA258" i="10"/>
  <c r="AA259" i="10"/>
  <c r="AA260" i="10"/>
  <c r="AA261" i="10"/>
  <c r="AA262" i="10"/>
  <c r="AA263" i="10"/>
  <c r="AA264" i="10"/>
  <c r="AA265" i="10"/>
  <c r="AA266" i="10"/>
  <c r="AA267" i="10"/>
  <c r="AA268" i="10"/>
  <c r="AA269" i="10"/>
  <c r="AA270" i="10"/>
  <c r="AA271" i="10"/>
  <c r="AA272" i="10"/>
  <c r="AA273" i="10"/>
  <c r="AA274" i="10"/>
  <c r="AA275" i="10"/>
  <c r="AA276" i="10"/>
  <c r="AA277" i="10"/>
  <c r="AA278" i="10"/>
  <c r="AA279" i="10"/>
  <c r="AA280" i="10"/>
  <c r="AA281" i="10"/>
  <c r="AA282" i="10"/>
  <c r="AA283" i="10"/>
  <c r="AA284" i="10"/>
  <c r="AA285" i="10"/>
  <c r="AA286" i="10"/>
  <c r="AA287" i="10"/>
  <c r="AA288" i="10"/>
  <c r="AA289" i="10"/>
  <c r="AA290" i="10"/>
  <c r="AA291" i="10"/>
  <c r="AA292" i="10"/>
  <c r="AA293" i="10"/>
  <c r="AA294" i="10"/>
  <c r="AA295" i="10"/>
  <c r="AA296" i="10"/>
  <c r="AA297" i="10"/>
  <c r="AA298" i="10"/>
  <c r="AA299" i="10"/>
  <c r="AA300" i="10"/>
  <c r="AA301" i="10"/>
  <c r="AA302" i="10"/>
  <c r="AA303" i="10"/>
  <c r="AA304" i="10"/>
  <c r="AA305" i="10"/>
  <c r="AA306" i="10"/>
  <c r="AA307" i="10"/>
  <c r="AA308" i="10"/>
  <c r="AA309" i="10"/>
  <c r="AA310" i="10"/>
  <c r="AA311" i="10"/>
  <c r="AA312" i="10"/>
  <c r="AA313" i="10"/>
  <c r="AA314" i="10"/>
  <c r="AA315" i="10"/>
  <c r="AA316" i="10"/>
  <c r="AA317" i="10"/>
  <c r="AA318" i="10"/>
  <c r="AA319" i="10"/>
  <c r="AA320" i="10"/>
  <c r="AA321" i="10"/>
  <c r="AA322" i="10"/>
  <c r="AA323" i="10"/>
  <c r="AA324" i="10"/>
  <c r="AA325" i="10"/>
  <c r="AA326" i="10"/>
  <c r="AA327" i="10"/>
  <c r="AA328" i="10"/>
  <c r="AA329" i="10"/>
  <c r="AA330" i="10"/>
  <c r="AA331" i="10"/>
  <c r="AA332" i="10"/>
  <c r="AA333" i="10"/>
  <c r="AA334" i="10"/>
  <c r="AA335" i="10"/>
  <c r="AA336" i="10"/>
  <c r="AA337" i="10"/>
  <c r="AA338" i="10"/>
  <c r="AA339" i="10"/>
  <c r="AA340" i="10"/>
  <c r="AA341" i="10"/>
  <c r="AA342" i="10"/>
  <c r="AA343" i="10"/>
  <c r="AA344" i="10"/>
  <c r="AA345" i="10"/>
  <c r="AA346" i="10"/>
  <c r="AA347" i="10"/>
  <c r="AA348" i="10"/>
  <c r="AA349" i="10"/>
  <c r="AA350" i="10"/>
  <c r="AA351" i="10"/>
  <c r="AA352" i="10"/>
  <c r="AA353" i="10"/>
  <c r="AA354" i="10"/>
  <c r="AA355" i="10"/>
  <c r="AA356" i="10"/>
  <c r="AA357" i="10"/>
  <c r="AA358" i="10"/>
  <c r="AA359" i="10"/>
  <c r="AA360" i="10"/>
  <c r="AA361" i="10"/>
  <c r="AA362" i="10"/>
  <c r="AA363" i="10"/>
  <c r="AA364" i="10"/>
  <c r="AA365" i="10"/>
  <c r="AA366" i="10"/>
  <c r="AA367" i="10"/>
  <c r="AA368" i="10"/>
  <c r="AA369" i="10"/>
  <c r="AA370" i="10"/>
  <c r="AA371" i="10"/>
  <c r="AA372" i="10"/>
  <c r="AA373" i="10"/>
  <c r="AA374" i="10"/>
  <c r="AA375" i="10"/>
  <c r="AA376" i="10"/>
  <c r="AA377" i="10"/>
  <c r="AA378" i="10"/>
  <c r="AA379" i="10"/>
  <c r="AA380" i="10"/>
  <c r="AA381" i="10"/>
  <c r="AA382" i="10"/>
  <c r="AA383" i="10"/>
  <c r="AA384" i="10"/>
  <c r="AA385" i="10"/>
  <c r="AA386" i="10"/>
  <c r="AA387" i="10"/>
  <c r="AA388" i="10"/>
  <c r="AA389" i="10"/>
  <c r="AA390" i="10"/>
  <c r="AA391" i="10"/>
  <c r="AA392" i="10"/>
  <c r="AA393" i="10"/>
  <c r="AA394" i="10"/>
  <c r="AA395" i="10"/>
  <c r="AA396" i="10"/>
  <c r="AA397" i="10"/>
  <c r="AA398" i="10"/>
  <c r="AA399" i="10"/>
  <c r="AA400" i="10"/>
  <c r="AA401" i="10"/>
  <c r="AA402" i="10"/>
  <c r="AA403" i="10"/>
  <c r="AA404" i="10"/>
  <c r="AA405" i="10"/>
  <c r="AA406" i="10"/>
  <c r="AA407" i="10"/>
  <c r="AA408" i="10"/>
  <c r="AA409" i="10"/>
  <c r="AA410" i="10"/>
  <c r="AA411" i="10"/>
  <c r="AA412" i="10"/>
  <c r="AA413" i="10"/>
  <c r="AA414" i="10"/>
  <c r="AA415" i="10"/>
  <c r="AA416" i="10"/>
  <c r="AA417" i="10"/>
  <c r="AA418" i="10"/>
  <c r="AA419" i="10"/>
  <c r="AA420" i="10"/>
  <c r="AA421" i="10"/>
  <c r="AA422" i="10"/>
  <c r="AA423" i="10"/>
  <c r="AA424" i="10"/>
  <c r="AA425" i="10"/>
  <c r="AA426" i="10"/>
  <c r="AA427" i="10"/>
  <c r="AA428" i="10"/>
  <c r="AA429" i="10"/>
  <c r="AA430" i="10"/>
  <c r="AA431" i="10"/>
  <c r="AA432" i="10"/>
  <c r="AA433" i="10"/>
  <c r="AA434" i="10"/>
  <c r="AA435" i="10"/>
  <c r="AA436" i="10"/>
  <c r="AA437" i="10"/>
  <c r="AA438" i="10"/>
  <c r="AA439" i="10"/>
  <c r="AA440" i="10"/>
  <c r="AA441" i="10"/>
  <c r="AA442" i="10"/>
  <c r="AA443" i="10"/>
  <c r="AA444" i="10"/>
  <c r="AA445" i="10"/>
  <c r="AA446" i="10"/>
  <c r="AA447" i="10"/>
  <c r="AA448" i="10"/>
  <c r="AA449" i="10"/>
  <c r="AA450" i="10"/>
  <c r="AA451" i="10"/>
  <c r="AA452" i="10"/>
  <c r="AA453" i="10"/>
  <c r="AA454" i="10"/>
  <c r="AA455" i="10"/>
  <c r="AA456" i="10"/>
  <c r="AA457" i="10"/>
  <c r="AA458" i="10"/>
  <c r="AA459" i="10"/>
  <c r="AA460" i="10"/>
  <c r="AA461" i="10"/>
  <c r="AA462" i="10"/>
  <c r="AA463" i="10"/>
  <c r="AA464" i="10"/>
  <c r="AA465" i="10"/>
  <c r="AA466" i="10"/>
  <c r="AA467" i="10"/>
  <c r="AA468" i="10"/>
  <c r="AA469" i="10"/>
  <c r="AA470" i="10"/>
  <c r="AA471" i="10"/>
  <c r="AA472" i="10"/>
  <c r="AA473" i="10"/>
  <c r="AA474" i="10"/>
  <c r="AA475" i="10"/>
  <c r="AA476" i="10"/>
  <c r="AA477" i="10"/>
  <c r="AA478" i="10"/>
  <c r="AA479" i="10"/>
  <c r="AA480" i="10"/>
  <c r="AA481" i="10"/>
  <c r="AA482" i="10"/>
  <c r="AA483" i="10"/>
  <c r="AA484" i="10"/>
  <c r="AA485" i="10"/>
  <c r="AA486" i="10"/>
  <c r="AA487" i="10"/>
  <c r="AA488" i="10"/>
  <c r="AA489" i="10"/>
  <c r="AA490" i="10"/>
  <c r="AA491" i="10"/>
  <c r="AA492" i="10"/>
  <c r="AA493" i="10"/>
  <c r="AA494" i="10"/>
  <c r="AA495" i="10"/>
  <c r="AA496" i="10"/>
  <c r="AA497" i="10"/>
  <c r="AA498" i="10"/>
  <c r="AA499" i="10"/>
  <c r="AA500" i="10"/>
  <c r="AA501" i="10"/>
  <c r="AA502" i="10"/>
  <c r="AA503" i="10"/>
  <c r="AA504" i="10"/>
  <c r="AA505" i="10"/>
  <c r="AA506" i="10"/>
  <c r="AA507" i="10"/>
  <c r="AA508" i="10"/>
  <c r="AA509" i="10"/>
  <c r="AA510" i="10"/>
  <c r="AA511" i="10"/>
  <c r="AA512" i="10"/>
  <c r="AA513" i="10"/>
  <c r="AA514" i="10"/>
  <c r="AA515" i="10"/>
  <c r="AA516" i="10"/>
  <c r="AA517" i="10"/>
  <c r="AA518" i="10"/>
  <c r="AA519" i="10"/>
  <c r="AA520" i="10"/>
  <c r="AA521" i="10"/>
  <c r="AA522" i="10"/>
  <c r="AA523" i="10"/>
  <c r="AA524" i="10"/>
  <c r="AA525" i="10"/>
  <c r="AA526" i="10"/>
  <c r="AA527" i="10"/>
  <c r="AA528" i="10"/>
  <c r="AA529" i="10"/>
  <c r="AA530" i="10"/>
  <c r="AA531" i="10"/>
  <c r="AA532" i="10"/>
  <c r="AA533" i="10"/>
  <c r="AA534" i="10"/>
  <c r="AA535" i="10"/>
  <c r="AA536" i="10"/>
  <c r="AA537" i="10"/>
  <c r="AA538" i="10"/>
  <c r="AA539" i="10"/>
  <c r="AA540" i="10"/>
  <c r="AA541" i="10"/>
  <c r="AA542" i="10"/>
  <c r="AA543" i="10"/>
  <c r="AA544" i="10"/>
  <c r="AA545" i="10"/>
  <c r="AA546" i="10"/>
  <c r="AA547" i="10"/>
  <c r="AA548" i="10"/>
  <c r="AA549" i="10"/>
  <c r="AA550" i="10"/>
  <c r="AA551" i="10"/>
  <c r="AA552" i="10"/>
  <c r="AA553" i="10"/>
  <c r="AA554" i="10"/>
  <c r="AA555" i="10"/>
  <c r="AA556" i="10"/>
  <c r="AA557" i="10"/>
  <c r="AA558" i="10"/>
  <c r="AA559" i="10"/>
  <c r="AA560" i="10"/>
  <c r="AA561" i="10"/>
  <c r="AA562" i="10"/>
  <c r="AA563" i="10"/>
  <c r="AA564" i="10"/>
  <c r="AA565" i="10"/>
  <c r="AA566" i="10"/>
  <c r="AA567" i="10"/>
  <c r="AA568" i="10"/>
  <c r="AA569" i="10"/>
  <c r="AA570" i="10"/>
  <c r="AA571" i="10"/>
  <c r="AA572" i="10"/>
  <c r="AA573" i="10"/>
  <c r="AA574" i="10"/>
  <c r="AA575" i="10"/>
  <c r="AA576" i="10"/>
  <c r="AA577" i="10"/>
  <c r="AA578" i="10"/>
  <c r="AA579" i="10"/>
  <c r="AA580" i="10"/>
  <c r="AA581" i="10"/>
  <c r="AA582" i="10"/>
  <c r="AA583" i="10"/>
  <c r="AA584" i="10"/>
  <c r="AA585" i="10"/>
  <c r="AA586" i="10"/>
  <c r="AA587" i="10"/>
  <c r="AA588" i="10"/>
  <c r="AA589" i="10"/>
  <c r="AA590" i="10"/>
  <c r="AA591" i="10"/>
  <c r="AA592" i="10"/>
  <c r="AA593" i="10"/>
  <c r="AA594" i="10"/>
  <c r="AA595" i="10"/>
  <c r="AA596" i="10"/>
  <c r="AA597" i="10"/>
  <c r="AA598" i="10"/>
  <c r="AA599" i="10"/>
  <c r="AA600" i="10"/>
  <c r="AA601" i="10"/>
  <c r="AA602" i="10"/>
  <c r="AA603" i="10"/>
  <c r="AA604" i="10"/>
  <c r="AA605" i="10"/>
  <c r="AA606" i="10"/>
  <c r="AA607" i="10"/>
  <c r="AA608" i="10"/>
  <c r="AA609" i="10"/>
  <c r="AA610" i="10"/>
  <c r="AA611" i="10"/>
  <c r="AA612" i="10"/>
  <c r="AA613" i="10"/>
  <c r="AA614" i="10"/>
  <c r="AA615" i="10"/>
  <c r="AA616" i="10"/>
  <c r="AA617" i="10"/>
  <c r="AA618" i="10"/>
  <c r="AA619" i="10"/>
  <c r="AA620" i="10"/>
  <c r="AA621" i="10"/>
  <c r="AA622" i="10"/>
  <c r="AA623" i="10"/>
  <c r="AA624" i="10"/>
  <c r="AA625" i="10"/>
  <c r="AA626" i="10"/>
  <c r="AA627" i="10"/>
  <c r="AA628" i="10"/>
  <c r="AA629" i="10"/>
  <c r="AA630" i="10"/>
  <c r="AA631" i="10"/>
  <c r="AA632" i="10"/>
  <c r="AA633" i="10"/>
  <c r="AA634" i="10"/>
  <c r="AA635" i="10"/>
  <c r="AA636" i="10"/>
  <c r="AA637" i="10"/>
  <c r="AA638" i="10"/>
  <c r="AA639" i="10"/>
  <c r="AA640" i="10"/>
  <c r="AA641" i="10"/>
  <c r="AA642" i="10"/>
  <c r="AA643" i="10"/>
  <c r="AA644" i="10"/>
  <c r="AA645" i="10"/>
  <c r="AA646" i="10"/>
  <c r="AA647" i="10"/>
  <c r="AA648" i="10"/>
  <c r="AA649" i="10"/>
  <c r="AA650" i="10"/>
  <c r="AA651" i="10"/>
  <c r="AA652" i="10"/>
  <c r="AA653" i="10"/>
  <c r="AA654" i="10"/>
  <c r="AA655" i="10"/>
  <c r="AA656" i="10"/>
  <c r="AA657" i="10"/>
  <c r="AA658" i="10"/>
  <c r="AA659" i="10"/>
  <c r="AA660" i="10"/>
  <c r="AA661" i="10"/>
  <c r="AA662" i="10"/>
  <c r="AA663" i="10"/>
  <c r="AA664" i="10"/>
  <c r="AA665" i="10"/>
  <c r="AA666" i="10"/>
  <c r="AA667" i="10"/>
  <c r="AA668" i="10"/>
  <c r="AA669" i="10"/>
  <c r="AA670" i="10"/>
  <c r="AA671" i="10"/>
  <c r="AA672" i="10"/>
  <c r="AA673" i="10"/>
  <c r="AA674" i="10"/>
  <c r="AA675" i="10"/>
  <c r="AA676" i="10"/>
  <c r="AA677" i="10"/>
  <c r="AA678" i="10"/>
  <c r="AA679" i="10"/>
  <c r="AA680" i="10"/>
  <c r="AA681" i="10"/>
  <c r="AA682" i="10"/>
  <c r="AA683" i="10"/>
  <c r="AA684" i="10"/>
  <c r="AA685" i="10"/>
  <c r="AA686" i="10"/>
  <c r="AA687" i="10"/>
  <c r="AA688" i="10"/>
  <c r="AA689" i="10"/>
  <c r="AA690" i="10"/>
  <c r="AA691" i="10"/>
  <c r="AA692" i="10"/>
  <c r="AA693" i="10"/>
  <c r="AA694" i="10"/>
  <c r="AA695" i="10"/>
  <c r="AA696" i="10"/>
  <c r="AA697" i="10"/>
  <c r="AA698" i="10"/>
  <c r="AA699" i="10"/>
  <c r="AA700" i="10"/>
  <c r="AA701" i="10"/>
  <c r="AA702" i="10"/>
  <c r="AA703" i="10"/>
  <c r="AA704" i="10"/>
  <c r="AA705" i="10"/>
  <c r="AA706" i="10"/>
  <c r="AA707" i="10"/>
  <c r="AA708" i="10"/>
  <c r="AA709" i="10"/>
  <c r="AA710" i="10"/>
  <c r="AA711" i="10"/>
  <c r="AA712" i="10"/>
  <c r="AA713" i="10"/>
  <c r="AA714" i="10"/>
  <c r="AA715" i="10"/>
  <c r="AA716" i="10"/>
  <c r="AA717" i="10"/>
  <c r="AA718" i="10"/>
  <c r="AA719" i="10"/>
  <c r="AA720" i="10"/>
  <c r="AA721" i="10"/>
  <c r="AA722" i="10"/>
  <c r="AA723" i="10"/>
  <c r="AA724" i="10"/>
  <c r="AA725" i="10"/>
  <c r="AA726" i="10"/>
  <c r="AA727" i="10"/>
  <c r="AA728" i="10"/>
  <c r="AA729" i="10"/>
  <c r="AA730" i="10"/>
  <c r="AA731" i="10"/>
  <c r="AA732" i="10"/>
  <c r="AA733" i="10"/>
  <c r="AA734" i="10"/>
  <c r="AA735" i="10"/>
  <c r="AA736" i="10"/>
  <c r="AA737" i="10"/>
  <c r="AA738" i="10"/>
  <c r="AA739" i="10"/>
  <c r="AA740" i="10"/>
  <c r="AA741" i="10"/>
  <c r="AA742" i="10"/>
  <c r="AA743" i="10"/>
  <c r="AA744" i="10"/>
  <c r="AA745" i="10"/>
  <c r="AA746" i="10"/>
  <c r="AA747" i="10"/>
  <c r="AA748" i="10"/>
  <c r="AA749" i="10"/>
  <c r="AA750" i="10"/>
  <c r="AA751" i="10"/>
  <c r="AA752" i="10"/>
  <c r="AA753" i="10"/>
  <c r="AA754" i="10"/>
  <c r="AA755" i="10"/>
  <c r="AA756" i="10"/>
  <c r="AA757" i="10"/>
  <c r="AA758" i="10"/>
  <c r="AA759" i="10"/>
  <c r="AA760" i="10"/>
  <c r="AA761" i="10"/>
  <c r="AA762" i="10"/>
  <c r="AA763" i="10"/>
  <c r="AA764" i="10"/>
  <c r="AA765" i="10"/>
  <c r="AA766" i="10"/>
  <c r="AA767" i="10"/>
  <c r="AA768" i="10"/>
  <c r="AA769" i="10"/>
  <c r="AA770" i="10"/>
  <c r="AA771" i="10"/>
  <c r="AA772" i="10"/>
  <c r="AA773" i="10"/>
  <c r="AA774" i="10"/>
  <c r="AA775" i="10"/>
  <c r="AA776" i="10"/>
  <c r="AA777" i="10"/>
  <c r="AA778" i="10"/>
  <c r="AA779" i="10"/>
  <c r="AA780" i="10"/>
  <c r="AA781" i="10"/>
  <c r="AA782" i="10"/>
  <c r="AA783" i="10"/>
  <c r="AA784" i="10"/>
  <c r="AA785" i="10"/>
  <c r="AA786" i="10"/>
  <c r="AA787" i="10"/>
  <c r="AA788" i="10"/>
  <c r="AA789" i="10"/>
  <c r="AA790" i="10"/>
  <c r="AA791" i="10"/>
  <c r="AA792" i="10"/>
  <c r="AA793" i="10"/>
  <c r="AA794" i="10"/>
  <c r="AA795" i="10"/>
  <c r="AA796" i="10"/>
  <c r="AA797" i="10"/>
  <c r="AA798" i="10"/>
  <c r="AA799" i="10"/>
  <c r="AA800" i="10"/>
  <c r="AA801" i="10"/>
  <c r="AA802" i="10"/>
  <c r="AA803" i="10"/>
  <c r="AA804" i="10"/>
  <c r="AA805" i="10"/>
  <c r="AA806" i="10"/>
  <c r="AA807" i="10"/>
  <c r="AA808" i="10"/>
  <c r="AA809" i="10"/>
  <c r="AA810" i="10"/>
  <c r="AA811" i="10"/>
  <c r="AA812" i="10"/>
  <c r="AA813" i="10"/>
  <c r="AA814" i="10"/>
  <c r="AA815" i="10"/>
  <c r="AA816" i="10"/>
  <c r="AA817" i="10"/>
  <c r="AA818" i="10"/>
  <c r="AA819" i="10"/>
  <c r="AA820" i="10"/>
  <c r="AA821" i="10"/>
  <c r="AA822" i="10"/>
  <c r="AA823" i="10"/>
  <c r="AA824" i="10"/>
  <c r="AA825" i="10"/>
  <c r="AA826" i="10"/>
  <c r="AA827" i="10"/>
  <c r="AA828" i="10"/>
  <c r="AA829" i="10"/>
  <c r="AA830" i="10"/>
  <c r="AA831" i="10"/>
  <c r="AA832" i="10"/>
  <c r="AA833" i="10"/>
  <c r="AA834" i="10"/>
  <c r="AA835" i="10"/>
  <c r="AA836" i="10"/>
  <c r="AA837" i="10"/>
  <c r="AA838" i="10"/>
  <c r="AA839" i="10"/>
  <c r="AA840" i="10"/>
  <c r="AA841" i="10"/>
  <c r="AA842" i="10"/>
  <c r="AA843" i="10"/>
  <c r="AA844" i="10"/>
  <c r="AA845" i="10"/>
  <c r="AA846" i="10"/>
  <c r="AA847" i="10"/>
  <c r="AA848" i="10"/>
  <c r="AA849" i="10"/>
  <c r="AA850" i="10"/>
  <c r="AA851" i="10"/>
  <c r="AA852" i="10"/>
  <c r="AA853" i="10"/>
  <c r="AA854" i="10"/>
  <c r="AA855" i="10"/>
  <c r="AA856" i="10"/>
  <c r="AA857" i="10"/>
  <c r="AA858" i="10"/>
  <c r="AA859" i="10"/>
  <c r="AA860" i="10"/>
  <c r="AA861" i="10"/>
  <c r="AA862" i="10"/>
  <c r="AA863" i="10"/>
  <c r="AA864" i="10"/>
  <c r="AA865" i="10"/>
  <c r="AA866" i="10"/>
  <c r="AA867" i="10"/>
  <c r="AA868" i="10"/>
  <c r="AA869" i="10"/>
  <c r="AA870" i="10"/>
  <c r="AA871" i="10"/>
  <c r="AA872" i="10"/>
  <c r="AA873" i="10"/>
  <c r="AA874" i="10"/>
  <c r="AA875" i="10"/>
  <c r="AA876" i="10"/>
  <c r="AA877" i="10"/>
  <c r="AA878" i="10"/>
  <c r="AA879" i="10"/>
  <c r="AA880" i="10"/>
  <c r="AA881" i="10"/>
  <c r="AA882" i="10"/>
  <c r="AA883" i="10"/>
  <c r="AA884" i="10"/>
  <c r="AA885" i="10"/>
  <c r="AA886" i="10"/>
  <c r="AA887" i="10"/>
  <c r="AA888" i="10"/>
  <c r="AA889" i="10"/>
  <c r="AA890" i="10"/>
  <c r="AA891" i="10"/>
  <c r="AA892" i="10"/>
  <c r="AA893" i="10"/>
  <c r="AA894" i="10"/>
  <c r="AA895" i="10"/>
  <c r="AA896" i="10"/>
  <c r="AA897" i="10"/>
  <c r="AA898" i="10"/>
  <c r="AA899" i="10"/>
  <c r="AA900" i="10"/>
  <c r="AA901" i="10"/>
  <c r="AA902" i="10"/>
  <c r="AA903" i="10"/>
  <c r="AA904" i="10"/>
  <c r="AA905" i="10"/>
  <c r="AA906" i="10"/>
  <c r="AA907" i="10"/>
  <c r="AA908" i="10"/>
  <c r="AA909" i="10"/>
  <c r="AA910" i="10"/>
  <c r="AA911" i="10"/>
  <c r="AA912" i="10"/>
  <c r="AA913" i="10"/>
  <c r="AA914" i="10"/>
  <c r="AA915" i="10"/>
  <c r="AA916" i="10"/>
  <c r="AA917" i="10"/>
  <c r="AA918" i="10"/>
  <c r="AA919" i="10"/>
  <c r="AA920" i="10"/>
  <c r="AA921" i="10"/>
  <c r="AA922" i="10"/>
  <c r="AA923" i="10"/>
  <c r="AA924" i="10"/>
  <c r="AA925" i="10"/>
  <c r="AA926" i="10"/>
  <c r="AA927" i="10"/>
  <c r="AA928" i="10"/>
  <c r="AA929" i="10"/>
  <c r="AA930" i="10"/>
  <c r="AA931" i="10"/>
  <c r="AA932" i="10"/>
  <c r="AA933" i="10"/>
  <c r="AA934" i="10"/>
  <c r="AA935" i="10"/>
  <c r="AA936" i="10"/>
  <c r="AA937" i="10"/>
  <c r="AA938" i="10"/>
  <c r="AA939" i="10"/>
  <c r="AA940" i="10"/>
  <c r="AA941" i="10"/>
  <c r="AA942" i="10"/>
  <c r="AA943" i="10"/>
  <c r="AA944" i="10"/>
  <c r="AA945" i="10"/>
  <c r="AA946" i="10"/>
  <c r="AA947" i="10"/>
  <c r="AA948" i="10"/>
  <c r="AA949" i="10"/>
  <c r="AA950" i="10"/>
  <c r="AA951" i="10"/>
  <c r="AA952" i="10"/>
  <c r="AA953" i="10"/>
  <c r="AA954" i="10"/>
  <c r="AA955" i="10"/>
  <c r="AA956" i="10"/>
  <c r="AA957" i="10"/>
  <c r="AA958" i="10"/>
  <c r="AA959" i="10"/>
  <c r="AA960" i="10"/>
  <c r="AA961" i="10"/>
  <c r="AA962" i="10"/>
  <c r="AA963" i="10"/>
  <c r="AA964" i="10"/>
  <c r="AA965" i="10"/>
  <c r="AA966" i="10"/>
  <c r="AA967" i="10"/>
  <c r="AA968" i="10"/>
  <c r="AA969" i="10"/>
  <c r="AA970" i="10"/>
  <c r="AA971" i="10"/>
  <c r="AA972" i="10"/>
  <c r="AA973" i="10"/>
  <c r="AA974" i="10"/>
  <c r="AA975" i="10"/>
  <c r="AA976" i="10"/>
  <c r="AA977" i="10"/>
  <c r="AA978" i="10"/>
  <c r="AA979" i="10"/>
  <c r="AA980" i="10"/>
  <c r="AA981" i="10"/>
  <c r="AA982" i="10"/>
  <c r="AA983" i="10"/>
  <c r="AA984" i="10"/>
  <c r="AA985" i="10"/>
  <c r="AA986" i="10"/>
  <c r="AA987" i="10"/>
  <c r="AA988" i="10"/>
  <c r="AA989" i="10"/>
  <c r="AA990" i="10"/>
  <c r="AA991" i="10"/>
  <c r="AA992" i="10"/>
  <c r="AA993" i="10"/>
  <c r="AA994" i="10"/>
  <c r="AA995" i="10"/>
  <c r="AA996" i="10"/>
  <c r="AA997" i="10"/>
  <c r="AA998" i="10"/>
  <c r="AA999" i="10"/>
  <c r="AA1000" i="10"/>
  <c r="AA1001" i="10"/>
  <c r="AA1002" i="10"/>
  <c r="AA1003" i="10"/>
  <c r="AA1004" i="10"/>
  <c r="AA1005" i="10"/>
  <c r="AA1006" i="10"/>
  <c r="AA1007" i="10"/>
  <c r="AA1008" i="10"/>
  <c r="AA1009" i="10"/>
  <c r="AA1010" i="10"/>
  <c r="AA1011" i="10"/>
  <c r="AA1012" i="10"/>
  <c r="AA1013" i="10"/>
  <c r="AA1014" i="10"/>
  <c r="AA1015" i="10"/>
  <c r="AA1016" i="10"/>
  <c r="AA1017" i="10"/>
  <c r="AA1018" i="10"/>
  <c r="AA1019" i="10"/>
  <c r="AA1020" i="10"/>
  <c r="AA1021" i="10"/>
  <c r="AA1022" i="10"/>
  <c r="AA1023" i="10"/>
  <c r="AA1024" i="10"/>
  <c r="AA1025" i="10"/>
  <c r="AA1026" i="10"/>
  <c r="AA1027" i="10"/>
  <c r="AA1028" i="10"/>
  <c r="AA1029" i="10"/>
  <c r="AA1030" i="10"/>
  <c r="AA1031" i="10"/>
  <c r="AA1032" i="10"/>
  <c r="AA1033" i="10"/>
  <c r="AA1034" i="10"/>
  <c r="AA1035" i="10"/>
  <c r="AA1036" i="10"/>
  <c r="AA1037" i="10"/>
  <c r="AA1038" i="10"/>
  <c r="AA1039" i="10"/>
  <c r="AA1040" i="10"/>
  <c r="AA1041" i="10"/>
  <c r="AA1042" i="10"/>
  <c r="AA1043" i="10"/>
  <c r="AA1044" i="10"/>
  <c r="AA3" i="10"/>
  <c r="K1115" i="10"/>
  <c r="K1116" i="10"/>
  <c r="K1117" i="10"/>
  <c r="K1118" i="10"/>
  <c r="K1119"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62" i="10"/>
  <c r="K263" i="10"/>
  <c r="K264" i="10"/>
  <c r="K265" i="10"/>
  <c r="K266" i="10"/>
  <c r="K267" i="10"/>
  <c r="K268" i="10"/>
  <c r="K269" i="10"/>
  <c r="K270" i="10"/>
  <c r="K271" i="10"/>
  <c r="K272" i="10"/>
  <c r="K273" i="10"/>
  <c r="K274" i="10"/>
  <c r="K275" i="10"/>
  <c r="K276" i="10"/>
  <c r="K277" i="10"/>
  <c r="K278" i="10"/>
  <c r="K279" i="10"/>
  <c r="K280" i="10"/>
  <c r="K281" i="10"/>
  <c r="K282" i="10"/>
  <c r="K283" i="10"/>
  <c r="K284" i="10"/>
  <c r="K285" i="10"/>
  <c r="K286" i="10"/>
  <c r="K287" i="10"/>
  <c r="K288" i="10"/>
  <c r="K289" i="10"/>
  <c r="K290" i="10"/>
  <c r="K291" i="10"/>
  <c r="K292" i="10"/>
  <c r="K293" i="10"/>
  <c r="K294" i="10"/>
  <c r="K295" i="10"/>
  <c r="K296" i="10"/>
  <c r="K297" i="10"/>
  <c r="K298" i="10"/>
  <c r="K299" i="10"/>
  <c r="K300" i="10"/>
  <c r="K301" i="10"/>
  <c r="K302" i="10"/>
  <c r="K303" i="10"/>
  <c r="K304" i="10"/>
  <c r="K305" i="10"/>
  <c r="K306" i="10"/>
  <c r="K307" i="10"/>
  <c r="K308" i="10"/>
  <c r="K309" i="10"/>
  <c r="K310" i="10"/>
  <c r="K311" i="10"/>
  <c r="K312" i="10"/>
  <c r="K313" i="10"/>
  <c r="K314" i="10"/>
  <c r="K315" i="10"/>
  <c r="K316" i="10"/>
  <c r="K317" i="10"/>
  <c r="K318" i="10"/>
  <c r="K319" i="10"/>
  <c r="K320" i="10"/>
  <c r="K321" i="10"/>
  <c r="K322" i="10"/>
  <c r="K323" i="10"/>
  <c r="K324" i="10"/>
  <c r="K325" i="10"/>
  <c r="K326" i="10"/>
  <c r="K327" i="10"/>
  <c r="K328" i="10"/>
  <c r="K329" i="10"/>
  <c r="K330" i="10"/>
  <c r="K331" i="10"/>
  <c r="K332" i="10"/>
  <c r="K333" i="10"/>
  <c r="K334" i="10"/>
  <c r="K335" i="10"/>
  <c r="K336" i="10"/>
  <c r="K337" i="10"/>
  <c r="K338" i="10"/>
  <c r="K339" i="10"/>
  <c r="K340" i="10"/>
  <c r="K341" i="10"/>
  <c r="K342" i="10"/>
  <c r="K343" i="10"/>
  <c r="K344" i="10"/>
  <c r="K345" i="10"/>
  <c r="K346" i="10"/>
  <c r="K347" i="10"/>
  <c r="K348" i="10"/>
  <c r="K349" i="10"/>
  <c r="K350" i="10"/>
  <c r="K351" i="10"/>
  <c r="K352" i="10"/>
  <c r="K353" i="10"/>
  <c r="K354" i="10"/>
  <c r="K355" i="10"/>
  <c r="K356" i="10"/>
  <c r="K357" i="10"/>
  <c r="K358" i="10"/>
  <c r="K359" i="10"/>
  <c r="K360" i="10"/>
  <c r="K361" i="10"/>
  <c r="K362" i="10"/>
  <c r="K363" i="10"/>
  <c r="K364" i="10"/>
  <c r="K365" i="10"/>
  <c r="K366" i="10"/>
  <c r="K367" i="10"/>
  <c r="K368" i="10"/>
  <c r="K369" i="10"/>
  <c r="K370" i="10"/>
  <c r="K371" i="10"/>
  <c r="K372" i="10"/>
  <c r="K373" i="10"/>
  <c r="K374" i="10"/>
  <c r="K375" i="10"/>
  <c r="K376" i="10"/>
  <c r="K377" i="10"/>
  <c r="K378" i="10"/>
  <c r="K379" i="10"/>
  <c r="K380" i="10"/>
  <c r="K381" i="10"/>
  <c r="K382" i="10"/>
  <c r="K383" i="10"/>
  <c r="K384" i="10"/>
  <c r="K385" i="10"/>
  <c r="K386" i="10"/>
  <c r="K387" i="10"/>
  <c r="K388" i="10"/>
  <c r="K389" i="10"/>
  <c r="K390" i="10"/>
  <c r="K391" i="10"/>
  <c r="K392" i="10"/>
  <c r="K393" i="10"/>
  <c r="K394" i="10"/>
  <c r="K395" i="10"/>
  <c r="K396" i="10"/>
  <c r="K397" i="10"/>
  <c r="K398" i="10"/>
  <c r="K399" i="10"/>
  <c r="K400" i="10"/>
  <c r="K401" i="10"/>
  <c r="K402" i="10"/>
  <c r="K403" i="10"/>
  <c r="K404" i="10"/>
  <c r="K405" i="10"/>
  <c r="K406" i="10"/>
  <c r="K407" i="10"/>
  <c r="K408" i="10"/>
  <c r="K409" i="10"/>
  <c r="K410" i="10"/>
  <c r="K411" i="10"/>
  <c r="K412" i="10"/>
  <c r="K413" i="10"/>
  <c r="K414" i="10"/>
  <c r="K415" i="10"/>
  <c r="K416" i="10"/>
  <c r="K417" i="10"/>
  <c r="K418" i="10"/>
  <c r="K419" i="10"/>
  <c r="K420" i="10"/>
  <c r="K421" i="10"/>
  <c r="K422" i="10"/>
  <c r="K423" i="10"/>
  <c r="K424" i="10"/>
  <c r="K425" i="10"/>
  <c r="K426" i="10"/>
  <c r="K427" i="10"/>
  <c r="K428" i="10"/>
  <c r="K429" i="10"/>
  <c r="K430" i="10"/>
  <c r="K431" i="10"/>
  <c r="K432" i="10"/>
  <c r="K433" i="10"/>
  <c r="K434" i="10"/>
  <c r="K435" i="10"/>
  <c r="K436" i="10"/>
  <c r="K437" i="10"/>
  <c r="K438" i="10"/>
  <c r="K439" i="10"/>
  <c r="K440" i="10"/>
  <c r="K441" i="10"/>
  <c r="K442" i="10"/>
  <c r="K443" i="10"/>
  <c r="K444" i="10"/>
  <c r="K445" i="10"/>
  <c r="K446" i="10"/>
  <c r="K447" i="10"/>
  <c r="K448" i="10"/>
  <c r="K449" i="10"/>
  <c r="K450" i="10"/>
  <c r="K451" i="10"/>
  <c r="K452" i="10"/>
  <c r="K453" i="10"/>
  <c r="K454" i="10"/>
  <c r="K455" i="10"/>
  <c r="K456" i="10"/>
  <c r="K457" i="10"/>
  <c r="K458" i="10"/>
  <c r="K459" i="10"/>
  <c r="K460" i="10"/>
  <c r="K461" i="10"/>
  <c r="K462" i="10"/>
  <c r="K463" i="10"/>
  <c r="K464" i="10"/>
  <c r="K465" i="10"/>
  <c r="K466" i="10"/>
  <c r="K467" i="10"/>
  <c r="K468" i="10"/>
  <c r="K469" i="10"/>
  <c r="K470" i="10"/>
  <c r="K471" i="10"/>
  <c r="K472" i="10"/>
  <c r="K473" i="10"/>
  <c r="K474" i="10"/>
  <c r="K475" i="10"/>
  <c r="K476" i="10"/>
  <c r="K477" i="10"/>
  <c r="K478" i="10"/>
  <c r="K479" i="10"/>
  <c r="K480" i="10"/>
  <c r="K481" i="10"/>
  <c r="K482" i="10"/>
  <c r="K483" i="10"/>
  <c r="K484" i="10"/>
  <c r="K485" i="10"/>
  <c r="K486" i="10"/>
  <c r="K487" i="10"/>
  <c r="K488" i="10"/>
  <c r="K489" i="10"/>
  <c r="K490" i="10"/>
  <c r="K491" i="10"/>
  <c r="K492" i="10"/>
  <c r="K493" i="10"/>
  <c r="K494" i="10"/>
  <c r="K495" i="10"/>
  <c r="K496" i="10"/>
  <c r="K497" i="10"/>
  <c r="K498" i="10"/>
  <c r="K499" i="10"/>
  <c r="K500" i="10"/>
  <c r="K501" i="10"/>
  <c r="K502" i="10"/>
  <c r="K503" i="10"/>
  <c r="K504" i="10"/>
  <c r="K505" i="10"/>
  <c r="K506" i="10"/>
  <c r="K507" i="10"/>
  <c r="K508" i="10"/>
  <c r="K509" i="10"/>
  <c r="K510" i="10"/>
  <c r="K511" i="10"/>
  <c r="K512" i="10"/>
  <c r="K513" i="10"/>
  <c r="K514" i="10"/>
  <c r="K515" i="10"/>
  <c r="K516" i="10"/>
  <c r="K517" i="10"/>
  <c r="K518" i="10"/>
  <c r="K519" i="10"/>
  <c r="K520" i="10"/>
  <c r="K521" i="10"/>
  <c r="K522" i="10"/>
  <c r="K523" i="10"/>
  <c r="K524" i="10"/>
  <c r="K525" i="10"/>
  <c r="K526" i="10"/>
  <c r="K527" i="10"/>
  <c r="K528" i="10"/>
  <c r="K529" i="10"/>
  <c r="K530" i="10"/>
  <c r="K531" i="10"/>
  <c r="K532" i="10"/>
  <c r="K533" i="10"/>
  <c r="K534" i="10"/>
  <c r="K535" i="10"/>
  <c r="K536" i="10"/>
  <c r="K537" i="10"/>
  <c r="K538" i="10"/>
  <c r="K539" i="10"/>
  <c r="K540" i="10"/>
  <c r="K541" i="10"/>
  <c r="K542" i="10"/>
  <c r="K543" i="10"/>
  <c r="K544" i="10"/>
  <c r="K545" i="10"/>
  <c r="K546" i="10"/>
  <c r="K547" i="10"/>
  <c r="K548" i="10"/>
  <c r="K549" i="10"/>
  <c r="K550" i="10"/>
  <c r="K551" i="10"/>
  <c r="K552" i="10"/>
  <c r="K553" i="10"/>
  <c r="K554" i="10"/>
  <c r="K555" i="10"/>
  <c r="K556" i="10"/>
  <c r="K557" i="10"/>
  <c r="K558" i="10"/>
  <c r="K559" i="10"/>
  <c r="K560" i="10"/>
  <c r="K561" i="10"/>
  <c r="K562" i="10"/>
  <c r="K563" i="10"/>
  <c r="K564" i="10"/>
  <c r="K565" i="10"/>
  <c r="K566" i="10"/>
  <c r="K567" i="10"/>
  <c r="K568" i="10"/>
  <c r="K569" i="10"/>
  <c r="K570" i="10"/>
  <c r="K571" i="10"/>
  <c r="K572" i="10"/>
  <c r="K573" i="10"/>
  <c r="K574" i="10"/>
  <c r="K575" i="10"/>
  <c r="K576" i="10"/>
  <c r="K577" i="10"/>
  <c r="K578" i="10"/>
  <c r="K579" i="10"/>
  <c r="K580" i="10"/>
  <c r="K581" i="10"/>
  <c r="K582" i="10"/>
  <c r="K583" i="10"/>
  <c r="K584" i="10"/>
  <c r="K585" i="10"/>
  <c r="K586" i="10"/>
  <c r="K587" i="10"/>
  <c r="K588" i="10"/>
  <c r="K589" i="10"/>
  <c r="K590" i="10"/>
  <c r="K591" i="10"/>
  <c r="K592" i="10"/>
  <c r="K593" i="10"/>
  <c r="K594" i="10"/>
  <c r="K595" i="10"/>
  <c r="K596" i="10"/>
  <c r="K597" i="10"/>
  <c r="K598" i="10"/>
  <c r="K599" i="10"/>
  <c r="K600" i="10"/>
  <c r="K601" i="10"/>
  <c r="K602" i="10"/>
  <c r="K603" i="10"/>
  <c r="K604" i="10"/>
  <c r="K605" i="10"/>
  <c r="K606" i="10"/>
  <c r="K607" i="10"/>
  <c r="K608" i="10"/>
  <c r="K609" i="10"/>
  <c r="K610" i="10"/>
  <c r="K611" i="10"/>
  <c r="K612" i="10"/>
  <c r="K613" i="10"/>
  <c r="K614" i="10"/>
  <c r="K615" i="10"/>
  <c r="K616" i="10"/>
  <c r="K617" i="10"/>
  <c r="K618" i="10"/>
  <c r="K619" i="10"/>
  <c r="K620" i="10"/>
  <c r="K621" i="10"/>
  <c r="K622" i="10"/>
  <c r="K623" i="10"/>
  <c r="K624" i="10"/>
  <c r="K625" i="10"/>
  <c r="K626" i="10"/>
  <c r="K627" i="10"/>
  <c r="K628" i="10"/>
  <c r="K629" i="10"/>
  <c r="K630" i="10"/>
  <c r="K631" i="10"/>
  <c r="K632" i="10"/>
  <c r="K633" i="10"/>
  <c r="K634" i="10"/>
  <c r="K635" i="10"/>
  <c r="K636" i="10"/>
  <c r="K637" i="10"/>
  <c r="K638" i="10"/>
  <c r="K639" i="10"/>
  <c r="K640" i="10"/>
  <c r="K641" i="10"/>
  <c r="K642" i="10"/>
  <c r="K643" i="10"/>
  <c r="K644" i="10"/>
  <c r="K645" i="10"/>
  <c r="K646" i="10"/>
  <c r="K647" i="10"/>
  <c r="K648" i="10"/>
  <c r="K649" i="10"/>
  <c r="K650" i="10"/>
  <c r="K651" i="10"/>
  <c r="K652" i="10"/>
  <c r="K653" i="10"/>
  <c r="K654" i="10"/>
  <c r="K655" i="10"/>
  <c r="K656" i="10"/>
  <c r="K657" i="10"/>
  <c r="K658" i="10"/>
  <c r="K659" i="10"/>
  <c r="K660" i="10"/>
  <c r="K661" i="10"/>
  <c r="K662" i="10"/>
  <c r="K663" i="10"/>
  <c r="K664" i="10"/>
  <c r="K665" i="10"/>
  <c r="K666" i="10"/>
  <c r="K667" i="10"/>
  <c r="K668" i="10"/>
  <c r="K669" i="10"/>
  <c r="K670" i="10"/>
  <c r="K671" i="10"/>
  <c r="K672" i="10"/>
  <c r="K673" i="10"/>
  <c r="K674" i="10"/>
  <c r="K675" i="10"/>
  <c r="K676" i="10"/>
  <c r="K677" i="10"/>
  <c r="K678" i="10"/>
  <c r="K679" i="10"/>
  <c r="K680" i="10"/>
  <c r="K681" i="10"/>
  <c r="K682" i="10"/>
  <c r="K683" i="10"/>
  <c r="K684" i="10"/>
  <c r="K685" i="10"/>
  <c r="K686" i="10"/>
  <c r="K687" i="10"/>
  <c r="K688" i="10"/>
  <c r="K689" i="10"/>
  <c r="K690" i="10"/>
  <c r="K691" i="10"/>
  <c r="K692" i="10"/>
  <c r="K693" i="10"/>
  <c r="K694" i="10"/>
  <c r="K695" i="10"/>
  <c r="K696" i="10"/>
  <c r="K697" i="10"/>
  <c r="K698" i="10"/>
  <c r="K699" i="10"/>
  <c r="K700" i="10"/>
  <c r="K701" i="10"/>
  <c r="K702" i="10"/>
  <c r="K703" i="10"/>
  <c r="K704" i="10"/>
  <c r="K705" i="10"/>
  <c r="K706" i="10"/>
  <c r="K707" i="10"/>
  <c r="K708" i="10"/>
  <c r="K709" i="10"/>
  <c r="K710" i="10"/>
  <c r="K711" i="10"/>
  <c r="K712" i="10"/>
  <c r="K713" i="10"/>
  <c r="K714" i="10"/>
  <c r="K715" i="10"/>
  <c r="K716" i="10"/>
  <c r="K717" i="10"/>
  <c r="K718" i="10"/>
  <c r="K719" i="10"/>
  <c r="K720" i="10"/>
  <c r="K721" i="10"/>
  <c r="K722" i="10"/>
  <c r="K723" i="10"/>
  <c r="K724" i="10"/>
  <c r="K725" i="10"/>
  <c r="K726" i="10"/>
  <c r="K727" i="10"/>
  <c r="K728" i="10"/>
  <c r="K729" i="10"/>
  <c r="K730" i="10"/>
  <c r="K731" i="10"/>
  <c r="K732" i="10"/>
  <c r="K733" i="10"/>
  <c r="K734" i="10"/>
  <c r="K735" i="10"/>
  <c r="K736" i="10"/>
  <c r="K737" i="10"/>
  <c r="K738" i="10"/>
  <c r="K739" i="10"/>
  <c r="K740" i="10"/>
  <c r="K741" i="10"/>
  <c r="K742" i="10"/>
  <c r="K743" i="10"/>
  <c r="K744" i="10"/>
  <c r="K745" i="10"/>
  <c r="K746" i="10"/>
  <c r="K747" i="10"/>
  <c r="K748" i="10"/>
  <c r="K749" i="10"/>
  <c r="K750" i="10"/>
  <c r="K751" i="10"/>
  <c r="K752" i="10"/>
  <c r="K753" i="10"/>
  <c r="K754" i="10"/>
  <c r="K755" i="10"/>
  <c r="K756" i="10"/>
  <c r="K757" i="10"/>
  <c r="K758" i="10"/>
  <c r="K759" i="10"/>
  <c r="K760" i="10"/>
  <c r="K761" i="10"/>
  <c r="K762" i="10"/>
  <c r="K763" i="10"/>
  <c r="K764" i="10"/>
  <c r="K765" i="10"/>
  <c r="K766" i="10"/>
  <c r="K767" i="10"/>
  <c r="K768" i="10"/>
  <c r="K769" i="10"/>
  <c r="K770" i="10"/>
  <c r="K771" i="10"/>
  <c r="K772" i="10"/>
  <c r="K773" i="10"/>
  <c r="K774" i="10"/>
  <c r="K775" i="10"/>
  <c r="K776" i="10"/>
  <c r="K777" i="10"/>
  <c r="K778" i="10"/>
  <c r="K779" i="10"/>
  <c r="K780" i="10"/>
  <c r="K781" i="10"/>
  <c r="K782" i="10"/>
  <c r="K783" i="10"/>
  <c r="K784" i="10"/>
  <c r="K785" i="10"/>
  <c r="K786" i="10"/>
  <c r="K787" i="10"/>
  <c r="K788" i="10"/>
  <c r="K789" i="10"/>
  <c r="K790" i="10"/>
  <c r="K791" i="10"/>
  <c r="K792" i="10"/>
  <c r="K793" i="10"/>
  <c r="K794" i="10"/>
  <c r="K795" i="10"/>
  <c r="K796" i="10"/>
  <c r="K797" i="10"/>
  <c r="K798" i="10"/>
  <c r="K799" i="10"/>
  <c r="K800" i="10"/>
  <c r="K801" i="10"/>
  <c r="K802" i="10"/>
  <c r="K803" i="10"/>
  <c r="K804" i="10"/>
  <c r="K805" i="10"/>
  <c r="K806" i="10"/>
  <c r="K807" i="10"/>
  <c r="K808" i="10"/>
  <c r="K809" i="10"/>
  <c r="K810" i="10"/>
  <c r="K811" i="10"/>
  <c r="K812" i="10"/>
  <c r="K813" i="10"/>
  <c r="K814" i="10"/>
  <c r="K815" i="10"/>
  <c r="K816" i="10"/>
  <c r="K817" i="10"/>
  <c r="K818" i="10"/>
  <c r="K819" i="10"/>
  <c r="K820" i="10"/>
  <c r="K821" i="10"/>
  <c r="K822" i="10"/>
  <c r="K823" i="10"/>
  <c r="K824" i="10"/>
  <c r="K825" i="10"/>
  <c r="K826" i="10"/>
  <c r="K827" i="10"/>
  <c r="K828" i="10"/>
  <c r="K829" i="10"/>
  <c r="K830" i="10"/>
  <c r="K831" i="10"/>
  <c r="K832" i="10"/>
  <c r="K833" i="10"/>
  <c r="K834" i="10"/>
  <c r="K835" i="10"/>
  <c r="K836" i="10"/>
  <c r="K837" i="10"/>
  <c r="K838" i="10"/>
  <c r="K839" i="10"/>
  <c r="K840" i="10"/>
  <c r="K841" i="10"/>
  <c r="K842" i="10"/>
  <c r="K843" i="10"/>
  <c r="K844" i="10"/>
  <c r="K845" i="10"/>
  <c r="K846" i="10"/>
  <c r="K847" i="10"/>
  <c r="K848" i="10"/>
  <c r="K849" i="10"/>
  <c r="K850" i="10"/>
  <c r="K851" i="10"/>
  <c r="K852" i="10"/>
  <c r="K853" i="10"/>
  <c r="K854" i="10"/>
  <c r="K855" i="10"/>
  <c r="K856" i="10"/>
  <c r="K857" i="10"/>
  <c r="K858" i="10"/>
  <c r="K859" i="10"/>
  <c r="K860" i="10"/>
  <c r="K861" i="10"/>
  <c r="K862" i="10"/>
  <c r="K863" i="10"/>
  <c r="K864" i="10"/>
  <c r="K865" i="10"/>
  <c r="K866" i="10"/>
  <c r="K867" i="10"/>
  <c r="K868" i="10"/>
  <c r="K869" i="10"/>
  <c r="K870" i="10"/>
  <c r="K871" i="10"/>
  <c r="K872" i="10"/>
  <c r="K873" i="10"/>
  <c r="K874" i="10"/>
  <c r="K875" i="10"/>
  <c r="K876" i="10"/>
  <c r="K877" i="10"/>
  <c r="K878" i="10"/>
  <c r="K879" i="10"/>
  <c r="K880" i="10"/>
  <c r="K881" i="10"/>
  <c r="K882" i="10"/>
  <c r="K883" i="10"/>
  <c r="K884" i="10"/>
  <c r="K885" i="10"/>
  <c r="K886" i="10"/>
  <c r="K887" i="10"/>
  <c r="K888" i="10"/>
  <c r="K889" i="10"/>
  <c r="K890" i="10"/>
  <c r="K891" i="10"/>
  <c r="K892" i="10"/>
  <c r="K893" i="10"/>
  <c r="K894" i="10"/>
  <c r="K895" i="10"/>
  <c r="K896" i="10"/>
  <c r="K897" i="10"/>
  <c r="K898" i="10"/>
  <c r="K899" i="10"/>
  <c r="K900" i="10"/>
  <c r="K901" i="10"/>
  <c r="K902" i="10"/>
  <c r="K903" i="10"/>
  <c r="K904" i="10"/>
  <c r="K905" i="10"/>
  <c r="K906" i="10"/>
  <c r="K907" i="10"/>
  <c r="K908" i="10"/>
  <c r="K909" i="10"/>
  <c r="K910" i="10"/>
  <c r="K911" i="10"/>
  <c r="K912" i="10"/>
  <c r="K913" i="10"/>
  <c r="K914" i="10"/>
  <c r="K915" i="10"/>
  <c r="K916" i="10"/>
  <c r="K917" i="10"/>
  <c r="K918" i="10"/>
  <c r="K919" i="10"/>
  <c r="K920" i="10"/>
  <c r="K921" i="10"/>
  <c r="K922" i="10"/>
  <c r="K923" i="10"/>
  <c r="K924" i="10"/>
  <c r="K925" i="10"/>
  <c r="K926" i="10"/>
  <c r="K927" i="10"/>
  <c r="K928" i="10"/>
  <c r="K929" i="10"/>
  <c r="K930" i="10"/>
  <c r="K931" i="10"/>
  <c r="K932" i="10"/>
  <c r="K933" i="10"/>
  <c r="K934" i="10"/>
  <c r="K935" i="10"/>
  <c r="K936" i="10"/>
  <c r="K937" i="10"/>
  <c r="K938" i="10"/>
  <c r="K939" i="10"/>
  <c r="K940" i="10"/>
  <c r="K941" i="10"/>
  <c r="K942" i="10"/>
  <c r="K943" i="10"/>
  <c r="K944" i="10"/>
  <c r="K945" i="10"/>
  <c r="K946" i="10"/>
  <c r="K947" i="10"/>
  <c r="K948" i="10"/>
  <c r="K949" i="10"/>
  <c r="K950" i="10"/>
  <c r="K951" i="10"/>
  <c r="K952" i="10"/>
  <c r="K953" i="10"/>
  <c r="K954" i="10"/>
  <c r="K955" i="10"/>
  <c r="K956" i="10"/>
  <c r="K957" i="10"/>
  <c r="K958" i="10"/>
  <c r="K959" i="10"/>
  <c r="K960" i="10"/>
  <c r="K961" i="10"/>
  <c r="K962" i="10"/>
  <c r="K963" i="10"/>
  <c r="K964" i="10"/>
  <c r="K965" i="10"/>
  <c r="K966" i="10"/>
  <c r="K967" i="10"/>
  <c r="K968" i="10"/>
  <c r="K969" i="10"/>
  <c r="K970" i="10"/>
  <c r="K971" i="10"/>
  <c r="K972" i="10"/>
  <c r="K973" i="10"/>
  <c r="K974" i="10"/>
  <c r="K975" i="10"/>
  <c r="K976" i="10"/>
  <c r="K977" i="10"/>
  <c r="K978" i="10"/>
  <c r="K979" i="10"/>
  <c r="K980" i="10"/>
  <c r="K981" i="10"/>
  <c r="K982" i="10"/>
  <c r="K983" i="10"/>
  <c r="K984" i="10"/>
  <c r="K985" i="10"/>
  <c r="K986" i="10"/>
  <c r="K987" i="10"/>
  <c r="K988" i="10"/>
  <c r="K989" i="10"/>
  <c r="K990" i="10"/>
  <c r="K991" i="10"/>
  <c r="K992" i="10"/>
  <c r="K993" i="10"/>
  <c r="K994" i="10"/>
  <c r="K995" i="10"/>
  <c r="K996" i="10"/>
  <c r="K997" i="10"/>
  <c r="K998" i="10"/>
  <c r="K999" i="10"/>
  <c r="K1000" i="10"/>
  <c r="K1001" i="10"/>
  <c r="K1002" i="10"/>
  <c r="K1003" i="10"/>
  <c r="K1004" i="10"/>
  <c r="K1005" i="10"/>
  <c r="K1006" i="10"/>
  <c r="K1007" i="10"/>
  <c r="K1008" i="10"/>
  <c r="K1009" i="10"/>
  <c r="K1010" i="10"/>
  <c r="K1011" i="10"/>
  <c r="K1012" i="10"/>
  <c r="K1013" i="10"/>
  <c r="K1014" i="10"/>
  <c r="K1015" i="10"/>
  <c r="K1016" i="10"/>
  <c r="K1017" i="10"/>
  <c r="K1018" i="10"/>
  <c r="K1019" i="10"/>
  <c r="K1020" i="10"/>
  <c r="K1021" i="10"/>
  <c r="K1022" i="10"/>
  <c r="K1023" i="10"/>
  <c r="K1024" i="10"/>
  <c r="K1025" i="10"/>
  <c r="K1026" i="10"/>
  <c r="K1027" i="10"/>
  <c r="K1028" i="10"/>
  <c r="K1029" i="10"/>
  <c r="K1030" i="10"/>
  <c r="K1031" i="10"/>
  <c r="K1032" i="10"/>
  <c r="K1033" i="10"/>
  <c r="K1034" i="10"/>
  <c r="K1035" i="10"/>
  <c r="K1036" i="10"/>
  <c r="K1037" i="10"/>
  <c r="K1038" i="10"/>
  <c r="K1039" i="10"/>
  <c r="K1040" i="10"/>
  <c r="K1041" i="10"/>
  <c r="K1042" i="10"/>
  <c r="K1043" i="10"/>
  <c r="K1044" i="10"/>
  <c r="K3" i="10"/>
  <c r="T733" i="10" l="1"/>
  <c r="T408" i="10"/>
  <c r="T1044" i="10"/>
  <c r="T721" i="10"/>
  <c r="T171" i="10"/>
  <c r="T189" i="10"/>
  <c r="T80" i="10"/>
  <c r="T117" i="10"/>
  <c r="T212" i="10"/>
  <c r="T236" i="10"/>
  <c r="T104" i="10"/>
  <c r="T314" i="10"/>
  <c r="T335" i="10"/>
  <c r="T384" i="10"/>
  <c r="T579" i="10" l="1"/>
  <c r="T1043" i="10"/>
  <c r="T366" i="10"/>
  <c r="T434" i="10"/>
  <c r="T1029" i="10"/>
  <c r="T409" i="10"/>
  <c r="T501" i="10"/>
  <c r="T4" i="10" l="1"/>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42" i="10"/>
  <c r="T43" i="10"/>
  <c r="T44" i="10"/>
  <c r="T45" i="10"/>
  <c r="T46" i="10"/>
  <c r="T47" i="10"/>
  <c r="T34" i="10"/>
  <c r="T35" i="10"/>
  <c r="T36" i="10"/>
  <c r="T37" i="10"/>
  <c r="T38" i="10"/>
  <c r="T39" i="10"/>
  <c r="T40" i="10"/>
  <c r="T41" i="10"/>
  <c r="T48" i="10"/>
  <c r="T57" i="10"/>
  <c r="T58" i="10"/>
  <c r="T59" i="10"/>
  <c r="T60" i="10"/>
  <c r="T61" i="10"/>
  <c r="T62" i="10"/>
  <c r="T63" i="10"/>
  <c r="T64" i="10"/>
  <c r="T65" i="10"/>
  <c r="T66" i="10"/>
  <c r="T49" i="10"/>
  <c r="T67" i="10"/>
  <c r="T68" i="10"/>
  <c r="T69" i="10"/>
  <c r="T50" i="10"/>
  <c r="T51" i="10"/>
  <c r="T52" i="10"/>
  <c r="T53" i="10"/>
  <c r="T54" i="10"/>
  <c r="T55" i="10"/>
  <c r="T56" i="10"/>
  <c r="T70" i="10"/>
  <c r="T79" i="10"/>
  <c r="T81" i="10"/>
  <c r="T82" i="10"/>
  <c r="T83" i="10"/>
  <c r="T84" i="10"/>
  <c r="T85" i="10"/>
  <c r="T86" i="10"/>
  <c r="T87" i="10"/>
  <c r="T88" i="10"/>
  <c r="T89" i="10"/>
  <c r="T71" i="10"/>
  <c r="T90" i="10"/>
  <c r="T91" i="10"/>
  <c r="T92" i="10"/>
  <c r="T93" i="10"/>
  <c r="T94" i="10"/>
  <c r="T95" i="10"/>
  <c r="T96" i="10"/>
  <c r="T97" i="10"/>
  <c r="T98" i="10"/>
  <c r="T99" i="10"/>
  <c r="T72" i="10"/>
  <c r="T100" i="10"/>
  <c r="T73" i="10"/>
  <c r="T74" i="10"/>
  <c r="T75" i="10"/>
  <c r="T76" i="10"/>
  <c r="T77" i="10"/>
  <c r="T78" i="10"/>
  <c r="T101" i="10"/>
  <c r="T111" i="10"/>
  <c r="T112" i="10"/>
  <c r="T102" i="10"/>
  <c r="T103" i="10"/>
  <c r="T105" i="10"/>
  <c r="T106" i="10"/>
  <c r="T107" i="10"/>
  <c r="T108" i="10"/>
  <c r="T109" i="10"/>
  <c r="T110" i="10"/>
  <c r="T113" i="10"/>
  <c r="T123" i="10"/>
  <c r="T124" i="10"/>
  <c r="T125" i="10"/>
  <c r="T126" i="10"/>
  <c r="T127" i="10"/>
  <c r="T128" i="10"/>
  <c r="T129" i="10"/>
  <c r="T114" i="10"/>
  <c r="T115" i="10"/>
  <c r="T116" i="10"/>
  <c r="T118" i="10"/>
  <c r="T119" i="10"/>
  <c r="T120" i="10"/>
  <c r="T121" i="10"/>
  <c r="T122" i="10"/>
  <c r="T130" i="10"/>
  <c r="T139" i="10"/>
  <c r="T140" i="10"/>
  <c r="T141" i="10"/>
  <c r="T142" i="10"/>
  <c r="T131" i="10"/>
  <c r="T132" i="10"/>
  <c r="T133" i="10"/>
  <c r="T134" i="10"/>
  <c r="T135" i="10"/>
  <c r="T136" i="10"/>
  <c r="T137" i="10"/>
  <c r="T138" i="10"/>
  <c r="T143" i="10"/>
  <c r="T152" i="10"/>
  <c r="T153" i="10"/>
  <c r="T154" i="10"/>
  <c r="T155" i="10"/>
  <c r="T156" i="10"/>
  <c r="T157" i="10"/>
  <c r="T158" i="10"/>
  <c r="T159" i="10"/>
  <c r="T160" i="10"/>
  <c r="T161" i="10"/>
  <c r="T144" i="10"/>
  <c r="T162" i="10"/>
  <c r="T163" i="10"/>
  <c r="T164" i="10"/>
  <c r="T165" i="10"/>
  <c r="T145" i="10"/>
  <c r="T146" i="10"/>
  <c r="T147" i="10"/>
  <c r="T148" i="10"/>
  <c r="T149" i="10"/>
  <c r="T150" i="10"/>
  <c r="T151" i="10"/>
  <c r="T166" i="10"/>
  <c r="T176" i="10"/>
  <c r="T177" i="10"/>
  <c r="T178" i="10"/>
  <c r="T179" i="10"/>
  <c r="T180" i="10"/>
  <c r="T181" i="10"/>
  <c r="T182" i="10"/>
  <c r="T183" i="10"/>
  <c r="T184" i="10"/>
  <c r="T185" i="10"/>
  <c r="T167" i="10"/>
  <c r="T186" i="10"/>
  <c r="T168" i="10"/>
  <c r="T169" i="10"/>
  <c r="T170" i="10"/>
  <c r="T172" i="10"/>
  <c r="T173" i="10"/>
  <c r="T174" i="10"/>
  <c r="T175" i="10"/>
  <c r="T187" i="10"/>
  <c r="T197" i="10"/>
  <c r="T198" i="10"/>
  <c r="T199" i="10"/>
  <c r="T200" i="10"/>
  <c r="T201" i="10"/>
  <c r="T202" i="10"/>
  <c r="T203" i="10"/>
  <c r="T204" i="10"/>
  <c r="T205" i="10"/>
  <c r="T188" i="10"/>
  <c r="T190" i="10"/>
  <c r="T191" i="10"/>
  <c r="T192" i="10"/>
  <c r="T193" i="10"/>
  <c r="T194" i="10"/>
  <c r="T195" i="10"/>
  <c r="T196" i="10"/>
  <c r="T206" i="10"/>
  <c r="T216" i="10"/>
  <c r="T217" i="10"/>
  <c r="T218" i="10"/>
  <c r="T219" i="10"/>
  <c r="T220" i="10"/>
  <c r="T221" i="10"/>
  <c r="T222" i="10"/>
  <c r="T223" i="10"/>
  <c r="T224" i="10"/>
  <c r="T225" i="10"/>
  <c r="T207" i="10"/>
  <c r="T226" i="10"/>
  <c r="T227" i="10"/>
  <c r="T228" i="10"/>
  <c r="T208" i="10"/>
  <c r="T209" i="10"/>
  <c r="T210" i="10"/>
  <c r="T211" i="10"/>
  <c r="T213" i="10"/>
  <c r="T214" i="10"/>
  <c r="T215" i="10"/>
  <c r="T229" i="10"/>
  <c r="T239" i="10"/>
  <c r="T240" i="10"/>
  <c r="T241" i="10"/>
  <c r="T242" i="10"/>
  <c r="T243" i="10"/>
  <c r="T244" i="10"/>
  <c r="T245" i="10"/>
  <c r="T246" i="10"/>
  <c r="T247" i="10"/>
  <c r="T248" i="10"/>
  <c r="T230" i="10"/>
  <c r="T249" i="10"/>
  <c r="T250" i="10"/>
  <c r="T251" i="10"/>
  <c r="T252" i="10"/>
  <c r="T253" i="10"/>
  <c r="T254" i="10"/>
  <c r="T231" i="10"/>
  <c r="T232" i="10"/>
  <c r="T233" i="10"/>
  <c r="T234" i="10"/>
  <c r="T235" i="10"/>
  <c r="T237" i="10"/>
  <c r="T238" i="10"/>
  <c r="T255" i="10"/>
  <c r="T264" i="10"/>
  <c r="T265" i="10"/>
  <c r="T266" i="10"/>
  <c r="T267" i="10"/>
  <c r="T268" i="10"/>
  <c r="T269" i="10"/>
  <c r="T270" i="10"/>
  <c r="T271" i="10"/>
  <c r="T272" i="10"/>
  <c r="T273" i="10"/>
  <c r="T256" i="10"/>
  <c r="T274" i="10"/>
  <c r="T275" i="10"/>
  <c r="T257" i="10"/>
  <c r="T258" i="10"/>
  <c r="T259" i="10"/>
  <c r="T260" i="10"/>
  <c r="T261" i="10"/>
  <c r="T262" i="10"/>
  <c r="T263" i="10"/>
  <c r="T276" i="10"/>
  <c r="T285" i="10"/>
  <c r="T286" i="10"/>
  <c r="T287" i="10"/>
  <c r="T288" i="10"/>
  <c r="T289" i="10"/>
  <c r="T290" i="10"/>
  <c r="T291" i="10"/>
  <c r="T292" i="10"/>
  <c r="T293" i="10"/>
  <c r="T294" i="10"/>
  <c r="T277" i="10"/>
  <c r="T295" i="10"/>
  <c r="T296" i="10"/>
  <c r="T297" i="10"/>
  <c r="T298" i="10"/>
  <c r="T299" i="10"/>
  <c r="T300" i="10"/>
  <c r="T301" i="10"/>
  <c r="T302" i="10"/>
  <c r="T303" i="10"/>
  <c r="T304" i="10"/>
  <c r="T278" i="10"/>
  <c r="T279" i="10"/>
  <c r="T280" i="10"/>
  <c r="T281" i="10"/>
  <c r="T282" i="10"/>
  <c r="T283" i="10"/>
  <c r="T284" i="10"/>
  <c r="T305" i="10"/>
  <c r="T315" i="10"/>
  <c r="T316" i="10"/>
  <c r="T317" i="10"/>
  <c r="T318" i="10"/>
  <c r="T319" i="10"/>
  <c r="T320" i="10"/>
  <c r="T321" i="10"/>
  <c r="T322" i="10"/>
  <c r="T323" i="10"/>
  <c r="T324" i="10"/>
  <c r="T306" i="10"/>
  <c r="T325" i="10"/>
  <c r="T326" i="10"/>
  <c r="T327" i="10"/>
  <c r="T328" i="10"/>
  <c r="T329" i="10"/>
  <c r="T307" i="10"/>
  <c r="T308" i="10"/>
  <c r="T309" i="10"/>
  <c r="T310" i="10"/>
  <c r="T311" i="10"/>
  <c r="T312" i="10"/>
  <c r="T313" i="10"/>
  <c r="T330" i="10"/>
  <c r="T340" i="10"/>
  <c r="T341" i="10"/>
  <c r="T342" i="10"/>
  <c r="T343" i="10"/>
  <c r="T344" i="10"/>
  <c r="T345" i="10"/>
  <c r="T346" i="10"/>
  <c r="T347" i="10"/>
  <c r="T348" i="10"/>
  <c r="T349" i="10"/>
  <c r="T331" i="10"/>
  <c r="T350" i="10"/>
  <c r="T351" i="10"/>
  <c r="T352" i="10"/>
  <c r="T353" i="10"/>
  <c r="T354" i="10"/>
  <c r="T355" i="10"/>
  <c r="T356" i="10"/>
  <c r="T357" i="10"/>
  <c r="T358" i="10"/>
  <c r="T359" i="10"/>
  <c r="T332" i="10"/>
  <c r="T360" i="10"/>
  <c r="T361" i="10"/>
  <c r="T362" i="10"/>
  <c r="T363" i="10"/>
  <c r="T364" i="10"/>
  <c r="T365" i="10"/>
  <c r="T333" i="10"/>
  <c r="T334" i="10"/>
  <c r="T336" i="10"/>
  <c r="T337" i="10"/>
  <c r="T338" i="10"/>
  <c r="T339" i="10"/>
  <c r="T367" i="10"/>
  <c r="T376" i="10"/>
  <c r="T377" i="10"/>
  <c r="T378" i="10"/>
  <c r="T368" i="10"/>
  <c r="T369" i="10"/>
  <c r="T370" i="10"/>
  <c r="T371" i="10"/>
  <c r="T372" i="10"/>
  <c r="T373" i="10"/>
  <c r="T374" i="10"/>
  <c r="T375" i="10"/>
  <c r="T379" i="10"/>
  <c r="T389" i="10"/>
  <c r="T390" i="10"/>
  <c r="T391" i="10"/>
  <c r="T392" i="10"/>
  <c r="T393" i="10"/>
  <c r="T394" i="10"/>
  <c r="T395" i="10"/>
  <c r="T396" i="10"/>
  <c r="T397" i="10"/>
  <c r="T398" i="10"/>
  <c r="T380" i="10"/>
  <c r="T399" i="10"/>
  <c r="T381" i="10"/>
  <c r="T382" i="10"/>
  <c r="T383" i="10"/>
  <c r="T385" i="10"/>
  <c r="T386" i="10"/>
  <c r="T387" i="10"/>
  <c r="T388" i="10"/>
  <c r="T400" i="10"/>
  <c r="T401" i="10"/>
  <c r="T402" i="10"/>
  <c r="T403" i="10"/>
  <c r="T404" i="10"/>
  <c r="T405" i="10"/>
  <c r="T406" i="10"/>
  <c r="T407"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5" i="10"/>
  <c r="T436" i="10"/>
  <c r="T437" i="10"/>
  <c r="T438" i="10"/>
  <c r="T439" i="10"/>
  <c r="T440" i="10"/>
  <c r="T441" i="10"/>
  <c r="T442" i="10"/>
  <c r="T443" i="10"/>
  <c r="T444" i="10"/>
  <c r="T453" i="10"/>
  <c r="T454" i="10"/>
  <c r="T455" i="10"/>
  <c r="T456" i="10"/>
  <c r="T445" i="10"/>
  <c r="T446" i="10"/>
  <c r="T447" i="10"/>
  <c r="T448" i="10"/>
  <c r="T449" i="10"/>
  <c r="T450" i="10"/>
  <c r="T451" i="10"/>
  <c r="T452"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9" i="10"/>
  <c r="T490" i="10"/>
  <c r="T491" i="10"/>
  <c r="T492" i="10"/>
  <c r="T481" i="10"/>
  <c r="T482" i="10"/>
  <c r="T483" i="10"/>
  <c r="T484" i="10"/>
  <c r="T485" i="10"/>
  <c r="T486" i="10"/>
  <c r="T487" i="10"/>
  <c r="T488" i="10"/>
  <c r="T493" i="10"/>
  <c r="T494" i="10"/>
  <c r="T495" i="10"/>
  <c r="T496" i="10"/>
  <c r="T497" i="10"/>
  <c r="T498" i="10"/>
  <c r="T499" i="10"/>
  <c r="T500" i="10"/>
  <c r="T502" i="10"/>
  <c r="T503" i="10"/>
  <c r="T504" i="10"/>
  <c r="T505" i="10"/>
  <c r="T506" i="10"/>
  <c r="T507" i="10"/>
  <c r="T508" i="10"/>
  <c r="T509" i="10"/>
  <c r="T510" i="10"/>
  <c r="T511" i="10"/>
  <c r="T512" i="10"/>
  <c r="T513" i="10"/>
  <c r="T514" i="10"/>
  <c r="T515" i="10"/>
  <c r="T516" i="10"/>
  <c r="T517" i="10"/>
  <c r="T518" i="10"/>
  <c r="T519" i="10"/>
  <c r="T528" i="10"/>
  <c r="T529" i="10"/>
  <c r="T530" i="10"/>
  <c r="T531" i="10"/>
  <c r="T532" i="10"/>
  <c r="T533" i="10"/>
  <c r="T534" i="10"/>
  <c r="T535" i="10"/>
  <c r="T520" i="10"/>
  <c r="T521" i="10"/>
  <c r="T522" i="10"/>
  <c r="T523" i="10"/>
  <c r="T524" i="10"/>
  <c r="T525" i="10"/>
  <c r="T526" i="10"/>
  <c r="T527" i="10"/>
  <c r="T536" i="10"/>
  <c r="T537" i="10"/>
  <c r="T538" i="10"/>
  <c r="T539" i="10"/>
  <c r="T540" i="10"/>
  <c r="T541" i="10"/>
  <c r="T542" i="10"/>
  <c r="T543" i="10"/>
  <c r="T544" i="10"/>
  <c r="T545" i="10"/>
  <c r="T546" i="10"/>
  <c r="T547" i="10"/>
  <c r="T548" i="10"/>
  <c r="T549" i="10"/>
  <c r="T550" i="10"/>
  <c r="T551" i="10"/>
  <c r="T552" i="10"/>
  <c r="T553" i="10"/>
  <c r="T554" i="10"/>
  <c r="T555" i="10"/>
  <c r="T556" i="10"/>
  <c r="T557" i="10"/>
  <c r="T566" i="10"/>
  <c r="T567" i="10"/>
  <c r="T568" i="10"/>
  <c r="T569" i="10"/>
  <c r="T570" i="10"/>
  <c r="T571" i="10"/>
  <c r="T558" i="10"/>
  <c r="T559" i="10"/>
  <c r="T560" i="10"/>
  <c r="T561" i="10"/>
  <c r="T562" i="10"/>
  <c r="T563" i="10"/>
  <c r="T564" i="10"/>
  <c r="T565" i="10"/>
  <c r="T572" i="10"/>
  <c r="T573" i="10"/>
  <c r="T574" i="10"/>
  <c r="T575" i="10"/>
  <c r="T576" i="10"/>
  <c r="T577" i="10"/>
  <c r="T578" i="10"/>
  <c r="T580" i="10"/>
  <c r="T581" i="10"/>
  <c r="T582" i="10"/>
  <c r="T583" i="10"/>
  <c r="T584" i="10"/>
  <c r="T585" i="10"/>
  <c r="T586" i="10"/>
  <c r="T587" i="10"/>
  <c r="T588" i="10"/>
  <c r="T597" i="10"/>
  <c r="T598" i="10"/>
  <c r="T599" i="10"/>
  <c r="T600" i="10"/>
  <c r="T601" i="10"/>
  <c r="T602" i="10"/>
  <c r="T603" i="10"/>
  <c r="T604" i="10"/>
  <c r="T605" i="10"/>
  <c r="T606" i="10"/>
  <c r="T589" i="10"/>
  <c r="T607" i="10"/>
  <c r="T608" i="10"/>
  <c r="T609" i="10"/>
  <c r="T610" i="10"/>
  <c r="T611" i="10"/>
  <c r="T612" i="10"/>
  <c r="T613" i="10"/>
  <c r="T614" i="10"/>
  <c r="T590" i="10"/>
  <c r="T591" i="10"/>
  <c r="T592" i="10"/>
  <c r="T593" i="10"/>
  <c r="T594" i="10"/>
  <c r="T595" i="10"/>
  <c r="T596" i="10"/>
  <c r="T615" i="10"/>
  <c r="T616" i="10"/>
  <c r="T617" i="10"/>
  <c r="T618" i="10"/>
  <c r="T619" i="10"/>
  <c r="T620" i="10"/>
  <c r="T621" i="10"/>
  <c r="T622" i="10"/>
  <c r="T623" i="10"/>
  <c r="T632" i="10"/>
  <c r="T633" i="10"/>
  <c r="T634" i="10"/>
  <c r="T624" i="10"/>
  <c r="T625" i="10"/>
  <c r="T626" i="10"/>
  <c r="T627" i="10"/>
  <c r="T628" i="10"/>
  <c r="T629" i="10"/>
  <c r="T630" i="10"/>
  <c r="T631" i="10"/>
  <c r="T635" i="10"/>
  <c r="T636" i="10"/>
  <c r="T637" i="10"/>
  <c r="T638" i="10"/>
  <c r="T639" i="10"/>
  <c r="T640" i="10"/>
  <c r="T641" i="10"/>
  <c r="T642" i="10"/>
  <c r="T643" i="10"/>
  <c r="T652" i="10"/>
  <c r="T653" i="10"/>
  <c r="T654" i="10"/>
  <c r="T655" i="10"/>
  <c r="T656" i="10"/>
  <c r="T657" i="10"/>
  <c r="T658" i="10"/>
  <c r="T644" i="10"/>
  <c r="T645" i="10"/>
  <c r="T646" i="10"/>
  <c r="T647" i="10"/>
  <c r="T648" i="10"/>
  <c r="T649" i="10"/>
  <c r="T650" i="10"/>
  <c r="T651"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2" i="10"/>
  <c r="T731" i="10"/>
  <c r="T732" i="10"/>
  <c r="T723" i="10"/>
  <c r="T724" i="10"/>
  <c r="T725" i="10"/>
  <c r="T726" i="10"/>
  <c r="T727" i="10"/>
  <c r="T728" i="10"/>
  <c r="T729" i="10"/>
  <c r="T730"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16" i="10"/>
  <c r="T808" i="10"/>
  <c r="T809" i="10"/>
  <c r="T810" i="10"/>
  <c r="T811" i="10"/>
  <c r="T812" i="10"/>
  <c r="T813" i="10"/>
  <c r="T814" i="10"/>
  <c r="T815"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61" i="10"/>
  <c r="T862" i="10"/>
  <c r="T863" i="10"/>
  <c r="T864" i="10"/>
  <c r="T865" i="10"/>
  <c r="T866" i="10"/>
  <c r="T853" i="10"/>
  <c r="T854" i="10"/>
  <c r="T855" i="10"/>
  <c r="T856" i="10"/>
  <c r="T857" i="10"/>
  <c r="T858" i="10"/>
  <c r="T859" i="10"/>
  <c r="T860"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905" i="10"/>
  <c r="T906" i="10"/>
  <c r="T907" i="10"/>
  <c r="T908" i="10"/>
  <c r="T909" i="10"/>
  <c r="T897" i="10"/>
  <c r="T898" i="10"/>
  <c r="T899" i="10"/>
  <c r="T900" i="10"/>
  <c r="T901" i="10"/>
  <c r="T902" i="10"/>
  <c r="T903" i="10"/>
  <c r="T904"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8" i="10"/>
  <c r="T979" i="10"/>
  <c r="T980" i="10"/>
  <c r="T981" i="10"/>
  <c r="T982" i="10"/>
  <c r="T983" i="10"/>
  <c r="T984" i="10"/>
  <c r="T985" i="10"/>
  <c r="T970" i="10"/>
  <c r="T971" i="10"/>
  <c r="T972" i="10"/>
  <c r="T973" i="10"/>
  <c r="T974" i="10"/>
  <c r="T975" i="10"/>
  <c r="T976" i="10"/>
  <c r="T977" i="10"/>
  <c r="T986" i="10"/>
  <c r="T987" i="10"/>
  <c r="T988" i="10"/>
  <c r="T989" i="10"/>
  <c r="T990" i="10"/>
  <c r="T991" i="10"/>
  <c r="T992" i="10"/>
  <c r="T993" i="10"/>
  <c r="T994" i="10"/>
  <c r="T995" i="10"/>
  <c r="T996" i="10"/>
  <c r="T1005" i="10"/>
  <c r="T1006" i="10"/>
  <c r="T997" i="10"/>
  <c r="T998" i="10"/>
  <c r="T999" i="10"/>
  <c r="T1000" i="10"/>
  <c r="T1001" i="10"/>
  <c r="T1002" i="10"/>
  <c r="T1003" i="10"/>
  <c r="T1004" i="10"/>
  <c r="T1007" i="10"/>
  <c r="T1016" i="10"/>
  <c r="T1008" i="10"/>
  <c r="T1009" i="10"/>
  <c r="T1010" i="10"/>
  <c r="T1011" i="10"/>
  <c r="T1012" i="10"/>
  <c r="T1013" i="10"/>
  <c r="T1014" i="10"/>
  <c r="T1015" i="10"/>
  <c r="T1017" i="10"/>
  <c r="T1026" i="10"/>
  <c r="T1027" i="10"/>
  <c r="T1028" i="10"/>
  <c r="T1018" i="10"/>
  <c r="T1019" i="10"/>
  <c r="T1020" i="10"/>
  <c r="T1021" i="10"/>
  <c r="T1022" i="10"/>
  <c r="T1023" i="10"/>
  <c r="T1024" i="10"/>
  <c r="T1025" i="10"/>
  <c r="T1030" i="10"/>
  <c r="T1039" i="10"/>
  <c r="T1040" i="10"/>
  <c r="T1041" i="10"/>
  <c r="T1042" i="10"/>
  <c r="T1031" i="10"/>
  <c r="T1032" i="10"/>
  <c r="T1033" i="10"/>
  <c r="T1034" i="10"/>
  <c r="T1035" i="10"/>
  <c r="T1036" i="10"/>
  <c r="T1037" i="10"/>
  <c r="T1038" i="10"/>
  <c r="T3" i="10"/>
  <c r="A3" i="10" l="1"/>
  <c r="GQ622" i="10"/>
  <c r="GP622" i="10"/>
  <c r="GO622" i="10"/>
  <c r="GN622" i="10"/>
  <c r="GM622" i="10"/>
  <c r="GQ596" i="10"/>
  <c r="GP596" i="10"/>
  <c r="GO596" i="10"/>
  <c r="GN596" i="10"/>
  <c r="GM596" i="10"/>
  <c r="GQ587" i="10"/>
  <c r="GP587" i="10"/>
  <c r="GO587" i="10"/>
  <c r="GN587" i="10"/>
  <c r="GM587" i="10"/>
  <c r="GQ578" i="10"/>
  <c r="GP578" i="10"/>
  <c r="GO578" i="10"/>
  <c r="GN578" i="10"/>
  <c r="GM578" i="10"/>
  <c r="G15" i="9" l="1"/>
  <c r="G14" i="9"/>
  <c r="G13" i="9"/>
  <c r="I15" i="9"/>
  <c r="F15" i="9"/>
  <c r="F14" i="9"/>
  <c r="F13" i="9"/>
  <c r="I14" i="9"/>
  <c r="H13" i="9"/>
  <c r="B13" i="9" s="1"/>
  <c r="H15" i="9"/>
  <c r="B15" i="9" s="1"/>
  <c r="I13" i="9"/>
  <c r="H14" i="9"/>
  <c r="B14" i="9" s="1"/>
  <c r="X15" i="9" l="1"/>
  <c r="P15" i="9"/>
  <c r="D15" i="9"/>
  <c r="W15" i="9"/>
  <c r="L15" i="9"/>
  <c r="Z15" i="9"/>
  <c r="S15" i="9"/>
  <c r="C15" i="9"/>
  <c r="M15" i="9"/>
  <c r="E15" i="9"/>
  <c r="V15" i="9"/>
  <c r="Y15" i="9"/>
  <c r="X14" i="9"/>
  <c r="P14" i="9"/>
  <c r="D14" i="9"/>
  <c r="Z14" i="9"/>
  <c r="S14" i="9"/>
  <c r="C14" i="9"/>
  <c r="W14" i="9"/>
  <c r="L14" i="9"/>
  <c r="V14" i="9"/>
  <c r="M14" i="9"/>
  <c r="Y14" i="9"/>
  <c r="E14" i="9"/>
  <c r="X13" i="9"/>
  <c r="P13" i="9"/>
  <c r="D13" i="9"/>
  <c r="W13" i="9"/>
  <c r="L13" i="9"/>
  <c r="Z13" i="9"/>
  <c r="S13" i="9"/>
  <c r="C13" i="9"/>
  <c r="Y13" i="9"/>
  <c r="V13" i="9"/>
  <c r="E13" i="9"/>
  <c r="M13" i="9"/>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Concentrado_PB!$A$6:$H$1035" type="102" refreshedVersion="6" minRefreshableVersion="5">
    <extLst>
      <ext xmlns:x15="http://schemas.microsoft.com/office/spreadsheetml/2010/11/main" uri="{DE250136-89BD-433C-8126-D09CA5730AF9}">
        <x15:connection id="Rango" autoDelete="1">
          <x15:rangePr sourceName="_xlcn.WorksheetConnection_Concentrado_PBA6H1035"/>
        </x15:connection>
      </ext>
    </extLst>
  </connection>
  <connection id="3" name="WorksheetConnection_FM_URG_Trimestral.xlsx!Tabla1" type="102" refreshedVersion="6" minRefreshableVersion="5">
    <extLst>
      <ext xmlns:x15="http://schemas.microsoft.com/office/spreadsheetml/2010/11/main" uri="{DE250136-89BD-433C-8126-D09CA5730AF9}">
        <x15:connection id="Tabla1">
          <x15:rangePr sourceName="_xlcn.WorksheetConnection_FM_URG_Trimestral.xlsxTabla1"/>
        </x15:connection>
      </ext>
    </extLst>
  </connection>
</connections>
</file>

<file path=xl/sharedStrings.xml><?xml version="1.0" encoding="utf-8"?>
<sst xmlns="http://schemas.openxmlformats.org/spreadsheetml/2006/main" count="47759" uniqueCount="15821">
  <si>
    <t>Id</t>
  </si>
  <si>
    <t>centro_gestor</t>
  </si>
  <si>
    <t>01C001</t>
  </si>
  <si>
    <t>urg</t>
  </si>
  <si>
    <t>JEFATURA DE GOBIERNO</t>
  </si>
  <si>
    <t>mision</t>
  </si>
  <si>
    <t>diag_general</t>
  </si>
  <si>
    <t>vision</t>
  </si>
  <si>
    <t>obj_estrategico</t>
  </si>
  <si>
    <t>pp</t>
  </si>
  <si>
    <t>M001</t>
  </si>
  <si>
    <t>ppd</t>
  </si>
  <si>
    <t>M001_ACTIVIDADES DE APOYO ADMINISTRATIVO</t>
  </si>
  <si>
    <t>ppo</t>
  </si>
  <si>
    <t>eje</t>
  </si>
  <si>
    <t>eje_den</t>
  </si>
  <si>
    <t>Ciudad Sustentable</t>
  </si>
  <si>
    <t>sub_eje</t>
  </si>
  <si>
    <t>sub_eje_den</t>
  </si>
  <si>
    <t>Desarrollo urbano sustentable e incluyente</t>
  </si>
  <si>
    <t>ss_eje</t>
  </si>
  <si>
    <t>ss_eje_den</t>
  </si>
  <si>
    <t>Ordenamiento de desarrollo urbano</t>
  </si>
  <si>
    <t>objetivo</t>
  </si>
  <si>
    <t>concepto</t>
  </si>
  <si>
    <t>Paz, justicia e instituciones sólidas</t>
  </si>
  <si>
    <t>fin</t>
  </si>
  <si>
    <t>fin_den</t>
  </si>
  <si>
    <t>Gobierno</t>
  </si>
  <si>
    <t>fun</t>
  </si>
  <si>
    <t>fun_den</t>
  </si>
  <si>
    <t>Coordinación De La Política De Gobierno</t>
  </si>
  <si>
    <t>sub_fun</t>
  </si>
  <si>
    <t>sub_fun_den</t>
  </si>
  <si>
    <t>Otros</t>
  </si>
  <si>
    <t>ai</t>
  </si>
  <si>
    <t>104</t>
  </si>
  <si>
    <t>ai_den</t>
  </si>
  <si>
    <t>Administración de capital humano</t>
  </si>
  <si>
    <t>prob_def</t>
  </si>
  <si>
    <t>pob_obj</t>
  </si>
  <si>
    <t>obj_op</t>
  </si>
  <si>
    <t>valor_pub_gen</t>
  </si>
  <si>
    <t>meta_fis</t>
  </si>
  <si>
    <t>meta_def</t>
  </si>
  <si>
    <t>meta_ind</t>
  </si>
  <si>
    <t>unidad_medida</t>
  </si>
  <si>
    <t>medios_verif</t>
  </si>
  <si>
    <t>T1</t>
  </si>
  <si>
    <t>T2</t>
  </si>
  <si>
    <t>T3</t>
  </si>
  <si>
    <t>T4</t>
  </si>
  <si>
    <t>meta_mlp</t>
  </si>
  <si>
    <t>valor_mlp</t>
  </si>
  <si>
    <t>acci_1</t>
  </si>
  <si>
    <t>nom_acc_1</t>
  </si>
  <si>
    <t>cargo_acc_1</t>
  </si>
  <si>
    <t>acci_2</t>
  </si>
  <si>
    <t>nom_acc_2</t>
  </si>
  <si>
    <t>cargo_acc_2</t>
  </si>
  <si>
    <t>acci_3</t>
  </si>
  <si>
    <t>nom_acc_3</t>
  </si>
  <si>
    <t>cargo_acc_3</t>
  </si>
  <si>
    <t>acci_4</t>
  </si>
  <si>
    <t>nom_acc_4</t>
  </si>
  <si>
    <t>cargo_acc_4</t>
  </si>
  <si>
    <t>acci_5</t>
  </si>
  <si>
    <t>nom_acc_5</t>
  </si>
  <si>
    <t>cargo_acc_5</t>
  </si>
  <si>
    <t>acci_6</t>
  </si>
  <si>
    <t>nom_acc_6</t>
  </si>
  <si>
    <t>cargo_acc_6</t>
  </si>
  <si>
    <t>acci_7</t>
  </si>
  <si>
    <t>nom_acc_7</t>
  </si>
  <si>
    <t>cargo_acc_7</t>
  </si>
  <si>
    <t>acci_8</t>
  </si>
  <si>
    <t>nom_acc_8</t>
  </si>
  <si>
    <t>cargo_acc_8</t>
  </si>
  <si>
    <t>acci_9</t>
  </si>
  <si>
    <t>nom_acc_9</t>
  </si>
  <si>
    <t>cargo_acc_9</t>
  </si>
  <si>
    <t>acci_10</t>
  </si>
  <si>
    <t>nom_acc_10</t>
  </si>
  <si>
    <t>cargo_acc_10</t>
  </si>
  <si>
    <t>pg</t>
  </si>
  <si>
    <t>cpg</t>
  </si>
  <si>
    <t>Clave</t>
  </si>
  <si>
    <t>Descripción</t>
  </si>
  <si>
    <t>Igualdad y Derechos</t>
  </si>
  <si>
    <t>Más y Mejor Movilidad</t>
  </si>
  <si>
    <t>Ciudad de México, capital cultural de America Latina</t>
  </si>
  <si>
    <t>Cero Agresión y Más Seguridad</t>
  </si>
  <si>
    <t>Ciencia, Innovación y Transparencia</t>
  </si>
  <si>
    <t>Derecho a la educación</t>
  </si>
  <si>
    <t>Derecho a la salud</t>
  </si>
  <si>
    <t>Derecho a la cultura física y la práctica del deporte</t>
  </si>
  <si>
    <t>Derecho a la vivienda</t>
  </si>
  <si>
    <t>Derechos de las mujeres</t>
  </si>
  <si>
    <t>Derecho a la igualdad e inclusión</t>
  </si>
  <si>
    <t>Desarrollo económico sustentable e incluyente y generación de empleo</t>
  </si>
  <si>
    <t>Medio ambiente y recursos naturales</t>
  </si>
  <si>
    <t>Integrar</t>
  </si>
  <si>
    <t>Proteger</t>
  </si>
  <si>
    <t>Cultura Comunitaria</t>
  </si>
  <si>
    <t>Festivales y Fiestas</t>
  </si>
  <si>
    <t>Seguridad Ciudadana</t>
  </si>
  <si>
    <t xml:space="preserve">Protección civil </t>
  </si>
  <si>
    <t>Tecnología</t>
  </si>
  <si>
    <t>Gobierno Abierto</t>
  </si>
  <si>
    <t xml:space="preserve">Atención Ciudadana </t>
  </si>
  <si>
    <t>Ampliar y fortalecer la educación inicial</t>
  </si>
  <si>
    <t>Fortalecer y ampliar la cobertura de la educación superior pública</t>
  </si>
  <si>
    <t>Salud Universal</t>
  </si>
  <si>
    <t>Participación para una vida saludable</t>
  </si>
  <si>
    <t>Apoyo a Unidades Habitacionales</t>
  </si>
  <si>
    <t>Niñas, niños y adolescentes</t>
  </si>
  <si>
    <t>Jóvenes</t>
  </si>
  <si>
    <t>Personas con discapacidad</t>
  </si>
  <si>
    <t>Víctimas</t>
  </si>
  <si>
    <t>Apoyo a la industria innovadora, sustentable y la economía circular</t>
  </si>
  <si>
    <t>Apoyo a la micro y pequeña empresa</t>
  </si>
  <si>
    <t>Fortalecer la economía social y el emprendimiento</t>
  </si>
  <si>
    <t>Mejorar los canales de abasto, comercio y distribución</t>
  </si>
  <si>
    <t>Fomento al turismo</t>
  </si>
  <si>
    <t>Derechos humanos y empleo</t>
  </si>
  <si>
    <t>Ampliación de parques, espacios públicos y mejora de servicios urbanos</t>
  </si>
  <si>
    <t xml:space="preserve">Atención de asentamientos humanos irregulares </t>
  </si>
  <si>
    <t xml:space="preserve">Garantizar el derecho al aguay disminuir la sobreexplotación del acuífero. Mejora integral del drenaje y saneamiento </t>
  </si>
  <si>
    <t>Programa integral de Residuos Sólidos</t>
  </si>
  <si>
    <t>Regenerar las condiciones ecológicas de la ciudad: Áreas de Valor Ambiental, Áreas Naturales Protegidas y Suelo de Conservación.</t>
  </si>
  <si>
    <t>Integración del sistema de transporte público</t>
  </si>
  <si>
    <t>Protección de los derechos humanos de la ciudadanía y protocolos de actuación policial</t>
  </si>
  <si>
    <t>Profesionalización de servidores públicos</t>
  </si>
  <si>
    <t>Sistema de Gestión Integral de Riesgos</t>
  </si>
  <si>
    <t>Formación</t>
  </si>
  <si>
    <t>Controles al ejercicio del gobierno</t>
  </si>
  <si>
    <t>RESULTADOS</t>
  </si>
  <si>
    <t>Unidad Responsable de Gasto:</t>
  </si>
  <si>
    <t>fk</t>
  </si>
  <si>
    <t/>
  </si>
  <si>
    <t>N001</t>
  </si>
  <si>
    <t>N001_CUMPLIMIENTO DE LOS PROGRAMAS DE PROTECCIÓN CIVIL</t>
  </si>
  <si>
    <t>Asuntos De Orden Público Y De Seguridad Interior</t>
  </si>
  <si>
    <t>Protección Civil</t>
  </si>
  <si>
    <t>002</t>
  </si>
  <si>
    <t>Gestión integral de riesgos en materia de protección civil</t>
  </si>
  <si>
    <t>O001</t>
  </si>
  <si>
    <t>O001_ACTIVIDADES DE APOYO A LA FUNCIÓN PÚBLICA Y BUEN GOBIERNO</t>
  </si>
  <si>
    <t>Función Pública</t>
  </si>
  <si>
    <t>001</t>
  </si>
  <si>
    <t>Función pública y buen gobierno</t>
  </si>
  <si>
    <t>P001</t>
  </si>
  <si>
    <t>P001_PROMOCIÓN INTEGRAL PARA EL CUMPLIMIENTO DE LOS DERECHOS HUMANOS DE LAS NIÑAS Y MUJERES</t>
  </si>
  <si>
    <t xml:space="preserve">Igualdad de género </t>
  </si>
  <si>
    <t>Justicia</t>
  </si>
  <si>
    <t>Derechos Humanos</t>
  </si>
  <si>
    <t>003</t>
  </si>
  <si>
    <t>Transversalización de la perspectiva de género</t>
  </si>
  <si>
    <t>P002</t>
  </si>
  <si>
    <t>P002_PROMOCIÓN INTEGRAL PARA EL CUMPLIMIENTO DE LOS DERECHOS HUMANOS</t>
  </si>
  <si>
    <t xml:space="preserve">Reducción de las desigualdades </t>
  </si>
  <si>
    <t>004</t>
  </si>
  <si>
    <t>Transversalización del enfoque de derechos humanos</t>
  </si>
  <si>
    <t>P020</t>
  </si>
  <si>
    <t>037</t>
  </si>
  <si>
    <t>Evaluación y seguimiento de políticas, programas y proyectos</t>
  </si>
  <si>
    <t>U011</t>
  </si>
  <si>
    <t>Presidencia / Gubernatura</t>
  </si>
  <si>
    <t>007</t>
  </si>
  <si>
    <t>Acciones de reconstrucción y otras previsiones</t>
  </si>
  <si>
    <t>P004</t>
  </si>
  <si>
    <t xml:space="preserve">P004_PROMOCIÓN INTEGRAL PARA EL CUMPLIMIENTO DE LOS DERECHOS DE LA NIÑEZ Y DE LA ADOLESCENCIA </t>
  </si>
  <si>
    <t>2</t>
  </si>
  <si>
    <t>Desarrollo Social</t>
  </si>
  <si>
    <t>6</t>
  </si>
  <si>
    <t>Protección Social</t>
  </si>
  <si>
    <t>8</t>
  </si>
  <si>
    <t>Otros Grupos Vulnerables</t>
  </si>
  <si>
    <t>Transversalización de la perspectiva de los derechos de la niñez y de la adolescencia</t>
  </si>
  <si>
    <t>N/A</t>
  </si>
  <si>
    <t>01CD03</t>
  </si>
  <si>
    <t>CENTRO DE COMANDO, CONTROL, CÓMPUTO, COMUNICACIONES Y CONTACTO CIUDADANO</t>
  </si>
  <si>
    <t>E065</t>
  </si>
  <si>
    <t>026</t>
  </si>
  <si>
    <t>Atención a emergencias y protección ciudadana</t>
  </si>
  <si>
    <t>01CD06</t>
  </si>
  <si>
    <t>E005</t>
  </si>
  <si>
    <t>Otros Servicios Generales</t>
  </si>
  <si>
    <t>Acceso A La Información Pública Gubernamental</t>
  </si>
  <si>
    <t>045</t>
  </si>
  <si>
    <t>Gobierno abierto, digital y gobernanza tecnológica</t>
  </si>
  <si>
    <t>E110</t>
  </si>
  <si>
    <t>262</t>
  </si>
  <si>
    <t>Atención y orientación ciudadana integral</t>
  </si>
  <si>
    <t>1</t>
  </si>
  <si>
    <t>5</t>
  </si>
  <si>
    <t>3</t>
  </si>
  <si>
    <t>01P0ES</t>
  </si>
  <si>
    <t>FONDO PARA EL DESARROLLO ECONÓMICO Y SOCIAL</t>
  </si>
  <si>
    <t>Desarrollo Económico</t>
  </si>
  <si>
    <t>Asuntos Económicos, Comerciales Y Laborales En General</t>
  </si>
  <si>
    <t>Asuntos Económicos Y Comerciales En General</t>
  </si>
  <si>
    <t>P041</t>
  </si>
  <si>
    <t>Ciudades y comunidades sostenibles</t>
  </si>
  <si>
    <t>030</t>
  </si>
  <si>
    <t>Crecimiento y desarrollo sostenible</t>
  </si>
  <si>
    <t>02C001</t>
  </si>
  <si>
    <t>SECRETARÍA DE GOBIERNO</t>
  </si>
  <si>
    <t>E014</t>
  </si>
  <si>
    <t>Reclusión Y Readaptación Social</t>
  </si>
  <si>
    <t>009</t>
  </si>
  <si>
    <t>Acciones dirigidas a personas privadas de su libertad y en procedimiento legal</t>
  </si>
  <si>
    <t>E057</t>
  </si>
  <si>
    <t>025</t>
  </si>
  <si>
    <t>Control y acciones dirigidas para la reinserción social de población liberada y preliberada</t>
  </si>
  <si>
    <t>E063</t>
  </si>
  <si>
    <t>Educación</t>
  </si>
  <si>
    <t>Educación Superior</t>
  </si>
  <si>
    <t>071</t>
  </si>
  <si>
    <t>E068</t>
  </si>
  <si>
    <t>017</t>
  </si>
  <si>
    <t>Atención a grupos vulnerables</t>
  </si>
  <si>
    <t>P007</t>
  </si>
  <si>
    <t>178</t>
  </si>
  <si>
    <t>Coordinación metropolitana y regional</t>
  </si>
  <si>
    <t>P023</t>
  </si>
  <si>
    <t>Vivienda Y Servicios A La Comunidad</t>
  </si>
  <si>
    <t>Urbanización</t>
  </si>
  <si>
    <t>059</t>
  </si>
  <si>
    <t>Planeación, desarrollo urbano y ordenamiento territorial</t>
  </si>
  <si>
    <t>S005</t>
  </si>
  <si>
    <t>S216</t>
  </si>
  <si>
    <t>4</t>
  </si>
  <si>
    <t>U019</t>
  </si>
  <si>
    <t>Otros Asuntos De Orden Público Y Seguridad</t>
  </si>
  <si>
    <t>013</t>
  </si>
  <si>
    <t>Prevención de la violencia con participación ciudadana</t>
  </si>
  <si>
    <t>E103</t>
  </si>
  <si>
    <t>0</t>
  </si>
  <si>
    <t>272</t>
  </si>
  <si>
    <t>Protección de la integridad y el patrimonio de las personas</t>
  </si>
  <si>
    <t>02CD01</t>
  </si>
  <si>
    <t>ALCALDÍA ÁLVARO OBREGÓN</t>
  </si>
  <si>
    <t>E118</t>
  </si>
  <si>
    <t>E118_ACCIONES POLICIALES Y PREVENCIÓN DEL DELITO</t>
  </si>
  <si>
    <t>Policía</t>
  </si>
  <si>
    <t>063</t>
  </si>
  <si>
    <t>Prevención de la violencia y el delito</t>
  </si>
  <si>
    <t>E122</t>
  </si>
  <si>
    <t>E122_REFORESTACIÓN EN SUELO DE CONSERVACIÓN</t>
  </si>
  <si>
    <t>Vida de ecosistemas terrestres</t>
  </si>
  <si>
    <t>Protección Ambiental</t>
  </si>
  <si>
    <t>Reducción De La Contaminación</t>
  </si>
  <si>
    <t>081</t>
  </si>
  <si>
    <t>Protección del medio ambiente y recursos naturales</t>
  </si>
  <si>
    <t>E123</t>
  </si>
  <si>
    <t>E123_MANEJO INTEGRAL DE RESIDUOS SÓLIDOS URBANOS</t>
  </si>
  <si>
    <t>Ordenación De Desechos</t>
  </si>
  <si>
    <t>084</t>
  </si>
  <si>
    <t>Recolección, tratamiento y disposición final de desechos sólidos y peligrosos</t>
  </si>
  <si>
    <t>E127</t>
  </si>
  <si>
    <t>E127_PREVENCIÓN Y CONTROL DE ENFERMEDADES</t>
  </si>
  <si>
    <t xml:space="preserve">Salud y bienestar </t>
  </si>
  <si>
    <t>Salud</t>
  </si>
  <si>
    <t>Protección Social En Salud</t>
  </si>
  <si>
    <t>064</t>
  </si>
  <si>
    <t>Prevención y promoción de la salud</t>
  </si>
  <si>
    <t>E130</t>
  </si>
  <si>
    <t>E130_OPERACIÓN DE PANTEONES PÚBLICOS</t>
  </si>
  <si>
    <t>Servicios Comunales</t>
  </si>
  <si>
    <t>243</t>
  </si>
  <si>
    <t>Gestión de panteones públicos</t>
  </si>
  <si>
    <t>E137</t>
  </si>
  <si>
    <t>E137_OPERACIÓN DE CENTROS DE DESARROLLO INFANTIL</t>
  </si>
  <si>
    <t>Educación de calidad</t>
  </si>
  <si>
    <t>Educación Básica</t>
  </si>
  <si>
    <t>F031</t>
  </si>
  <si>
    <t>F031_ORGANIZACIÓN DE EVENTOS CÍVICOS, FESTIVIDADES PATRIAS Y TRADICIONES</t>
  </si>
  <si>
    <t>Recreación, Cultura Y Otras Manifestaciones Sociales</t>
  </si>
  <si>
    <t>Cultura</t>
  </si>
  <si>
    <t>078</t>
  </si>
  <si>
    <t>F032</t>
  </si>
  <si>
    <t>F032_PROMOCIÓN DE LA CULTURA FÍSICA Y DEPORTIVA</t>
  </si>
  <si>
    <t xml:space="preserve"> Promoción del deporte comunitario </t>
  </si>
  <si>
    <t>Deporte Y Recreación</t>
  </si>
  <si>
    <t>046</t>
  </si>
  <si>
    <t>Impulso y fomento a la cultura física y el deporte</t>
  </si>
  <si>
    <t>F033</t>
  </si>
  <si>
    <t>F033_PROYECTOS DE DESARROLLO Y  FOMENTO AGROPECUARIO</t>
  </si>
  <si>
    <t>Producción y consumo responsables</t>
  </si>
  <si>
    <t>Agropecuaria, Silvicultura, Pesca Y Caza</t>
  </si>
  <si>
    <t>Agropecuaria</t>
  </si>
  <si>
    <t>275</t>
  </si>
  <si>
    <t>Atención a productores agropecuarios</t>
  </si>
  <si>
    <t>P049</t>
  </si>
  <si>
    <t>P049_PLANEACIÓN Y GESTIÓN DEL ORDENAMIENTO TERRITORIAL Y ASENTAMIENTOS HUMANOS</t>
  </si>
  <si>
    <t>166</t>
  </si>
  <si>
    <t>055</t>
  </si>
  <si>
    <t>Participación ciudadana</t>
  </si>
  <si>
    <t>U026</t>
  </si>
  <si>
    <t>U026_APOYOS ECONÓMICOS Y OTRAS AYUDAS SOCIALES</t>
  </si>
  <si>
    <t>244</t>
  </si>
  <si>
    <t>Apoyos y servicios sociales</t>
  </si>
  <si>
    <t>K016</t>
  </si>
  <si>
    <t>K016_REHABILITACIÓN Y MANTENIMIENTO DE INFRAESTRUCTURA PÚBLICA</t>
  </si>
  <si>
    <t>274</t>
  </si>
  <si>
    <t>Mantenimiento de infraestructura pública</t>
  </si>
  <si>
    <t>K014</t>
  </si>
  <si>
    <t>K014_INFRAESTRUCTURA DE AGUA POTABLE, ALCANTARILLADO Y SANEAMIENTO</t>
  </si>
  <si>
    <t xml:space="preserve">Agua limpia y saneamiento </t>
  </si>
  <si>
    <t>Abastecimiento De Agua</t>
  </si>
  <si>
    <t>202</t>
  </si>
  <si>
    <t>K017</t>
  </si>
  <si>
    <t>K017_ACCIONES DE OBRAS Y SERVICIOS PARA LA REGENERACIÓN DE BARRIOS</t>
  </si>
  <si>
    <t>024</t>
  </si>
  <si>
    <t>Construcción y supervisión de infraestructura pública</t>
  </si>
  <si>
    <t>E152</t>
  </si>
  <si>
    <t>E152_PROMOCIÓN DE AUTOCUIDADO Y ENVEGECIMIENTO DIGNO DE LAS PERSONAS MAYORES Y GRUPOS DE ATENCIÓN PRIORITARIA</t>
  </si>
  <si>
    <t>Alineación Inexistente</t>
  </si>
  <si>
    <t>Edad Avanzada</t>
  </si>
  <si>
    <t>02CD02</t>
  </si>
  <si>
    <t>ALCALDÍA AZCAPOTZALCO</t>
  </si>
  <si>
    <t>E119</t>
  </si>
  <si>
    <t>E119_FORTALECIMIENTO EN MATERIA JURÍDICA</t>
  </si>
  <si>
    <t>Asuntos Jurídicos</t>
  </si>
  <si>
    <t>164</t>
  </si>
  <si>
    <t>Servicios legales, orientación técnica o jurídica a entes públicos y particulares</t>
  </si>
  <si>
    <t>E120</t>
  </si>
  <si>
    <t>E120_ATENCIÓN VETERINARIA</t>
  </si>
  <si>
    <t>Otros De Protección Ambiental</t>
  </si>
  <si>
    <t>089</t>
  </si>
  <si>
    <t>Regulación, protección y cuidado animal</t>
  </si>
  <si>
    <t>E124</t>
  </si>
  <si>
    <t>E124_PROGRAMA INTEGRAL DE MOVILIDAD INTELIGENTE</t>
  </si>
  <si>
    <t>049</t>
  </si>
  <si>
    <t>Mantenimiento de infraestructura vial, zonas verdes y espacios públicos</t>
  </si>
  <si>
    <t>E128</t>
  </si>
  <si>
    <t>E128_MANTENIMIENTO Y REHABILITACIÓN DE ÁREAS VERDES</t>
  </si>
  <si>
    <t>E138</t>
  </si>
  <si>
    <t>Familia E Hijos</t>
  </si>
  <si>
    <t>127</t>
  </si>
  <si>
    <t>Acciones para prevenir y tratar la violencia familiar</t>
  </si>
  <si>
    <t>Enfermedad E Incapacidad</t>
  </si>
  <si>
    <t>143</t>
  </si>
  <si>
    <t>Apoyo económico a población con discapacidad permanente</t>
  </si>
  <si>
    <t>Promoción y fomento de manifestaciones culturales</t>
  </si>
  <si>
    <t>10</t>
  </si>
  <si>
    <t>P048</t>
  </si>
  <si>
    <t>Política Interior</t>
  </si>
  <si>
    <t>177</t>
  </si>
  <si>
    <t>Conducción de la política de gobierno</t>
  </si>
  <si>
    <t>Otros Asuntos Sociales</t>
  </si>
  <si>
    <t>105</t>
  </si>
  <si>
    <t>Acciones para el fortalecimiento del desarrollo social</t>
  </si>
  <si>
    <t>S079</t>
  </si>
  <si>
    <t>S079_APOYO A UNIDADES HABITACIONALES</t>
  </si>
  <si>
    <t>Desarrollo Comunitario</t>
  </si>
  <si>
    <t>142</t>
  </si>
  <si>
    <t>122</t>
  </si>
  <si>
    <t>Atención a adultos mayores</t>
  </si>
  <si>
    <t>Alimentación Y Nutrición</t>
  </si>
  <si>
    <t>Otros De Seguridad Social Y Asistencia Social</t>
  </si>
  <si>
    <t>117</t>
  </si>
  <si>
    <t>Acciones para el desarrollo y bienestar de los jóvenes</t>
  </si>
  <si>
    <t>S084</t>
  </si>
  <si>
    <t>S084_JUNTOS HAGAMOS DEPORTE</t>
  </si>
  <si>
    <t>101</t>
  </si>
  <si>
    <t>Fortalecimiento del deporte</t>
  </si>
  <si>
    <t>077</t>
  </si>
  <si>
    <t>Promoción y fomento de los derechos culturales</t>
  </si>
  <si>
    <t>F029</t>
  </si>
  <si>
    <t>102</t>
  </si>
  <si>
    <t>02CD03</t>
  </si>
  <si>
    <t>02CD04</t>
  </si>
  <si>
    <t>K015</t>
  </si>
  <si>
    <t>P046</t>
  </si>
  <si>
    <t>P046_PLANEACIÓN INTEGRAL DE LAS POLÍTICAS PÚBLICAS DE LA ALCALDÍA</t>
  </si>
  <si>
    <t>058</t>
  </si>
  <si>
    <t>Planeación, control y desarrollo de programas y proyectos</t>
  </si>
  <si>
    <t>S196</t>
  </si>
  <si>
    <t>149</t>
  </si>
  <si>
    <t>Protección y desarrollo integral de niñas, niños y adolescentes</t>
  </si>
  <si>
    <t>02CD05</t>
  </si>
  <si>
    <t>DIRECTOR GENERAL DE DESARROLLO SOCIAL</t>
  </si>
  <si>
    <t>294</t>
  </si>
  <si>
    <t>02CD06</t>
  </si>
  <si>
    <t>S101</t>
  </si>
  <si>
    <t>072</t>
  </si>
  <si>
    <t>Promoción de los derechos sexuales y reproductivos</t>
  </si>
  <si>
    <t>S100</t>
  </si>
  <si>
    <t>S098</t>
  </si>
  <si>
    <t>Desempleo</t>
  </si>
  <si>
    <t>098</t>
  </si>
  <si>
    <t>Apoyo para la superación de las mujeres</t>
  </si>
  <si>
    <t>S097</t>
  </si>
  <si>
    <t>S095</t>
  </si>
  <si>
    <t>Indígenas</t>
  </si>
  <si>
    <t>159</t>
  </si>
  <si>
    <t>Atención a la infancia y adolescencia indígena</t>
  </si>
  <si>
    <t>S093</t>
  </si>
  <si>
    <t>S092</t>
  </si>
  <si>
    <t>E126</t>
  </si>
  <si>
    <t>E125</t>
  </si>
  <si>
    <t>15</t>
  </si>
  <si>
    <t>E117</t>
  </si>
  <si>
    <t>E117_MANTENIMIENTO DE ESPACIOS PÚBLICOS</t>
  </si>
  <si>
    <t>02CD07</t>
  </si>
  <si>
    <t>F027</t>
  </si>
  <si>
    <t>Generación de desarrollo económico sustentable e incluyente</t>
  </si>
  <si>
    <t>DIRECTOR GENERAL DE OBRAS Y DESARROLLO URBANO</t>
  </si>
  <si>
    <t>02CD08</t>
  </si>
  <si>
    <t>S102</t>
  </si>
  <si>
    <t>S184</t>
  </si>
  <si>
    <t>S185</t>
  </si>
  <si>
    <t>S186</t>
  </si>
  <si>
    <t>02CD09</t>
  </si>
  <si>
    <t>7</t>
  </si>
  <si>
    <t>S103</t>
  </si>
  <si>
    <t>S107</t>
  </si>
  <si>
    <t>103</t>
  </si>
  <si>
    <t>S109</t>
  </si>
  <si>
    <t>S110</t>
  </si>
  <si>
    <t>S111</t>
  </si>
  <si>
    <t>02CD10</t>
  </si>
  <si>
    <t>ALCALDÍA LA MAGDALENA CONTRERAS</t>
  </si>
  <si>
    <t>Protección De La Diversidad Biológica Y Del Paisaje</t>
  </si>
  <si>
    <t>E136</t>
  </si>
  <si>
    <t>E136_OPERACIÓN DE VIVEROS</t>
  </si>
  <si>
    <t>092</t>
  </si>
  <si>
    <t>Restauración del equilibrio ecológico, conservación de áreas naturales protegidas y fomento a la producción agroecológica</t>
  </si>
  <si>
    <t>E144</t>
  </si>
  <si>
    <t>E144_APOYO INTEGRAL PARA MUJERES EMBARAZADAS Y MADRES EN SITUACIÓN DE VULNERABILIDAD</t>
  </si>
  <si>
    <t>G021</t>
  </si>
  <si>
    <t>G021_VERIFICACIÓN, INSPECCIÓN  Y VIGILANCIA AMBIENTAL</t>
  </si>
  <si>
    <t>G023</t>
  </si>
  <si>
    <t>G023_PROTECCIÓN Y REGULACIÓN ANIMAL</t>
  </si>
  <si>
    <t>DIRECTOR GENRAL DE OBRAS Y DESARROLLO URBANO</t>
  </si>
  <si>
    <t>Procuración De Justicia</t>
  </si>
  <si>
    <t>Procedimientos legales en materia de regularización territorial</t>
  </si>
  <si>
    <t>S113</t>
  </si>
  <si>
    <t xml:space="preserve">S113_EN  COMUNIDAD   LA FAMILIA ES PRIMERO  </t>
  </si>
  <si>
    <t>S116</t>
  </si>
  <si>
    <t>S116_APOYO A LA FORMACIÓN ARTÍSTICA DE NIÑAS, NIÑOS, ADOLESCENTES  Y</t>
  </si>
  <si>
    <t>S151</t>
  </si>
  <si>
    <t>S151_PROGRAMA DE APOYO A PERSONAS CON DISCAPACIDAD</t>
  </si>
  <si>
    <t>02CD11</t>
  </si>
  <si>
    <t>ALCALDÍA MIGUEL HIDALGO</t>
  </si>
  <si>
    <t>263</t>
  </si>
  <si>
    <t>02CD12</t>
  </si>
  <si>
    <t>P047</t>
  </si>
  <si>
    <t>Turismo</t>
  </si>
  <si>
    <t>S182</t>
  </si>
  <si>
    <t>S181</t>
  </si>
  <si>
    <t>S180</t>
  </si>
  <si>
    <t>S122</t>
  </si>
  <si>
    <t>S121</t>
  </si>
  <si>
    <t>213</t>
  </si>
  <si>
    <t>Crecimiento y desarrollo sustentable</t>
  </si>
  <si>
    <t>S119</t>
  </si>
  <si>
    <t>S117</t>
  </si>
  <si>
    <t>G022</t>
  </si>
  <si>
    <t>S123</t>
  </si>
  <si>
    <t>9</t>
  </si>
  <si>
    <t>02CD13</t>
  </si>
  <si>
    <t>02CD14</t>
  </si>
  <si>
    <t>069</t>
  </si>
  <si>
    <t>E134</t>
  </si>
  <si>
    <t xml:space="preserve">  </t>
  </si>
  <si>
    <t>S126</t>
  </si>
  <si>
    <t>S127</t>
  </si>
  <si>
    <t>Asuntos Religiosos Y Otras Manifestaciones Sociales</t>
  </si>
  <si>
    <t>050</t>
  </si>
  <si>
    <t>Operación de centros de desarrollo comunitario</t>
  </si>
  <si>
    <t>S128</t>
  </si>
  <si>
    <t>032</t>
  </si>
  <si>
    <t>Derechos humanos de la adolescencia y la infancia</t>
  </si>
  <si>
    <t>S129</t>
  </si>
  <si>
    <t>Educación Media Superior</t>
  </si>
  <si>
    <t>129</t>
  </si>
  <si>
    <t>Fortalecimiento de los servicios de educación</t>
  </si>
  <si>
    <t>S130</t>
  </si>
  <si>
    <t>Otros Servicios Educativos Y Actividades Inherentes</t>
  </si>
  <si>
    <t>S133</t>
  </si>
  <si>
    <t>095</t>
  </si>
  <si>
    <t>Uso y aprovechamiento de espacios públicos</t>
  </si>
  <si>
    <t>S134</t>
  </si>
  <si>
    <t>S135</t>
  </si>
  <si>
    <t>031</t>
  </si>
  <si>
    <t>Acciones para el mejoramiento de la vivienda</t>
  </si>
  <si>
    <t>S136</t>
  </si>
  <si>
    <t>108</t>
  </si>
  <si>
    <t>Seguridad, control del tránsito vehicular y cultura vial</t>
  </si>
  <si>
    <t>S137</t>
  </si>
  <si>
    <t>S138</t>
  </si>
  <si>
    <t>S139</t>
  </si>
  <si>
    <t>S140</t>
  </si>
  <si>
    <t>S200</t>
  </si>
  <si>
    <t>S205</t>
  </si>
  <si>
    <t>Prestación De Servicios De Salud A La Comunidad</t>
  </si>
  <si>
    <t>S206</t>
  </si>
  <si>
    <t>S207</t>
  </si>
  <si>
    <t>019</t>
  </si>
  <si>
    <t>Atención integral a víctimas de violencia</t>
  </si>
  <si>
    <t>S208</t>
  </si>
  <si>
    <t>U024</t>
  </si>
  <si>
    <t>S132</t>
  </si>
  <si>
    <t>02CD15</t>
  </si>
  <si>
    <t>E129</t>
  </si>
  <si>
    <t>200</t>
  </si>
  <si>
    <t>Suministro de agua potable</t>
  </si>
  <si>
    <t>02CD16</t>
  </si>
  <si>
    <t>S144</t>
  </si>
  <si>
    <t>S145</t>
  </si>
  <si>
    <t>S146</t>
  </si>
  <si>
    <t>S147</t>
  </si>
  <si>
    <t>150</t>
  </si>
  <si>
    <t>S148</t>
  </si>
  <si>
    <t>S149</t>
  </si>
  <si>
    <t>02CDBP</t>
  </si>
  <si>
    <t>COMISIÓN DE BUSQUEDA DE PERSONAS DE LA CIUDAD DE MÉXICO</t>
  </si>
  <si>
    <t>E097</t>
  </si>
  <si>
    <t>241</t>
  </si>
  <si>
    <t>Búsqueda de personas desaparecidas y no identificadas</t>
  </si>
  <si>
    <t>02OD04</t>
  </si>
  <si>
    <t>E034</t>
  </si>
  <si>
    <t>Minería, Manufacturas Y Construcción</t>
  </si>
  <si>
    <t>Construcción</t>
  </si>
  <si>
    <t>11</t>
  </si>
  <si>
    <t>02OD06</t>
  </si>
  <si>
    <t>INSTANCIA EJECUTORA DEL SISTEMA INTEGRAL DE DERECHOS HUMANOS</t>
  </si>
  <si>
    <t>P017</t>
  </si>
  <si>
    <t>093</t>
  </si>
  <si>
    <t>02PDAV</t>
  </si>
  <si>
    <t>E109</t>
  </si>
  <si>
    <t>261</t>
  </si>
  <si>
    <t>Atención a víctimas</t>
  </si>
  <si>
    <t>02PDDP</t>
  </si>
  <si>
    <t>179</t>
  </si>
  <si>
    <t>Acciones para la protección integral de personas defensoras de los derechos humanos, de la libertad de expresión y el periodismo</t>
  </si>
  <si>
    <t>03C001</t>
  </si>
  <si>
    <t>SECRETARÍA DE DESARROLLO URBANO Y VIVIENDA</t>
  </si>
  <si>
    <t>G002</t>
  </si>
  <si>
    <t>03PDIV</t>
  </si>
  <si>
    <t>INSTITUTO DE VIVIENDA</t>
  </si>
  <si>
    <t>Vivienda</t>
  </si>
  <si>
    <t>S027</t>
  </si>
  <si>
    <t>S061</t>
  </si>
  <si>
    <t>221</t>
  </si>
  <si>
    <t>Acciones para la vivienda en conjunto</t>
  </si>
  <si>
    <t>U007</t>
  </si>
  <si>
    <t>039</t>
  </si>
  <si>
    <t>Financiamiento y créditos</t>
  </si>
  <si>
    <t>04C001</t>
  </si>
  <si>
    <t>SECRETARÍA DE DESARROLLO ECONÓMICO</t>
  </si>
  <si>
    <t>E091</t>
  </si>
  <si>
    <t>148</t>
  </si>
  <si>
    <t>E092</t>
  </si>
  <si>
    <t>F008</t>
  </si>
  <si>
    <t>028</t>
  </si>
  <si>
    <t>Coordinación entre instancias públicas o privadas para la atracción de inversión y el desarrollo económico</t>
  </si>
  <si>
    <t>F034</t>
  </si>
  <si>
    <t>Energía asequible y no contaminante</t>
  </si>
  <si>
    <t>Otras Industrias Y Otros Asuntos Económicos</t>
  </si>
  <si>
    <t>Otros Asuntos Económicos</t>
  </si>
  <si>
    <t>G014</t>
  </si>
  <si>
    <t>147</t>
  </si>
  <si>
    <t>Registro de establecimiento mercantiles</t>
  </si>
  <si>
    <t>P016</t>
  </si>
  <si>
    <t>04P0DE</t>
  </si>
  <si>
    <t>P025</t>
  </si>
  <si>
    <t>04P0DS</t>
  </si>
  <si>
    <t>FONDO PARA EL DESARROLLO SOCIAL</t>
  </si>
  <si>
    <t>F006</t>
  </si>
  <si>
    <t>05C001</t>
  </si>
  <si>
    <t>SECRETARÍA DE TURISMO</t>
  </si>
  <si>
    <t>F005</t>
  </si>
  <si>
    <t>079</t>
  </si>
  <si>
    <t>Promoción y fomento del turismo</t>
  </si>
  <si>
    <t>P019</t>
  </si>
  <si>
    <t>05P0PT</t>
  </si>
  <si>
    <t>FONDO MIXTO DE PROMOCIÓN TURÍSTICA</t>
  </si>
  <si>
    <t>F022</t>
  </si>
  <si>
    <t>06C001</t>
  </si>
  <si>
    <t>SECRETARÍA DEL MEDIO AMBIENTE</t>
  </si>
  <si>
    <t>E022</t>
  </si>
  <si>
    <t>E075</t>
  </si>
  <si>
    <t>Preservación Y Cuidado Del Patrimonio Público</t>
  </si>
  <si>
    <t>044</t>
  </si>
  <si>
    <t>Gestión y conservación museística</t>
  </si>
  <si>
    <t>E107</t>
  </si>
  <si>
    <t>118</t>
  </si>
  <si>
    <t>Operación y administración de zoológicos</t>
  </si>
  <si>
    <t>F001</t>
  </si>
  <si>
    <t>073</t>
  </si>
  <si>
    <t>Promoción y conservación del patrimonio material e inmaterial</t>
  </si>
  <si>
    <t>G013</t>
  </si>
  <si>
    <t>217</t>
  </si>
  <si>
    <t>Regulación y vigilancia ambiental</t>
  </si>
  <si>
    <t>P005</t>
  </si>
  <si>
    <t>113</t>
  </si>
  <si>
    <t>Monitoreo atmosférico y emisiones de otros contaminantes</t>
  </si>
  <si>
    <t>06CD03</t>
  </si>
  <si>
    <t>SISTEMA DE AGUAS</t>
  </si>
  <si>
    <t>K003</t>
  </si>
  <si>
    <t>Ordenación De Aguas Residuales, Drenaje Y Alcantarillado</t>
  </si>
  <si>
    <t>U002</t>
  </si>
  <si>
    <t>094</t>
  </si>
  <si>
    <t>06CD05</t>
  </si>
  <si>
    <t>AGENCIA DE ATENCIÓN ANIMAL</t>
  </si>
  <si>
    <t>E090</t>
  </si>
  <si>
    <t>06P0FA</t>
  </si>
  <si>
    <t>FONDO AMBIENTAL PÚBLICO</t>
  </si>
  <si>
    <t>E006</t>
  </si>
  <si>
    <t>S034</t>
  </si>
  <si>
    <t>234</t>
  </si>
  <si>
    <t>Sistemas de captación de lluvia</t>
  </si>
  <si>
    <t>S036</t>
  </si>
  <si>
    <t>06PDPA</t>
  </si>
  <si>
    <t>PROCURADURÍA AMBIENTAL Y DEL ORDENAMIENTO TERRITORIAL</t>
  </si>
  <si>
    <t>E154</t>
  </si>
  <si>
    <t>Promoción y vigilancia de la aplicación de las disposiciones jurídicas en materia ambiental, de ordenamiento territorial y de protección y bienestar animal</t>
  </si>
  <si>
    <t>07C001</t>
  </si>
  <si>
    <t>SECRETARÍA DE OBRAS Y SERVICIOS</t>
  </si>
  <si>
    <t>E042</t>
  </si>
  <si>
    <t>Transporte</t>
  </si>
  <si>
    <t>Otros Relacionados Con Transporte</t>
  </si>
  <si>
    <t>E116</t>
  </si>
  <si>
    <t>K001</t>
  </si>
  <si>
    <t>087</t>
  </si>
  <si>
    <t>Reforzamiento de la infraestructura en salud</t>
  </si>
  <si>
    <t>K002</t>
  </si>
  <si>
    <t>K004</t>
  </si>
  <si>
    <t>K007</t>
  </si>
  <si>
    <t>245</t>
  </si>
  <si>
    <t>Ampliación de infraestructura para el transporte público</t>
  </si>
  <si>
    <t>K010</t>
  </si>
  <si>
    <t>K006</t>
  </si>
  <si>
    <t>K005</t>
  </si>
  <si>
    <t>K008</t>
  </si>
  <si>
    <t>Alumbrado Público</t>
  </si>
  <si>
    <t>E093</t>
  </si>
  <si>
    <t>07CD01</t>
  </si>
  <si>
    <t>B001</t>
  </si>
  <si>
    <t>Manufacturas</t>
  </si>
  <si>
    <t>070</t>
  </si>
  <si>
    <t>Producción y comercialización de mezcla asfáltica para la rehabilitación de las vías primarias y secundarias</t>
  </si>
  <si>
    <t>07PDIF</t>
  </si>
  <si>
    <t>INSTITUTO LOCAL DE LA INFRAESTRUCTURA FÍSICA EDUCATIVA</t>
  </si>
  <si>
    <t>K012</t>
  </si>
  <si>
    <t>041</t>
  </si>
  <si>
    <t>Fortalecimiento a la educación</t>
  </si>
  <si>
    <t>07PDIS</t>
  </si>
  <si>
    <t>INSTITUTO PARA LA SEGURIDAD DE LAS CONSTRUCCIONES</t>
  </si>
  <si>
    <t>E067</t>
  </si>
  <si>
    <t>Servicios Registrales, Administrativos Y Patrimoniales</t>
  </si>
  <si>
    <t>145</t>
  </si>
  <si>
    <t>Estudios, revisiones y dictámenes relacionados con la seguridad estructural</t>
  </si>
  <si>
    <t>08C001</t>
  </si>
  <si>
    <t>SECRETARÍA DE INCLUSIÓN Y BIENESTAR SOCIAL</t>
  </si>
  <si>
    <t>126</t>
  </si>
  <si>
    <t>Atención social emergente</t>
  </si>
  <si>
    <t>F016</t>
  </si>
  <si>
    <t>S013</t>
  </si>
  <si>
    <t>106</t>
  </si>
  <si>
    <t>Acciones para garantizar la seguridad alimentaria y nutricional</t>
  </si>
  <si>
    <t>S047</t>
  </si>
  <si>
    <t>128</t>
  </si>
  <si>
    <t>Desarrollo urbano sostenible</t>
  </si>
  <si>
    <t>S071</t>
  </si>
  <si>
    <t>226</t>
  </si>
  <si>
    <t>Fortalecimiento de la cohesión social</t>
  </si>
  <si>
    <t>S072</t>
  </si>
  <si>
    <t>E081</t>
  </si>
  <si>
    <t>S014</t>
  </si>
  <si>
    <t>E148</t>
  </si>
  <si>
    <t>08PDCP</t>
  </si>
  <si>
    <t>CONSEJO PARA PREVENIR Y ELIMINAR LA DISCRIMINACIÓN</t>
  </si>
  <si>
    <t>E046</t>
  </si>
  <si>
    <t>062</t>
  </si>
  <si>
    <t>Prevención de la violencia y combate a la discriminación</t>
  </si>
  <si>
    <t>P027</t>
  </si>
  <si>
    <t>08PDDF</t>
  </si>
  <si>
    <t>SISTEMA PARA EL DESARROLLO INTEGRAL DE LA FAMILIA</t>
  </si>
  <si>
    <t>S064</t>
  </si>
  <si>
    <t>Prestación De Servicios De Salud A La Persona</t>
  </si>
  <si>
    <t>008</t>
  </si>
  <si>
    <t>Acciones dirigidas a personas con discapacidad</t>
  </si>
  <si>
    <t>S211</t>
  </si>
  <si>
    <t>289</t>
  </si>
  <si>
    <t>U029</t>
  </si>
  <si>
    <t>E115</t>
  </si>
  <si>
    <t>023</t>
  </si>
  <si>
    <t>Combate a la discriminación y violencia hacia las mujeres</t>
  </si>
  <si>
    <t>E145</t>
  </si>
  <si>
    <t>288</t>
  </si>
  <si>
    <t>E146</t>
  </si>
  <si>
    <t>F012</t>
  </si>
  <si>
    <t>F014</t>
  </si>
  <si>
    <t>Fortalecimiento a las sociedades cooperativas</t>
  </si>
  <si>
    <t>S007</t>
  </si>
  <si>
    <t>Asuntos Laborales Generales</t>
  </si>
  <si>
    <t>206</t>
  </si>
  <si>
    <t>Capacitación para la inserción laboral</t>
  </si>
  <si>
    <t>S010</t>
  </si>
  <si>
    <t>123</t>
  </si>
  <si>
    <t>Acciones para el fortalecimiento de OSC</t>
  </si>
  <si>
    <t>S030</t>
  </si>
  <si>
    <t>S035</t>
  </si>
  <si>
    <t>207</t>
  </si>
  <si>
    <t>Desayunos escolares y complemento alimenticio</t>
  </si>
  <si>
    <t>S037</t>
  </si>
  <si>
    <t>S066</t>
  </si>
  <si>
    <t>115</t>
  </si>
  <si>
    <t>Operación de centros para el desarrollo infantil</t>
  </si>
  <si>
    <t>U012</t>
  </si>
  <si>
    <t>U020</t>
  </si>
  <si>
    <t>006</t>
  </si>
  <si>
    <t>Sistema de protección integral de niñas, niños y adolescentes de la Ciudad de México</t>
  </si>
  <si>
    <t>U021</t>
  </si>
  <si>
    <t>161</t>
  </si>
  <si>
    <t>Fortalecimiento de los servicios de salud integral a personas vulnerables</t>
  </si>
  <si>
    <t>U027</t>
  </si>
  <si>
    <t>U031</t>
  </si>
  <si>
    <t>U032</t>
  </si>
  <si>
    <t>08PDII</t>
  </si>
  <si>
    <t>INSTITUTO DE LAS PERSONAS CON DISCAPACIDAD</t>
  </si>
  <si>
    <t>P031</t>
  </si>
  <si>
    <t>132</t>
  </si>
  <si>
    <t>Políticas para la atención integral de personas con discapacidad</t>
  </si>
  <si>
    <t>08PDIJ</t>
  </si>
  <si>
    <t>INSTITUTO DE LA JUVENTUD</t>
  </si>
  <si>
    <t>010</t>
  </si>
  <si>
    <t>Acciones en materia de prevención y atención de adicciones</t>
  </si>
  <si>
    <t>S004</t>
  </si>
  <si>
    <t>021</t>
  </si>
  <si>
    <t>Capacitación y fortalecimiento para y en el trabajo</t>
  </si>
  <si>
    <t>S025</t>
  </si>
  <si>
    <t>S050</t>
  </si>
  <si>
    <t>085</t>
  </si>
  <si>
    <t>Recreación y deporte</t>
  </si>
  <si>
    <t>S212</t>
  </si>
  <si>
    <t>08PDPS</t>
  </si>
  <si>
    <t>PROCURADURÍA SOCIAL</t>
  </si>
  <si>
    <t>E111</t>
  </si>
  <si>
    <t>053</t>
  </si>
  <si>
    <t>Orientación técnica o jurídica</t>
  </si>
  <si>
    <t>S053</t>
  </si>
  <si>
    <t>09C001</t>
  </si>
  <si>
    <t>SECRETARÍA DE ADMINISTRACIÓN Y FINANZAS</t>
  </si>
  <si>
    <t>E083</t>
  </si>
  <si>
    <t>036</t>
  </si>
  <si>
    <t>Emisión de dictámenes y avalúos</t>
  </si>
  <si>
    <t>P026</t>
  </si>
  <si>
    <t>Asuntos Financieros Y Hacendarios</t>
  </si>
  <si>
    <t>Asuntos Hacendarios</t>
  </si>
  <si>
    <t>011</t>
  </si>
  <si>
    <t>Política fiscal y tributaria</t>
  </si>
  <si>
    <t>E059</t>
  </si>
  <si>
    <t>091</t>
  </si>
  <si>
    <t>Representación y defensa del gobierno en materia fiscal y hacendaria</t>
  </si>
  <si>
    <t>G072</t>
  </si>
  <si>
    <t>022</t>
  </si>
  <si>
    <t>Investigación y combate de delitos que competen a la unidad de inteligencia financiera</t>
  </si>
  <si>
    <t>E104</t>
  </si>
  <si>
    <t>F023</t>
  </si>
  <si>
    <t>Servicios De Comunicación Y Medios</t>
  </si>
  <si>
    <t>253</t>
  </si>
  <si>
    <t>Promoción social e imagen institucional</t>
  </si>
  <si>
    <t>G009</t>
  </si>
  <si>
    <t>187</t>
  </si>
  <si>
    <t>Desarrollo organizacional y modernización gubernamental</t>
  </si>
  <si>
    <t>O004</t>
  </si>
  <si>
    <t>O002</t>
  </si>
  <si>
    <t>112</t>
  </si>
  <si>
    <t>P014</t>
  </si>
  <si>
    <t>056</t>
  </si>
  <si>
    <t>Planeación y control del gasto</t>
  </si>
  <si>
    <t>09PDLR</t>
  </si>
  <si>
    <t>CAJA DE PREVISIÓN PARA TRABAJADORES A LISTA DE RAYA</t>
  </si>
  <si>
    <t>E044</t>
  </si>
  <si>
    <t>E076</t>
  </si>
  <si>
    <t>171</t>
  </si>
  <si>
    <t>Créditos a pensionados y jubilados</t>
  </si>
  <si>
    <t>J001</t>
  </si>
  <si>
    <t>170</t>
  </si>
  <si>
    <t>Administración del sistema de pensiones y jubilaciones</t>
  </si>
  <si>
    <t>09PDPA</t>
  </si>
  <si>
    <t>CAJA DE PREVISIÓN DE LA POLICÍA AUXILIAR</t>
  </si>
  <si>
    <t>09PDPP</t>
  </si>
  <si>
    <t>CAJA DE PREVISIÓN DE LA POLICÍA PREVENTIVA</t>
  </si>
  <si>
    <t>169</t>
  </si>
  <si>
    <t>Atención cultural, social y económica a pensionados y jubilados</t>
  </si>
  <si>
    <t>09PECM</t>
  </si>
  <si>
    <t>CORPORACIÓN MEXICANA DE IMPRESIÓN, S.A. DE C.V.</t>
  </si>
  <si>
    <t>E077</t>
  </si>
  <si>
    <t>Otras Industrias</t>
  </si>
  <si>
    <t>111</t>
  </si>
  <si>
    <t>Comercialización y abastecimiento de imprenta</t>
  </si>
  <si>
    <t>09PESM</t>
  </si>
  <si>
    <t>SERVICIOS METROPOLITANOS, S.A. DE C.V.</t>
  </si>
  <si>
    <t>E084</t>
  </si>
  <si>
    <t>09PFCH</t>
  </si>
  <si>
    <t>E003</t>
  </si>
  <si>
    <t>09PFRC</t>
  </si>
  <si>
    <t>FIDEICOMISO DE RECUPERACIÓN CREDITICIA</t>
  </si>
  <si>
    <t>G010</t>
  </si>
  <si>
    <t>16</t>
  </si>
  <si>
    <t>233</t>
  </si>
  <si>
    <t>Recuperación crediticia</t>
  </si>
  <si>
    <t>10C001</t>
  </si>
  <si>
    <t>SECRETARÍA DE MOVILIDAD</t>
  </si>
  <si>
    <t>E112</t>
  </si>
  <si>
    <t>265</t>
  </si>
  <si>
    <t>Acciones para la operación y promoción de sistemas de movilidad</t>
  </si>
  <si>
    <t>F024</t>
  </si>
  <si>
    <t>267</t>
  </si>
  <si>
    <t>G018</t>
  </si>
  <si>
    <t xml:space="preserve"> Mejorar</t>
  </si>
  <si>
    <t>G019</t>
  </si>
  <si>
    <t>268</t>
  </si>
  <si>
    <t>Aplicación del marco normativo en materia de transporte</t>
  </si>
  <si>
    <t>P044</t>
  </si>
  <si>
    <t>264</t>
  </si>
  <si>
    <t>Planeación integral del sistema de movilidad</t>
  </si>
  <si>
    <t>P045</t>
  </si>
  <si>
    <t>270</t>
  </si>
  <si>
    <t>Desarrollo de infraestructura peatonal y ciclista</t>
  </si>
  <si>
    <t>ÓRGANO REGULADOR DE TRANSPORTE</t>
  </si>
  <si>
    <t>G005</t>
  </si>
  <si>
    <t>195</t>
  </si>
  <si>
    <t>Planeación, regulación y verificación de corredores de transporte y centros de transferencia modal</t>
  </si>
  <si>
    <t>10P0AC</t>
  </si>
  <si>
    <t>FONDO PÚBLICO DE ATENCIÓN AL CICLISTA Y AL PEATÓN</t>
  </si>
  <si>
    <t>196</t>
  </si>
  <si>
    <t>Proyectos para la modernización de la infraestructura para la movilidad no motorizada y peatonal</t>
  </si>
  <si>
    <t>10P0TP</t>
  </si>
  <si>
    <t>FIDEICOMISO PARA EL FONDO DE PROMOCIÓN PARA EL FINANCIAMIENTO DEL TRANSPORTE PÚBLICO</t>
  </si>
  <si>
    <t>U022</t>
  </si>
  <si>
    <t>271</t>
  </si>
  <si>
    <t>Acciones de mejora para el servicio transporte público</t>
  </si>
  <si>
    <t>10PDMB</t>
  </si>
  <si>
    <t>METROBÚS</t>
  </si>
  <si>
    <t>052</t>
  </si>
  <si>
    <t>Operación y mantenimiento del sistema de movilidad</t>
  </si>
  <si>
    <t>10PDME</t>
  </si>
  <si>
    <t>10PDRT</t>
  </si>
  <si>
    <t>RED DE TRANSPORTE DE PASAJEROS (RTP)</t>
  </si>
  <si>
    <t>E088</t>
  </si>
  <si>
    <t>Transporte Por Carretera</t>
  </si>
  <si>
    <t>10PDTE</t>
  </si>
  <si>
    <t>SERVICIO DE TRANSPORTES ELÉCTRICOS</t>
  </si>
  <si>
    <t>11C001</t>
  </si>
  <si>
    <t>SECRETARÍA DE SEGURIDAD CIUDADANA</t>
  </si>
  <si>
    <t>E007</t>
  </si>
  <si>
    <t>E053</t>
  </si>
  <si>
    <t>248</t>
  </si>
  <si>
    <t>Operación de la policía de proximidad</t>
  </si>
  <si>
    <t>E021</t>
  </si>
  <si>
    <t>109</t>
  </si>
  <si>
    <t>Operación de la policía en cuadrantes</t>
  </si>
  <si>
    <t>11CD01</t>
  </si>
  <si>
    <t>UNIVERSIDAD DE LA POLICÍA</t>
  </si>
  <si>
    <t>E026</t>
  </si>
  <si>
    <t>242</t>
  </si>
  <si>
    <t>Formación de aspirantes</t>
  </si>
  <si>
    <t>E025</t>
  </si>
  <si>
    <t>11CD02</t>
  </si>
  <si>
    <t>E043</t>
  </si>
  <si>
    <t>11CD03</t>
  </si>
  <si>
    <t>POLICÍA BANCARIA E INDUSTRIAL</t>
  </si>
  <si>
    <t>E054</t>
  </si>
  <si>
    <t>260</t>
  </si>
  <si>
    <t>Contraprestación de servicios de protección, seguridad y vigilancia</t>
  </si>
  <si>
    <t>13C001</t>
  </si>
  <si>
    <t>SECRETARÍA DE LA CONTRALORÍA GENERAL</t>
  </si>
  <si>
    <t>Legislación</t>
  </si>
  <si>
    <t>Fiscalización</t>
  </si>
  <si>
    <t>O003</t>
  </si>
  <si>
    <t>140</t>
  </si>
  <si>
    <t>Responsabilidades y sanciones hacia servidores públicos</t>
  </si>
  <si>
    <t>O005</t>
  </si>
  <si>
    <t>138</t>
  </si>
  <si>
    <t>Participación ciudadana para la ejecución de recursos públicos</t>
  </si>
  <si>
    <t>O006</t>
  </si>
  <si>
    <t>137</t>
  </si>
  <si>
    <t>Sistema anticorrupción y fiscalización</t>
  </si>
  <si>
    <t>P003</t>
  </si>
  <si>
    <t>13PDEA</t>
  </si>
  <si>
    <t>ESCUELA DE ADMINISTRACIÓN PÚBLICA</t>
  </si>
  <si>
    <t>E080</t>
  </si>
  <si>
    <t>13PDVA</t>
  </si>
  <si>
    <t>INSTITUTO DE VERIFICACIÓN ADMINISTRATIVA</t>
  </si>
  <si>
    <t>G011</t>
  </si>
  <si>
    <t>096</t>
  </si>
  <si>
    <t>Verificación administrativa</t>
  </si>
  <si>
    <t>15C006</t>
  </si>
  <si>
    <t xml:space="preserve">TESORERÍA </t>
  </si>
  <si>
    <t>U009</t>
  </si>
  <si>
    <t>181</t>
  </si>
  <si>
    <t>Otros subsidios para el pago de contribuciones</t>
  </si>
  <si>
    <t>16C000</t>
  </si>
  <si>
    <t>DEUDA PÚBLICA</t>
  </si>
  <si>
    <t>D002</t>
  </si>
  <si>
    <t>290</t>
  </si>
  <si>
    <t>Devolución a contribuyentes</t>
  </si>
  <si>
    <t>D001</t>
  </si>
  <si>
    <t>Otras No Clasificadas En Funciones Anteriores</t>
  </si>
  <si>
    <t>Transacciones De La Deuda Publica / Costo Financiero De La Deuda</t>
  </si>
  <si>
    <t>Deuda Pública Interna</t>
  </si>
  <si>
    <t>029</t>
  </si>
  <si>
    <t>Servicio de la deuda</t>
  </si>
  <si>
    <t>25C001</t>
  </si>
  <si>
    <t>CONSEJERÍA JURÍDICA Y DE SERVICIOS LEGALES</t>
  </si>
  <si>
    <t>E011</t>
  </si>
  <si>
    <t>E031</t>
  </si>
  <si>
    <t>E082</t>
  </si>
  <si>
    <t>26C001</t>
  </si>
  <si>
    <t>SECRETARÍA DE SALUD</t>
  </si>
  <si>
    <t>U010</t>
  </si>
  <si>
    <t>Generación De Recursos Para La Salud</t>
  </si>
  <si>
    <t>E102</t>
  </si>
  <si>
    <t>035</t>
  </si>
  <si>
    <t>Profesionalización de servidores públicos de la salud</t>
  </si>
  <si>
    <t>E078</t>
  </si>
  <si>
    <t>020</t>
  </si>
  <si>
    <t>Atención médica integral</t>
  </si>
  <si>
    <t>E070</t>
  </si>
  <si>
    <t>E061</t>
  </si>
  <si>
    <t>E019</t>
  </si>
  <si>
    <t>E017</t>
  </si>
  <si>
    <t>E012</t>
  </si>
  <si>
    <t>E004</t>
  </si>
  <si>
    <t>26CD01</t>
  </si>
  <si>
    <t>AGENCIA DE PROTECCIÓN SANITARIA</t>
  </si>
  <si>
    <t>Rectoría Del Sistema De Salud</t>
  </si>
  <si>
    <t>G017</t>
  </si>
  <si>
    <t>088</t>
  </si>
  <si>
    <t>Regulación, control, protección y vigilancia de riesgos sanitarios</t>
  </si>
  <si>
    <t>G016</t>
  </si>
  <si>
    <t>F026</t>
  </si>
  <si>
    <t>26PDIA</t>
  </si>
  <si>
    <t>INSTITUTO PARA LA ATENCIÓN Y PREVENCIÓN DE LAS ADICCIONES</t>
  </si>
  <si>
    <t>E016</t>
  </si>
  <si>
    <t>P022</t>
  </si>
  <si>
    <t>U018</t>
  </si>
  <si>
    <t>26PDSP</t>
  </si>
  <si>
    <t>SERVICIOS DE SALUD PÚBLICA</t>
  </si>
  <si>
    <t>E066</t>
  </si>
  <si>
    <t>E018</t>
  </si>
  <si>
    <t>31C000</t>
  </si>
  <si>
    <t>SECRETARÍA DE CULTURA</t>
  </si>
  <si>
    <t>E048</t>
  </si>
  <si>
    <t>E072</t>
  </si>
  <si>
    <t>E079</t>
  </si>
  <si>
    <t>110</t>
  </si>
  <si>
    <t>F013</t>
  </si>
  <si>
    <t>135</t>
  </si>
  <si>
    <t>Espacios públicos para la cultura y el arte</t>
  </si>
  <si>
    <t>F018</t>
  </si>
  <si>
    <t>134</t>
  </si>
  <si>
    <t>Acciones de vinculación y promoción cultural</t>
  </si>
  <si>
    <t>S012</t>
  </si>
  <si>
    <t>218</t>
  </si>
  <si>
    <t>Desarrollo cultural comunitario</t>
  </si>
  <si>
    <t>S051</t>
  </si>
  <si>
    <t>219</t>
  </si>
  <si>
    <t>Promotores culturales</t>
  </si>
  <si>
    <t>S057</t>
  </si>
  <si>
    <t>220</t>
  </si>
  <si>
    <t>Gestión de talleres de artes y oficios</t>
  </si>
  <si>
    <t>U014</t>
  </si>
  <si>
    <t>31PFMA</t>
  </si>
  <si>
    <t>FIDEICOMISO MUSEO DE ARTE POPULAR MEXICANO</t>
  </si>
  <si>
    <t>E028</t>
  </si>
  <si>
    <t>31PFME</t>
  </si>
  <si>
    <t>FIDEICOMISO MUSEO DEL ESTANQUILLO</t>
  </si>
  <si>
    <t>E073</t>
  </si>
  <si>
    <t>256</t>
  </si>
  <si>
    <t>Gestión de actividades culturales</t>
  </si>
  <si>
    <t>Ejecutar de manera permanente los lineamientos para la creación de material educativo y recursos didácticos con un enfoque pedagógico, didáctico-comunicacional y tecnológico que coadyuven a la concreción de la identidad y del modelo educativo del IRC.</t>
  </si>
  <si>
    <t>Fortalecer el programa permanente del uso crítico de la tecnología y la información para facilitar los procesos de enseñanza-aprendizaje inherentes a la oferta educativa institucional y el despliegue de estrategias digitales para afinar las habilidades necesarias del componente híbrido del modelo educativo del IRC.</t>
  </si>
  <si>
    <t>31PFPC</t>
  </si>
  <si>
    <t>FIDEICOMISO DE PROMOCION Y DESARROLLO DEL CINE MEXICANO</t>
  </si>
  <si>
    <t>E049</t>
  </si>
  <si>
    <t>061</t>
  </si>
  <si>
    <t>Preservación, producción y difusión de material de audio y audiovisual</t>
  </si>
  <si>
    <t>33C001</t>
  </si>
  <si>
    <t>SECRETARÍA DE TRABAJO Y FOMENTO AL EMPLEO</t>
  </si>
  <si>
    <t>S054</t>
  </si>
  <si>
    <t>246</t>
  </si>
  <si>
    <t>Protección social para el desempleo</t>
  </si>
  <si>
    <t>S023</t>
  </si>
  <si>
    <t>155</t>
  </si>
  <si>
    <t>Economía social y fomento al cooperativismo</t>
  </si>
  <si>
    <t>S022</t>
  </si>
  <si>
    <t>E099</t>
  </si>
  <si>
    <t>083</t>
  </si>
  <si>
    <t>Protección y defensa de los derechos humanos laborales y previsión social</t>
  </si>
  <si>
    <t>E098</t>
  </si>
  <si>
    <t>33PDIT</t>
  </si>
  <si>
    <t>INSTITUTO DE CAPACITACIÓN PARA EL TRABAJO</t>
  </si>
  <si>
    <t>E100</t>
  </si>
  <si>
    <t>34C001</t>
  </si>
  <si>
    <t>SECRETARÍA DE GESTIÓN INTEGRAL DE RIESGOS Y PROTECCIÓN CIVIL</t>
  </si>
  <si>
    <t>E113</t>
  </si>
  <si>
    <t>34PDHB</t>
  </si>
  <si>
    <t>HEROICO CUERPO DE BOMBEROS</t>
  </si>
  <si>
    <t>N004</t>
  </si>
  <si>
    <t>35C001</t>
  </si>
  <si>
    <t>SECRETARÍA DE PUEBLOS Y BARRIOS ORIGINARIOS Y COMUNIDADES INDÍGENAS RESIDENTES</t>
  </si>
  <si>
    <t>P036</t>
  </si>
  <si>
    <t>S042</t>
  </si>
  <si>
    <t>158</t>
  </si>
  <si>
    <t>Acciones encaminadas a una equidad para las comunidades indígenas residentes</t>
  </si>
  <si>
    <t>36C001</t>
  </si>
  <si>
    <t>SECRETARÍA DE EDUCACIÓN, CIENCIA, TECNOLOGÍA E INNOVACIÓN</t>
  </si>
  <si>
    <t>E027</t>
  </si>
  <si>
    <t>E086</t>
  </si>
  <si>
    <t>E087</t>
  </si>
  <si>
    <t>E094</t>
  </si>
  <si>
    <t>238</t>
  </si>
  <si>
    <t>Acceso a educación superior</t>
  </si>
  <si>
    <t>E114</t>
  </si>
  <si>
    <t>F003</t>
  </si>
  <si>
    <t>Ciencia, Tecnología E Innovación</t>
  </si>
  <si>
    <t>Innovación</t>
  </si>
  <si>
    <t>047</t>
  </si>
  <si>
    <t>Innovación, ciencia y tecnología</t>
  </si>
  <si>
    <t>F021</t>
  </si>
  <si>
    <t>U017</t>
  </si>
  <si>
    <t>S008</t>
  </si>
  <si>
    <t>199</t>
  </si>
  <si>
    <t>S016</t>
  </si>
  <si>
    <t>S073</t>
  </si>
  <si>
    <t>36CD01</t>
  </si>
  <si>
    <t>UNIVERSIDAD DE LA SALUD</t>
  </si>
  <si>
    <t>E153</t>
  </si>
  <si>
    <t>36CDES</t>
  </si>
  <si>
    <t>E095</t>
  </si>
  <si>
    <t>Posgrado</t>
  </si>
  <si>
    <t>239</t>
  </si>
  <si>
    <t>Acceso a posgrados</t>
  </si>
  <si>
    <t>36PDID</t>
  </si>
  <si>
    <t>INSTITUTO DEL DEPORTE</t>
  </si>
  <si>
    <t>F017</t>
  </si>
  <si>
    <t>S018</t>
  </si>
  <si>
    <t>228</t>
  </si>
  <si>
    <t>Estímulos económicos a las asociaciones deportivas que participan en la olimpiada, paralimpiada y nacional juvenil</t>
  </si>
  <si>
    <t>S019</t>
  </si>
  <si>
    <t>227</t>
  </si>
  <si>
    <t>Estímulos económicos a deportistas destacados representativos</t>
  </si>
  <si>
    <t>S029</t>
  </si>
  <si>
    <t>229</t>
  </si>
  <si>
    <t>Ponte pila, deporte comunitario</t>
  </si>
  <si>
    <t>36PDIE</t>
  </si>
  <si>
    <t>INSTITUTO DE EDUCACIÓN MEDIA SUPERIOR</t>
  </si>
  <si>
    <t>042</t>
  </si>
  <si>
    <t>Fortalecimiento a la educación media superior</t>
  </si>
  <si>
    <t>S039</t>
  </si>
  <si>
    <t>201</t>
  </si>
  <si>
    <t>Becas nivel medio superior</t>
  </si>
  <si>
    <t>36PFEG</t>
  </si>
  <si>
    <t>FIDEICOMISO EDUCACIÓN GARANTIZADA</t>
  </si>
  <si>
    <t>S026</t>
  </si>
  <si>
    <t>231</t>
  </si>
  <si>
    <t>Apoyo para mantenimiento menor a escuelas públicas de educación básica</t>
  </si>
  <si>
    <t>S033</t>
  </si>
  <si>
    <t>205</t>
  </si>
  <si>
    <t>S055</t>
  </si>
  <si>
    <t>005</t>
  </si>
  <si>
    <t>S074</t>
  </si>
  <si>
    <t>S209</t>
  </si>
  <si>
    <t>S210</t>
  </si>
  <si>
    <t>209</t>
  </si>
  <si>
    <t>38C001</t>
  </si>
  <si>
    <t>SECRETARÍA DE LAS MUJERES</t>
  </si>
  <si>
    <t>E001</t>
  </si>
  <si>
    <t>E020</t>
  </si>
  <si>
    <t>E101</t>
  </si>
  <si>
    <t>E108</t>
  </si>
  <si>
    <t>S011</t>
  </si>
  <si>
    <t>222</t>
  </si>
  <si>
    <t>Colaboración para el fortalecimiento de igualdad en la Ciudad de México</t>
  </si>
  <si>
    <t>S056</t>
  </si>
  <si>
    <t>224</t>
  </si>
  <si>
    <t>Clave Centro Gestor:</t>
  </si>
  <si>
    <t>Periodo:</t>
  </si>
  <si>
    <t>DATOS DE LA UNIDAD RESPONSABLE DE GASTO</t>
  </si>
  <si>
    <t>Clave PP</t>
  </si>
  <si>
    <t>Nombre PP</t>
  </si>
  <si>
    <t>1er. Trimestre</t>
  </si>
  <si>
    <t>2do. Trimestre</t>
  </si>
  <si>
    <t>3er. Trimestre</t>
  </si>
  <si>
    <t>4to.Trimestre</t>
  </si>
  <si>
    <t>Unidad de Medida</t>
  </si>
  <si>
    <t>Indicador de la meta</t>
  </si>
  <si>
    <t>1er.TMP</t>
  </si>
  <si>
    <t>2do.TMP</t>
  </si>
  <si>
    <t>3er.TMP</t>
  </si>
  <si>
    <t>4to.TMP</t>
  </si>
  <si>
    <t>pk_cgpp</t>
  </si>
  <si>
    <t>Eje</t>
  </si>
  <si>
    <t>ELABORÓ</t>
  </si>
  <si>
    <t>AUTORIZÓ</t>
  </si>
  <si>
    <t>Sub Eje</t>
  </si>
  <si>
    <t>Sub Sub Eje</t>
  </si>
  <si>
    <t>cla_gf</t>
  </si>
  <si>
    <t>Clasificación Funcional del Gasto</t>
  </si>
  <si>
    <t>unico_centgest
=B3&amp;CONTAR.SI($B$3:B3,B3)</t>
  </si>
  <si>
    <t>Medios de Verificación</t>
  </si>
  <si>
    <t>ODS</t>
  </si>
  <si>
    <t>ods</t>
  </si>
  <si>
    <t>Avance en los Indicadores</t>
  </si>
  <si>
    <t>Semaforización 
Avance en los Indicadores</t>
  </si>
  <si>
    <t>disp_anual_ejes</t>
  </si>
  <si>
    <t>Meta Física Proyectada</t>
  </si>
  <si>
    <t>Definición de la meta</t>
  </si>
  <si>
    <t>IR PP- INFORME DE RESULTADOS DE PROGRAMAS PRESUPUESTARIOS</t>
  </si>
  <si>
    <t>Presupuesto Programado al Periodo</t>
  </si>
  <si>
    <t>Presupuesto Ejercido al Periodo</t>
  </si>
  <si>
    <t>Porcentaje de Presupuesto Programado Ejercido</t>
  </si>
  <si>
    <t>U034</t>
  </si>
  <si>
    <t>266</t>
  </si>
  <si>
    <t xml:space="preserve">Trabajo decente y crecimiento económico </t>
  </si>
  <si>
    <t>41PDIP</t>
  </si>
  <si>
    <t>P051</t>
  </si>
  <si>
    <t>P052</t>
  </si>
  <si>
    <t>P053</t>
  </si>
  <si>
    <t>INSTITUTO DE PLANEACIÓN DEMOCRÁTICA Y PROSPECTIVA</t>
  </si>
  <si>
    <t xml:space="preserve">La planeación y gestión de la Ciudad con apego a la legalidad, privilegiando el interés público, el sentido de comunidad, la transparencia y la honestidad para garantizar la prestación de los servicios públicos de manera equitativa, estableciendo una nueva relación con la ciudadanía, sus organizaciones y sus formas tradicionales de representación; con austeridad y eficacia en el cumplimiento de responsabilidades, rindiendo cuentas y transparentando el recurso y la toma de decisiones que afectan a cada ciudadano; así como dirigir e implementar políticas, planes, programas y acciones, en beneficio de las personas de la Ciudad de México a través de actos y procedimientos que garanticen el derecho a la buena Administración Pública, bajo los principios contenidos en la Constitución Política de los Estados Unidos Mexicanos y la Constitución Política de la Ciudad de México. </t>
  </si>
  <si>
    <t>La Ciudad de México es el centro político, económico, social y cultural del país. El mayor valor de la ciudad capital del país es su gente, que tiene derecho a la justicia, a una vida digna y en paz. La capital del país necesita resolver y dar cauce al complejo sistema de relaciones económicas, sociales, culturales y ambientales. Uno de los problemas más grandes de la ciudad es la gran desigualdad de ingresos y oportunidades. esta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En los últimos años vivimos en el abandono del servicio público y la democracia, se estableció un modelo de desarrollo urbano desigual que privilegió la ganancia inmobiliaria sobre el interés público, y que ahondó las desigualdades. La Ciudad de México vivió un gobierno que privilegio el interés clientelar y de grupos por encima de los derechos sociales, que utilizó la fuerza para reprimir al pueblo y permitió la proliferación de la corrupción, que abandonó los servicios públicos y trajo de vuelta la inseguridad. Se traicionó el camino de la democracia y se olvidó tomar en cuenta a los ciudadanos.</t>
  </si>
  <si>
    <t>Ser la Entidad federativa que bajo los principios de innovación, atención ciudadana, gobierno abierto y plena accesibilidad con base en un diseño universal, simplificación, agilidad, economía, información, precisión, legalidad, transparencia, proporcionalidad, buena fe, integridad, imparcialidad, honradez, lealtad, eficiencia, profesionalización y eficacia; respetando los valores de dignidad, ética, justicia, lealtad, libertad y seguridad; dirija e implemente políticas, planes, programas y acciones, en beneficio de las personas de la Ciudad de México.</t>
  </si>
  <si>
    <t>Llevar a cabo consultas a la ciudadanía cuando se prevea la ejecución de obras y la prestación de servicios públicos que les pudieran afectar directamente. Realizar una consulta pública para someter la revocación de mandato en las elecciones intermedias. Abrir todos los datos de la ciudad de manera accionable a través de una plataforma dedicada para ello. Contar con un registro electrónico público para monitorear todos los contratos de gobierno. Cumplir con los estándares internacionales en materia de transparencia presupuestaria. Fortalecer la cultura ciudadana y el derecho al ejercicio de la democracia participativa y directa. Coordinar y dar seguimiento a la educación, la salud, la vivienda y la alimentación, también el derecho a un desarrollo urbano y económico incluyente; al espacio público y a las áreas verdes; el derecho a un medio ambiente sano; a la cultura y al deporte; el derecho a la memoria histórica, entre otros. Dar seguimiento a los procesos de rehabilitación, demolición y reconstrucción de los inmuebles del sismo del 19 de septiembre de 2017, a través de las acciones y avances del equipo de trabajo conformado por los enlaces de las Dependencias, Órganos Desconcentrados, Entidades y Alcaldías de la Administración Pública de la Ciudad de México.</t>
  </si>
  <si>
    <t>M002</t>
  </si>
  <si>
    <t>Garantizar un sistema de información integral para la toma de decisiones en materia de protección civil, procuración de justicia, seguridad ciudadana, urgencias médicas, movilidad, medio ambiente, servicios a la comunidad, emergencias y desastres, mediante la atención a la ciudadanía y la captación de eventos a través de un centro integral de video monitoreo, herramientas tecnológicas, bases de datos o cualquier servicio, sistema o equipo de telecomunicación y de geolocalización, así como de la vinculación con los Órganos de gobierno local, federal, estatal o municipal e instituciones y organismos privados.</t>
  </si>
  <si>
    <t>En la actualidad, el C5 opera con recursos tecnológicos y de comunicaciones como cámaras, altavoces, botones de auxilio, alertas, lectura de placas, y un sistema de despacho asistido que requieren de manera constante mantenimiento, renovación, ampliación de cobertura y capacidades. Asimismo, el C5 sirve de centro de control desde el cual se gestionan diversos servicios ciudadanos y atención de emergencias para su debida respuesta por parte de la SSC y de otras Dependencias, para lo cual se requiere de suficiente personal, con capacidades para la óptima atención ciudadana y la gestión de los recursos disponibles, así como de coordinación interinstitucional.</t>
  </si>
  <si>
    <t>Constituirse como un referente de excelencia en la modernización y transformación de los servicios de atención a emergencias, así como de los servicios de seguridad ciudadana, que se brindan a la población de la Ciudad de México, por medio del establecimiento de un sistema de coordinación interinstitucional que permita a las instancias competentes de la Administración Pública local, federal y municipal, así como instituciones y organismos privados, operar bajo una misma plataforma tecnológica.</t>
  </si>
  <si>
    <t>Integrar y analizar la información captada a través de su centro integral de video monitoreo, de la utilización de herramientas tecnológicas, bases de datos o cualquier servicio, sistema o equipo de telecomunicación y de geolocalización de que disponga, así como de la vinculación con los Órganos de gobierno local, federal, estatal o municipal e instituciones y organismos privados, para la para la toma de decisiones en las materias de protección civil, procuración de justicia, seguridad pública, urgencias médicas, movilidad, medio ambiente, servicios a la comunidad, emergencias y desastres.</t>
  </si>
  <si>
    <t>AGENCIA DIGITAL DE INNOVACION PUBLICA de la CDMX</t>
  </si>
  <si>
    <t>Unificar estrategias y acciones del gobierno de la ciudad en el ámbito de la tecnología, datos públicos y la conectividad para controlar el ejercicio de gobierno y fortalecer a la ciudadanía.</t>
  </si>
  <si>
    <t xml:space="preserve">La agenda de digitalización de la Ciudad de México y del desarrollo tecnológico, al inicio de la presente administración estaba  dispersa entre la coordinación general de mejora administrativa (CGMA), la dirección general de gobernanza de tecnologías de información y comunicaciones (DGGTIC), la Secretaría de Ciencia y Tecnología, el Centro de Comando, Control, Cómputo, Comunicaciones y Contacto Ciudadano (C5) y la Agencia de Gestión Urbana (AGU), que provocó problemáticas diversas en el diseño institucional, motivo por el cual no fue posible establecer un plan digital de la ciudad. la falta de dicho plan, motivó que la ciudad no desarrollara sistemas de información que, permitieran la trazabilidad entre diferentes instancias, derivando en la inexistencia de inventarios de los datos generados por el gobierno de la Ciudad de México, los cuales, permitieran hacer análisis, diseño y evaluaciones de política pública basados en evidencia, además, la falta de un marco normativo originó poca homogeneidad en las capacidades de interoperabilidad y conectividad, entre Dependencias, con graves repercusiones negativas en los costos de operación, sin beneficio en la mejora de servicios y gestión gubernamental, contexto que no favoreció en beneficios para las personas habitantes de la metrópoli capital. Ante este panorama, la administración 2019-2024, plantea la necesidad de unificar estrategias y acciones de gobierno en la implementación de políticas públicas, en los ámbitos de la tecnología, gestión de datos, apertura y conectividad, con el propósito de ordenar y controlar el ejercicio de gobierno y en beneficio de la ciudadanía, siendo esta la razón de ser. para el logro de este objetivo, se creó la agencia digital de innovación pública (ADIP), con inicio de funciones el 1 de enero de 2019, como un Órgano Desconcentrado de la Jefatura de Gobierno, teniendo como mandato el diseñar e implementar soluciones tecnológicas para los problemas públicos que faciliten y transparenten la interacción cotidiana de la ciudadanía con el gobierno, que tuviera una visión social e incluyente y con las directrices de entender la innovación y la tecnología como herramientas para mejorar la vida de las personas. de esta manera, la ADIP adquirió las facultades de la DGGTIC, CGMA y parte de las de la AGU, así como las de LOCATEL, línea de atención a situaciones de no emergencia que, era parte del C5.  </t>
  </si>
  <si>
    <t>Construir un gobierno abierto cuyos ejes rectores sean la honestidad y la rendición de cuentas y consolidarse como el punto de unión de la administración pública de la Ciudad de México en normatividad digital e infraestructura tecnológica para garantizar el bienestar y el cumplimiento de los derechos de todas las personas que habitan en la Ciudad de México.</t>
  </si>
  <si>
    <t>Transparentar el ejercicio público, como parte de su fortalecimiento en la rendición de cuentas a la ciudadanía, con dirección a establecer una estrategia de unificación en el uso de tecnología, gestión de datos, conectividad, operación e infraestructura tecnológica, se tiene como propósito el fusionar las dos líneas de atención a no emergencias en una sola, en un modelo de atención permanente y de mejora en  beneficio atención ciudadana, en el cual se incluyera a las alcaldías y permitiera garantizar una adecuada atención y seguimiento a las demandas ciudadanas.</t>
  </si>
  <si>
    <t>Promover la participación de los sectores público y privado de la Ciudad de México, con el propósito de formular proyectos, estudios e investigaciones orientadas al desarrollo económico de la Ciudad de México.</t>
  </si>
  <si>
    <t>En nuestra ciudad, una problemática aun presente radica en que en la toma de decisiones, la planeación e instrumentación de políticas públicas no se cuenta la participación de los distintos sectores sociales involucrados para obtener un pleno desarrollo económico, social y ambiental, es por ello que resulta indispensable fortalecer el modelo de gobierno abierto, la democracia participativa, la innovación, el cumplimiento de derechos y la fundamentación teórica para las políticas públicas impulsadas en estos rubros. en este sentido el consejo económico social y ambiental y el fondo para el desarrollo económico y social, como su órgano ejecutor, constituyen un órgano de participación que engloba los aspectos anteriores incorporando a los principales actores tanto públicos como privados que inciden en la planeación, elaboración, implementación y evaluación de las políticas públicas locales. el consejo como mecanismo de gobernanza democrática, atiende aspectos diversos de la realidad socio-económico de la capital desde una perspectiva de sustentabilidad. así mismo, mediante la formulación de proyectos, estudios, investigaciones, foros, talleres y conferencias el fondo aporta al gobierno de la Ciudad de México insumos teóricos para la toma de decisiones. ahora bien, el fondo puede otorgar productos al gobierno, para que al convertir sus análisis en políticas públicas se beneficie a toda la población de la Ciudad de México ya que el actuar gubernamental se regirá bajo principios técnicos claros y bajo principios de transparencia, rendición de cuentas y eficiencia gubernamental.</t>
  </si>
  <si>
    <t>Consolidar al fondo como el órgano de gobierno interno más apto y ágil para la gestión de proyectos, estudios e investigaciones presentados por el Consejo Económico y Social de la Ciudad de México. El fondo se rige por valores como la procuración del bien común, la responsabilidad social y la democracia participativa; encaminara sus acciones basándose en ellos.</t>
  </si>
  <si>
    <t>Financiar las actividades promovidas por el consejo económico, social y ambiental de la Ciudad de México, en el marco del cumplimiento de su objeto de conformidad con la Constitución, la Ley Orgánica del consejo su reglamento interno y demás normatividad aplicable. promover la participación de los sectores económico, laboral, académico, cultural y social en la formulación de la estrategia de desarrollo económico y social de la ciudad; diseñar, evaluar y dar seguimiento de iniciativas de ley, políticas públicas, programas y proyectos en materia económica y social; realizar estudios, reportes y análisis en materia de evolución de la situación y la política económica de la ciudad, y otros temas de interés estratégico; promover el tránsito hacia una economía basada en el conocimiento. mejorar la competitividad de la ciudad el impulso a la creación y desarrollo de MIPYMES.</t>
  </si>
  <si>
    <t>Mantener la gobernabilidad y la gobernanza en la Ciudad de México, a través de un gobierno abierto, eficaz y eficiente, que promueva la paz pública, la convivencia y la participación ciudadana, así como el disfrute de los derechos y libertades de la población, el diálogo y la coordinación con representantes de los tres niveles de gobierno, poderes de la unión, órganos autónomos, organizaciones de la sociedad civil y del sector público.</t>
  </si>
  <si>
    <t>Actualmente la Ciudad de México es el centro político, económico, social y cultural del país; en este sentido una característica muy importante a tomar en cuenta es su gente, que tiene derecho a una vida digna, a la justicia y a vivir en paz. Según el programa de gobierno de la Ciudad de México 2019-2024, en la encuesta intercensal de 2015 se determinó que ese año habitaban en la ciudad 8,918,653 personas, de las cuales 53% eran mujeres. La población de la Ciudad de México representaba entonces el 7.5% del total nacional. Este porcentaje ha venido disminuyendo desde la segunda mitad de la década de los 80. A pesar de esto, la entidad sigue siendo la principal concentración urbana en el país. La capital del país necesita resolver y dar cauce al complejo sistema de relaciones económicas, sociales, culturales y ambientales. Uno de los problemas más graves de la ciudad es la gran desigualdad de ingresos y oportunidades.  La Ciudad de México, como parte de una zona metropolitana mayor, es producto del proceso de urbanización del entonces DF sobre su periferia, que fue absorbiendo pueblos, ciudades pequeñas y espacios rurales, ya sea como zonas predominantemente habitacionales o como centros de actividad económica, entre los cuales la población se desplaza de manera cotidiana, conformando un conjunto de unidades político-administrativas contiguas, integradas social y económicamente en un marco complejo de funcionalidad espacial. Los procesos de urbanización de la ciudad, aunados al crecimiento de la población de los municipios conurbados y la migración han configurado una dinámica demográfica compleja. La tasa de crecimiento poblacional depende del crecimiento natural y de la migración. Así, durante décadas, el crecimiento económico, comercial y cultural de la capital atrajo a la población de otras zonas de la república; convirtiéndola en la mayor generadora de ingresos y empleo, la más grande prestadora de servicios y el mayor centro de consumo. Ello acarrea beneficios innegables, ya que una derrama económica mayor propicia el empleo, el consumo y el desarrollo inmobiliario. Sin embargo, 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t>
  </si>
  <si>
    <t>Institucionalizar una forma de gobierno basada en el estado de derecho y el diálogo entre los diversos actores políticos y sociales de la Ciudad de México, para una gestión eficaz y eficiente de los bienes y servicios públicos, así como lograr la gobernanza metropolitana que permita la planificación y atención cotidiana de los asuntos regionales bajo un enfoque de sustentabilidad.</t>
  </si>
  <si>
    <t>Conducir la política interior del gobierno de la Ciudad de México, a través del fortalecimiento de las relaciones con los poderes del gobierno local, federal, Alcaldías, Estados y municipios de la zona metropolitana, sociedad civil organizada, representantes del sector privado, academia y organizaciones sociales.</t>
  </si>
  <si>
    <t>Construir un gobierno cercano y sensible a las necesidades y demandas de las y los habitantes de la demarcación, un gobierno innovador y de resultados, que comprometido con la rendición de cuentas, se conduzca con transparencia y combata la corrupción.</t>
  </si>
  <si>
    <t xml:space="preserve">Álvaro Obregón es la tercera alcaldía más poblada de la Ciudad de México, con 759 mil 137 habitantes. De ellos, dos tercios viven en condiciones de vulnerabilidad. Más del 50% enfrenta alguna carencia social y más del 35% tiene un ingreso inferior a la línea bienestar. Derivado de lo anterior, el desarrollo de la demarcación se ha dado de manera heterogénea, dependiendo del contexto social, económico y demográfico de sus habitantes, lo cual ha generado la existencia de profundos contrastes que requieren de políticas públicas sólidas que los disminuyan. La desigualdad de oportunidades, la pobreza y vulnerabilidad, e incluso los altos niveles de violencia y delincuencia se presentan en diversas zonas del territorio, generando una situación de polarización que impacta negativamente el bienestar de las diferentes comunidades. En materia de género, el 52.4% de la población son mujeres y ellas encabezan el 24% de los hogares de la demarcación, por lo que implementar un programa de gobierno con perspectiva de género que garantice su seguridad y promueva su educación, empoderamiento y desarrollo pleno es fundamental. En términos territoriales, Álvaro Obregón ocupa una superficie de 96.03 kilómetros cuadrados y 24% de su territorio es suelo de conservación. En la alcaldía se ubican siete sistemas de barrancas con una longitud aproximada de 142 kilómetros lineales, de los cuales 100 están habitados. Uno de los problemas más relevantes de estos sistemas es la contaminación, que prevalece en el 95% de su extensión total. Aunado a lo anterior, se estima que un 60% del suelo habitado es minado, debido a la extracción de materiales pétreos que tuvo lugar durante el siglo pasado, lo que ha generado la aparición de taludes y socavones que constituyen un gran riesgo para la población. En lo que a la economía de la alcaldía se refiere, existen más de 26 mil unidades económicas, 24 mil de ellas, debidamente registradas y 2 mil de carácter informal. No obstante, se estima que derivado de la pandemia, el 10% de esas unidades se vieron obligadas a cerrar. Entre los temas que más preocupan a las y los habitantes de Álvaro Obregón destacan la inseguridad; los servicios públicos deficientes, principalmente aquellos relacionados con fugas y falta de agua, alumbrado público, baches, y tiraderos irregulares de basura y cascajo. Los casi 900 kilómetros de red de agua potable y casi mil 500 kilómetros de red de drenaje, datan de aproximadamente 50 años por lo que han excedido su vida útil. La falta de mantenimiento y la alta presión que se presenta en las líneas provoca fugas y falta de agua en diversas unidades territoriales, así como movimientos de suelo y colapso en las redes de drenaje.  Se estima que, de las 72 mil luminarias existentes en la alcaldía, alrededor de 15 mil se encuentran apagadas o requieren mantenimiento. Por otro lado, existen 35 mil toneladas de cascajo almacenadas en espacios irregulares sin que se cuente, hasta la fecha, con un lugar de disposición final, además de que diariamente los vecinos tiran alrededor de 30 m3 de este material. El 100 por ciento de los espacios públicos que se encuentran en la alcaldía se encuentran deteriorados y vandalizados, por lo que es necesario recuperarlos para que los vecinos puedan contar con espacios de recreación y esparcimiento El 100 por ciento de los espacios públicos que se encuentran en la alcaldía se encuentran deteriorados y vandalizados, por lo que es necesario recuperarlos para que los vecinos puedan contar con espacios de recreación y esparcimiento A esto se suma la crisis económica derivada de la pandemia que ha provocado la disminución del nivel de ingreso de las familias, ante la falta de empleo y ahorros. La reactivación económica debe ser una prioridad para la presente administración, a través de apoyos a empresas y trabajadores, así como el fortalecimiento de las cadenas productivas. Respecto a la seguridad, de acuerdo con la Encuesta de Seguridad Pública Urbana del tercer trimestre de 2021, el 72.5% de las personas de 18 años o más manifestaron que vivir en Álvaro Obregón es inseguro. Además, según datos de la FGJCDMX, la alcaldía se ubica entre las cinco con mayor incidencia delictiva, por lo que es necesario implementar una política integral de combate frontal al delito. En materia social, es imprescindible generar programas que mejoren la calidad de vida de los residentes y sus familias. De manera prioritaria se buscará incidir en el fortalecimiento y desarrollo de las mujeres, mediante acciones que les permitan aumentar sus ingresos, incorporarse al mercado laboral y vivir sin violencia. Finalmente, Álvaro Obregón buscará construir un gobierno abierto, eficiente y aliado de la ciudadanía, con esquemas modernos de comunicación y respuesta a las demandas más sentidas de la población que habita en la demarcación.  </t>
  </si>
  <si>
    <t>Hacer de la Alcaldía Álvaro Obregón un entorno seguro; con acceso a servicios públicos eficientes; atractivo para la inversión, la creación de empleos y el desarrollo económico y social; donde las mujeres se sientan seguras y cuenten con oportunidades de crecimiento. Esto, a través de un gobierno eficiente, transparente y honesto que mejore la calidad de vida de los residentes.</t>
  </si>
  <si>
    <t>Instrumentar políticas públicas que promuevan el desarrollo humano integral de los obregonenses; mejoren la seguridad ciudadana, los servicios públicos y el desarrollo económico; y garanticen el rescate de espacios públicos, el cuidado del medio ambiente, y la seguridad y el desarrollo pleno de las mujeres.</t>
  </si>
  <si>
    <t>ALCALDÍA Álvaro Obregón</t>
  </si>
  <si>
    <t>Consolidar y fortalecer con honestidad, eficiencia, eficacia y transparencia en el ámbito de las atribuciones que corresponden, la atención a las demandas de servicios y trámites que solicitan los ciudadanos protegiendo en todo momento el bien común, con la administración de los recursos humanos, materiales y financieros bajo los criterios de racionalidad y austeridad, para un mejor aprovechamiento de los recursos disponibles y con ello contribuir al desarrollo económico, social y cultural de la población en base a una participación comunitaria en las acciones emprendidas por la alcaldía de Álvaro Obregón.</t>
  </si>
  <si>
    <t>La alcaldía Álvaro Obregón, es una demarcación con mayor riesgo en materia de protección civil debido a sus características físicas y poblacionales, ya que se encuentra expuesta a diferentes agentes perturbadores de origen natural y antropogénicos como son los: geológicos, hidrometeorológicos, socio-organizativos, ecológico-sanitarios y químico-tecnológicos que afectan la calidad de vida y condiciones de seguridad de los habitantes de esta alcaldía. En cuanto a seguridad pública, de acuerdo con datos de la Encuesta Nacional de Seguridad Pública Urbana (ENSU), en el segundo semestre del 2017 los habitantes de la demarcación tenían una percepción de inseguridad del 90 por ciento y sólo el 10 por ciento de los habitantes consideraban que vivir en Álvaro Obregón era seguro. En 2015 de acuerdo con CONEVAL, el 59 por ciento de la población cuenta con al menos una carencia social, hecho que representa un total de 417,869 personas, por lo que, la educación, salud, vivienda, servicios básicos, seguridad social y alimentación, son áreas de oportunidad. actualmente la demarcación ocupa el sexto lugar en embarazo adolescente y en feminicidios, de acuerdo con la secretaría de las mujeres de la Ciudad de México. por consiguiente, los factores de discriminación en contra de las jóvenes embarazadas son: el género, la minoría de edad, el nivel educativo, la dependencia económica, el origen étnico y la condición socioeconómica, de acuerdo con el consejo para prevenir y eliminar la discriminación en la Ciudad de México (COPRED). en el espacio que ocupa la demarcación habitan alrededor de 152 mil jóvenes, es decir un 20% de la población total y enfrentan diversas problemáticas, como la falta de oportunidades laborales, la falta de espacios educativos de nivel medio y superior, además de problemas relacionados con el embarazo adolescente y la falta de educación sexual, así mismo como problemas relacionados con la salud y las pocas prácticas deportivas. En materia de educación, la cultura y el deporte, la alcaldía Álvaro Obregón cuenta actualmente con la infraestructura suficiente para poder desarrollar diversos programas y proyectos, ya que se tienen 205 espacios (en lo sucesivo “inmuebles”) divididos de la siguiente manera: 23 bibliotecas; 27 centros interactivos; 32 centros de desarrollo comunitario; 5 albercas; 5 centros deportivos; 82 módulos deportivos; 2 parques acuáticos; 18 centros de atención y cuidado infantil (CASIS); 1 ludoteca; 2 teatros; 1 salón de usos múltiples; 2 centros culturales, y 5 gimnasios; los cuales son espacios importantes en los que se realizan actividades y eventos educativos, deportivos, campañas de información y seguimiento a fin de potencializar la ejecución de proyectos que permitan contribuir al desarrollo de los habitantes de esta demarcación. Uno de los principales problemas ambientales de la demarcación es la pérdida y/o degradación del suelo de conservación. se estima que el 75.59 por ciento (6, 133.04 ha) de la superficie de esta demarcación corresponde a suelo urbano y el 24.41 por ciento (1,980 ha) restante a suelo de conservación. Sin embargo, existe una gran pérdida de superficie del suelo de conservación, donde la expansión de los asentamientos humanos irregulares, en 15 años, ha pasado de 12.1 a 52.3 ha. las causas que explican esta degradación y/o pérdida son: la insuficiencia e ineficacia de los programas para incentivar y retribuir la protección del suelo de conservación; el abandono de las actividades primarias; la ausencia de instrumentos eficaces para el manejo de los asentamientos humanos irregulares; la falta de una política integral de vivienda y de suelo de reserva; la inadecuada aplicación de la legislación y la falta de cultura ambiental. En la red de agua potable y el alumbrado público, se detectó que se necesita el recambio de la red hidráulica que se encuentra en malas condiciones debido a su intenso uso y poco mantenimiento a través de los años y la falta de mantenimiento de la infraestructura del alumbrado público provocando una red obsoleta e insuficiente de este servicio dentro de la alcaldía. Así mismo, es importante llevar a cabo el mantenimiento y preservación de los parques y jardines de la demarcación, ya que el principal problema es el abandono, y por consiguiente la degradación del espacio convirtiéndose en espacios de riesgo. Dentro de la problemática que se presenta en la regulación, el fomento y el desarrollo económico de las empresas y negocios dentro de la alcaldía se encuentra la falta de apalancamiento, las regulaciones empresariales excesivas, el uso ineficiente de los factores de producción, la falta de especialización y productividad, y el agotamiento de las estrategias de desarrollo, lo cual provoca la creación del comercio informal, desempleo, subempleo, la escasa o nula movilidad social y el uso ineficiente de los recursos.</t>
  </si>
  <si>
    <t>A través de los planteamientos y decisiones de los diversos grupos sociales que integran la alcaldía Álvaro Obregón, fortalecer las acciones de gobierno con el propósito de mejorar los servicios y los estándares de calidad del quehacer institucional, en apego a la normatividad, respetando los derechos humanos, la equidad de género y el impacto ambiental en beneficio de la sociedad de manera oportuna.</t>
  </si>
  <si>
    <t>Proponer constantemente formas de corresponsabilidad social desarrollando así tareas para favorecer la articulación entre diversos factores de la sociedad y el gobierno con la finalidad de brindar un mayor beneficio a la ciudadanía. Establecer permanentemente acciones que generen una sinergia entre la sociedad y el gobierno con la finalidad de que este último tenga un mejor desempeño y de la misma manera fomentar una mayor participación de todos los sectores de la sociedad. Garantizar día a día la construcción de un gobierno incluyente, justo, equitativo y democrático donde cada habitante de la alcaldía Álvaro Obregón pueda y haga valer sus derechos debido a una consolidación democrática. Fomentar continuamente el desarrollo de un esquema de economía solidaria (ciudadanía y alcaldía) mediante el aumento en las unidades productivas en Álvaro Obregón, con la finalidad de fomentar el incremento de la apertura de negocios y el poder adquisitivo de la ciudadanía, así mismo, fomentar y orientar a la ciudadanía en relación con los programas de apoyo económico. Brindar asesoría gratuita referente a servicios jurídicos a la ciudadanía, así como vigilar el cumplimiento de las modificaciones a las leyes, reglamentos y acuerdos.</t>
  </si>
  <si>
    <t>Construir un Azcapotzalco mejor, con un gobierno capaz de atender las demandas más inmediatas de servicios públicos, pero también que pueda contribuir a los grandes objetivos nacionales, como reducir la pobreza y la discriminación, o a los globales, como combatir el cambio climático o contar con una ciudad más resiliente.</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</si>
  <si>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Ampliación San Pedro Xalpa, Ferrería, Industrial Vallejo, Santa Cruz de las Salinas, Santa Inés y Santiago Ahuizotla. De acuerdo al índice de marginación por entidad y municipio del Consejo Nacional de Población, por su grado de marginación, Azcapotzalco ocupa el lugar 2,443 de entre los 2,457 municipios de todo el país.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solares y paneles solares respectivamente.
Seguridad pública.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</si>
  <si>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</si>
  <si>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</si>
  <si>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Azcapotzalco</t>
  </si>
  <si>
    <t>Territorio y ubicación. La alcaldía Azcapotzalco se ubica en la parte norponiente de la Ciudad de México, limita al norte con el municipio de Tlalnepantla de Baz del Estado de México; al oriente con la alcaldía de Gustavo A. Madero; al sur con las alcaldías de Cuauhtémoc y Miguel Hidalgo; y al poniente con los municipios de Naucalpan de Juárez y Tlalnepantla de Baz del Estado de México. Tiene una superficie de 33 kilómetros cuadrados que representa el 2.24% de la superficie de la ciudad. Población, de acuerdo con los datos más recientes del Instituto Nacional de Geografía y Estadística (INEGI) que se obtuvieron a través de la encuesta intercensal 2015, la alcaldía Azcapotzalco tiene un total de 400,161 habitantes, mismos que representan el 4.5% de los 8,918,653 habitantes de la Ciudad de México. Su densidad poblacional es de 11,936 habitantes por kilómetro cuadrado, lo que la ubica como la séptima alcaldía más densamente poblada. Actualmente, ocupa el décimo lugar entre las dieciséis alcaldías en términos de tamaño poblacional. De hecho, su población ha venido disminuyendo de manera sostenida desde 1980 cuando alcanzó su pico de 601,524 habitantes, aunque en menor medida que otras alcaldías, tiene una población diversa: 7.53% de ella se considera indígena (vs 20% en Milpa Alta y 14% en Tláhuac) mientras que 1.2% afrodescendiente (vs 3.55% en Tláhuac y 2.69% en Cuauhtémoc). No es precisamente una alcaldía joven, ya que más de la mitad de su población tiene 36 años o menos, lo que la ubica tres años por encima del promedio de la ciudad (33), seis por encima de Cuajimalpa (30), y nueve por encima de la edad promedio en Milpa Alta (27). de hecho, es junto con Miguel Hidalgo, la tercera población de mayor edad mediana de la ciudad. Los niveles educativos de la alcaldía son similares al promedio de la ciudad. Un 97.8% de sus habitantes mayores de 15 años cuenta con al menos la educación básica, y 32.7% de ellos tiene educación superior, aunque son más bajos que los de alcaldías como Benito Juárez (62% educación superior), la vecina Miguel Hidalgo (52.2% educación superior) o Coyoacán (44.3% educación superior). La tasa de alfabetización entre los jóvenes de 15 a 24 años es de 99.4% mientras que entre personas de 25 o más, alcanza 97.6%. El 55% de la población de 12 años o más es económicamente activa, frente al 56% del promedio en la ciudad. El 44.8% que no lo es, está conformado por 34.1% de estudiantes, 38.2% se dedica a los quehaceres del hogar, 18.1% son pensionados y jubilados, 2.9% cuentan con alguna limitación física o mental para trabajar, y el 6.7% restante realiza alguna otra actividad no económica. Destaca que el porcentaje de jubilados y pensionados de la alcaldía es casi 5 puntos porcentuales mayor al promedio de la ciudad (13.5%). Azcapotzalco es sólo después de Benito Juárez (25.2%), la alcaldía con el mayor número de jubilados o pensionados. para el tercer trimestre del 2018, la tasa de desempleo en la alcaldía fue de apenas 2.7% (la tasa para la ciudad fue de 4.58%). Es decir, que un 97.3% de la población económicamente activa de Azcapotzalco se encontraba ocupada para ese trimestre, Azcapotzalco fue una de las tres alcaldías con mayor índice de ocupación laboral (SEDECO, 2018). En cuanto a seguridad social, la penetración de los servicios de salud es la más alta de toda la ciudad, ya que 84.1% de la población de la alcaldía cuenta con algún servicio de salud: 58.2% IMSS; 19.1% Seguro Popular; 13.1% ISSSTE; 6.8% privado; 3.7% PEMEX, Defensa o Marina; 2.2% otros. De acuerdo con el índice de marginación 1 elaborado por el Sistema de Información de Desarrollo Social (SIDESO), la alcaldía presenta un grado de marginación bajo, solo seis de sus unidades territoriales presentan un muy alto grado de marginación, las cuales son: ampliación San Pedro Xalpa, Ferrería, Industrial Vallejo, Santa Cruz de las Salinas, Santa Inés y Santiago Ahuizotla. De acuerdo con el índice de marginación por entidad y municipio del Consejo Nacional de Población (CONAPO), por su grado de marginación, Azcapotzalco ocupa el lugar 2,443 de entre los 2,457 municipios de todo el país. En cuanto a vivienda y servicios, actualmente, cuenta con 119,027 viviendas habitadas que representan 4.6% del total de viviendas de la ciudad. Cada una de ellas está habitada por un promedio de 3.4 personas, misma cifra que el número promedio de la ciudad. Un 48.9% de sus habitantes vive en casa propia, 26% alquila, 19.5% familiar o prestada; 4.9% en otra situación, .7% no especificado. Es de resaltar que el porcentaje de la población que es dueña de su propia vivienda no parece estar relacionado con el nivel de desarrollo de la alcaldía. Azcapotzalco ocupa el cuarto lugar entre las alcaldías con un porcentaje más bajo de familias que son dueñas de su vivienda. La calidad de la vivienda es buena y se ubica en el promedio de la ciudad. Las viviendas con materiales de construcción precarios son escasas, apenas 0.3% y 1% de ellas tienen dichos materiales en paredes y en techos respectivamente y solo .4% tiene piso de tierra, en general, la alcaldía cuenta con una buena disponibilidad de servicios, ya que de 95% sus viviendas cuentan con agua entubada, 99% con drenaje, 99.3% con servicios sanitarios y 99.8% con electricidad, lo que la coloca por encima o dentro del promedio de disponibilidad de cada uno de estos servicios en la Ciudad de México. Azcapotzalco es una alcaldía medianamente bien conectada, aunque se encuentra por debajo de los promedios de disponibilidad de tic’s de la Ciudad de México en los rubros de tv de paga (42% vs 44.1%) y teléfono celular (84% vs 85.5%), se ubica por encima en penetración de internet (60% vs 58%), en viviendas con pantalla plana (64.5% vs 61.8%), computadora (58.4% vs 54.7%), y teléfono fijo (72% vs 69.4%). Sin embargo, se encuentra por debajo de las alcaldías de Benito Juárez, Miguel Hidalgo, Coyoacán, Cuauhtémoc, Cuajimalpa y Álvaro Obregón en todos los rubros antes mencionados. En términos de medio ambiente, un 94% de las viviendas separan sus residuos, 70% cuenta con focos ahorradores, aunque se encuentran por encima del promedio de la ciudad, y de hecho Azcapotzalco tiene el segundo índice más alto de calentadores solares sólo por debajo de Xochimilco, las ecotecnias relacionadas con la energía tienen una baja penetración en la alcaldía ya que únicamente 3.2% y .6% de las viviendas cuentan con calentadores y paneles solares respectivamente. En materia de seguridad pública y de acuerdo con el boletín estadístico de incidencia delictiva de la Ciudad de México, en Azcapotzalco, se iniciaron entre enero y junio 5,591 indagatorias por delitos del fuero común, 12.3% de ellas por delitos de alto impacto, mientras que para el mismo periodo en la Ciudad de México hubo 111,250 indagatorias, 11.4% de alto impacto y 88.6% de bajo impacto (PGJDF-DGPEC, 2018). En términos absolutos, y sumando los delitos de alto y bajo impacto, Azcapotzalco se encuentra muy por debajo de las cifras de Cuauhtémoc (17,619), Iztapalapa (16,524) y Gustavo A. Madero (11,208). Sin embargo, al controlar por población, la alcaldía tiene la tercera tasa más alta de delitos de alto impacto de la ciudad con 165.2 delitos de este tipo por cada 100 mil habitantes, sólo por debajo de las alcaldías de Cuauhtémoc y Miguel Hidalgo, de acuerdo con la Encuesta Nacional de Seguridad Pública Urbana (ENSU) 20182, 74.9% de los encuestados afirmó que vivir en su ciudad es inseguro. Esta encuesta divide a la Ciudad de México en cuatro zonas, en la zona poniente que incluyen las alcaldías: Azcapotzalco, Álvaro Obregón, Cuajimalpa, Cuauhtémoc y Miguel Hidalgo, el 73% de la población percibe a la delincuencia como la mayor problemática, siendo los principales actos delictivos: asaltos en vía pública, transportes, bancos y a casa habitación, presencia de vandalismo, y venta y consumo de drogas. En la zona poniente, 75.5% de la población se sintió insegura, y 87.2% se sintió insegura en el transporte público derivado de lo cual 63.8% cambió sus hábitos de caminar de noche en los alrededores de su vivienda por temor a ser víctima de la delincuencia. Conforme a la Encuesta Nacional de Victimización y Percepción sobre Inseguridad Pública (ENVIPE) 20183, en el 2017 en la Ciudad de México hubo 43,069 víctimas por cada 100,000 habitantes. Un 93.4% de los delitos cometidos no fueron denunciados o no se inició averiguación previa o carpeta de investigación. En cuanto a la percepción, el 88.3% de la población percibe que en la Ciudad de México existe inseguridad pública, infraestructura y equipamiento. La alcaldía es totalmente urbana y tiene un buen nivel de infraestructura y equipamiento. En términos educativos cuenta con 14 Centros de Desarrollo Infantil (CENDI), 57 escuelas de educación preescolar, 86 primarias, 32 secundarias, 9 preparatorias, y 5 escuelas de educación superior. En materia de salud, cuenta con 25 establecimientos de servicio, incluidos el hospital general del Centro Médico Nacional (CMN) “la raza”, hospital de alta especialidad del CMN “la raza”, el hospital general de zona no. 48, el hospital materno infantil “Dr. Nicolás M. Zedillo”, el hospital pediátrico Azcapotzalco y el hospital de PEMEX, además de 3 clínicas del IMSS (no. 13, 33 y 40), 2 clínicas del ISSSTE y 14 centros de salud de la jurisdicción sanitaria. En términos de cultura y recreación, la alcaldía cuenta con 12 centros culturales, 12 bibliotecas, 3 centros sociales, 2 salones sociales, 7 centros deportivos, 20 módulos deportivos, 3 parques recreativo-culturales, 9 centros de conocimiento, 1 centro internacional de negocios y dos museos. En cuanto a equipamientos para la asistencia social, la alcaldía Azcapotzalco administra 12 centros de desarrollo comunitario, 1 casa de día del adulto mayor, 1 refugio para mujeres víctimas de violencia familiar, 11 módulos de atención para personas con discapacidad, 11 módulos de atención a jóvenes Azcapotzalco (maja), 1 centro Azcapotzalco contra las adicciones (caia). Además de 3 asilos, 1 centro de atención para menores en riesgo, 1 oficina de atención del otrora INMUJERES —hoy, Secretaría de Mujeres, 1 Unidad de Atención de Víctimas de Violencia Familiar (UAVIF) y 1 unidad de desarrollo integral de la familia dependientes de otras instancias. Adicionalmente, Azcapotzalco cuenta con 19 mercados y 3 concentraciones, siete panteones (civil San Isidro, civil Santa Lucía, civil Santa Cruz Acayucan, vecinal San Juan Tlihuaca, vecinal San José (Xochináhuac), vecinal San Pedro Xalpa, y vecinal San Andrés de las salinas), aproximadamente un millón de árboles, 39 fuentes ornamentales, 186 espacios públicos con juegos infantiles y gimnasios, 6 parques de bolsillo, 4 parques, 9 glorietas, 43 jardines, 77 camellones, el deportivo Reynosa, la alameda norte y el parque Tezozómoc. En términos de seguridad pública cuenta con el centro Azcapotzalco de respuesta a emergencias (care), veintiún módulos de vigilancia, un centro de protección civil, y cuatro coordinaciones de seguridad pública y procuración de justicia: azc-1 “hormiga”, azc-2 “clavería”, azc-3 “Cuitláhuac” y azc-4 “la raza”. De acuerdo con la encuesta origen destino 2017, en un día cualquiera entre semana, en la alcaldía se realizan unos 784 mil viajes tanto internos como de otros puntos de la ciudad hacía Azcapotzalco, casi la mitad de ellos son internos y otra tercera parte se distribuye sólo entre 6 municipios o alcaldías: Gustavo A. Madero, Miguel Hidalgo, Cuauhtémoc, Tlalnepantla, Naucalpan y Ecatepec, esto quiere decir que mejorando las condiciones de movilidad interna y de conexión con estos 6 orígenes / destinos, se beneficiaría a quienes realizan 80% de los viajes diarios en Azcapotzalco. El transporte público se encuentra integrado por: dos líneas del sistema de transporte colectivo metro, la red de transporte de pasajeros (RTP), el sistema de transporte eléctrico (trolebús) y las líneas tres y seis del Metrobús, los cuales se complementan con el de servicio privado de taxis y colectivos (microbuses). También pasa por la alcaldía el “Ferrocarril Suburbano de pasajeros Buenavista-Huehuetoca” teniendo la estación fortuna dentro de la demarcación. De acuerdo con la encuesta de movilidad ciclista 2017 (emc17) ese año se realizaron 297,890 viajes diarios en bicicleta, de estos, 95.6% se desarrollan en el interior de la ciudad, y el resto tiene como origen o destino alguna ubicación foránea, principalmente en el Estado de México. El número de viajes, prácticamente se triplicó en diez años. en números absolutos, las alcaldías Iztapalapa, Cuauhtémoc, Gustavo A. Madero y Coyoacán son las que más atraen viajes en bicicleta, mientras que Iztapalapa y Cuauhtémoc son las que más viajes generan. No obstante, si normalizamos las cifras por población, Azcapotzalco, es la quinta alcaldía que más viajes genera per cápita, por debajo de Cuauhtémoc, Benito Juárez, Miguel Hidalgo y Tláhuac, destacando que sólo en las tres primeras existe una buena red de infraestructura ciclista y el sistema público eco-bici.</t>
  </si>
  <si>
    <t>Ser una alcaldía que ofrezca soluciones con una gestión transparente, dando prioridad a la ciudadanía y a su participación, optimizando a los servicios públicos y capaces de crear un impulso a su zona industrial.</t>
  </si>
  <si>
    <t>Eje 1. Alcaldía de la innovación, el emprendimiento y el empleo de calidad. Estrategias: 1.1. vallejo-i: industria e innovación. 1.2. Fomento al empleo de calidad. 1.3. desarrollo del comercio local, social y cultural: cooperativas y micro, medianas y pequeñas empresas. 1.4. Sectores estratégicos en Azcapotzalco: turismo, gastronomía e industrias creativas. 1.5. vinculación y colaboración con el sector productivo y las universidades de Azcapotzalco. Eje 2. desarrollo urbano sostenible, con infraestructura y equipamiento suficiente y de calidad. Estrategias: 2.1. Mejoramiento de la imagen y servicios urbanos. 2.2. Impulso a la movilidad ciclista. 2.3. Seguridad vial y accesibilidad universal. 2.4. Calidad del equipamiento urbano para el desarrollo. 2.5. Espacio público de calidad para la convivencia y desarrollo integral de los habitantes de Azcapotzalco. 2.6. Mejoramiento de unidades habitacionales. 2.7. Desarrollo urbano ordenado y preservación del patrimonio urbano. Eje 3. Vivir bien en Azcapotzalco. Estrategias: 3.1. Seguridad ciudadana. 3.2. Protección civil. 3.3. Salud preventiva y atención de primer nivel. 3.4. Acciones por la educación. 3.5. Deporte y comunidad saludable. 3.6. Fomento cultura y apropiación del patrimonio de Azcapotzalco. Eje 4. Alcaldía de todas y todos. Estrategias: 4.1. Jóvenes. 4.2. Igualdad de género. 4.3. Personas adultas mayores. 4.4. Pueblos y Barrios de Azcapotzalco. 4.5. Personas con discapacidad. 4.6. Niñas y niños. 4.7. Diversidades sexuales. Eje 5. Azcapo verde. Estrategias: 5.1. Cultura del agua. 5.2. Manejo integral de residuos. 5.3. Industria limpia. 5.4. Áreas verdes y calidad de vida. 5.5. Cultura ambiental y biodiversidad. Eje 6. Gobernanza y convivencia en Azcapotzalco. Estrategias: 6.1. Gobierno abierto y cercanía. 6.2. Innovación y atención ciudadana. 6.3. Legalidad y certeza jurídica. 6.4. Transparencia, rendición de cuentas y combate a la corrupción. 6.5. Colaboración y corresponsabilidad.</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</si>
  <si>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</si>
  <si>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</si>
  <si>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arrojaron un total de 6,754 personas de las cuales 4,354 se encuentran en espacios públicos y 2,400 en albergues privados en la alcaldía Benito Juárez se contaron a 205 integrantes de las poblaciones callejeras.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</si>
  <si>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</si>
  <si>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Contribuir a la consolidación del proceso de institucionalización de la igualdad sustantiva entre mujeres y hombres, mediante la transversalización de la perspectiva de igualdad de género en la alcaldía. Incorporar acciones y actividades que desarrollen el espíritu humano y la convivencia pacífica que respondan al nuevo estilo de vida y perfil de las familias, con énfasis en el cuidado y soporte del tejido social. Agilizar los tiempos de atención y respuesta en los servicios y trámites de la ciudadanía solicitados a la alcaldía, mediante la optimización del centro de soluciones. Establecer una agenda integral en materia de movilidad humana, de tal forma que a la ciudadanía solo tenga que trasladarse a realizar trámite cuando sea estrictamente indispensable, mediante la implementación tecnológica y gobierno digital. Contribuir, adaptar, habilitar y dar mantenimiento urbano que facilite la accesibilidad y movilidad con seguridad. Determinar acciones necesarias para defender y cuidar los espacios públicos, privilegiando a través de la conciliación y el diálogo con la ciudadanía. Implementar mecanismos y acciones a fin de superar los retos y plantear desafíos en materia de protección y cuidado del medio ambiente, desde una visión individual y con énfasis en la participación activa de gobierno y sociedad; logrando ser la primera alcaldía sustentable de la Ciudad de México. Fortalecer la estructura de atención para animales de compañía, promover la cultura de adopción y cuidado de mascotas, buscando el esquema del bienestar animal.</t>
  </si>
  <si>
    <t>ALCALDÍA Coyoacán</t>
  </si>
  <si>
    <t>Que la alcaldía de Coyoacán ejecute de manera sustancial y eficiente, la estrategia de gobierno para mejorar la percepción de seguridad, simplificar los procedimientos administrativos, lograr que los esquemas de atención sean 100% incluyentes, generar los medios para lograr potencializar la imagen urbana y contribuir a mejorar la calidad de vida de los coyoacanenses.</t>
  </si>
  <si>
    <t>La alcaldía de Coyoacán cuenta con una población total de 620,416 personas, según el censo realizado por el INEGI en 2010 que representan el 8% de la población total de la Ciudad de México, de los cuales, 292,491 (47%) son hombres y 327,925 (53%) son mujeres. Destacan dentro de la composición de la población algunos datos: la población es predominantemente joven, el 65% se encuentra entre los 15 y los 59 años, solo el 11.68% son adultos mayores de 60 años, de los cuáles 171, 391 hogares existentes, es decir, el 30% de la jefatura de los hogares es femenina. La alcaldía está integrada por 153 colonias, pueblos y barrios, con necesidades específicas en materia de seguridad social, de protección civil y de seguridad pública. En 60 colonias se distribuye la población de alto nivel socioeconómico, solo 4 colonias populares tienen la mayor concentración de nivel de marginación. Existen 180,620 viviendas particulares; con agua entubada 171,976; con electricidad 173,159; con drenaje 177,132. hay comunidades en donde prevalecen las costumbres ancestrales. En cuanto al uso de suelo, el 69% es habitacional; el 3% es de uso mixto; el 16% es de espacios abiertos; el 2% es de industria y el 10% es de equipamiento urbano. Por otra parte, la demarcación concentra una gran infraestructura urbana y de servicios; los estadios de fútbol de importancia nacional; instituciones educativas como la Universidad Nacional Autónoma de México (UNAM), la Universidad Autónoma Metropolitana (UAM-Xochimilco), el ESIME Culhuacán, la UVM y 8 escuelas de nivel medio superior; 121 sucursales bancarias y una extensa red de cajeros automáticos, así como un gran número de centros deportivos, culturales y recreativos del jardín hidalgo, que la refleja como la segunda alcaldía más visitada. En relación con la perspectiva de género se ha detectado que la brecha de desigualdad entre hombres y mujeres es persistente a nivel laboral, asimismo, es el sector donde incide el mayor grado de actos de delincuencia. La alcaldía Coyoacán está integrada con áreas administrativas para atender y proporcionar a la ciudadanía los servicios básicos como son agua potable, drenaje, alumbrado público, vialidades, espacios de esparcimiento, cultura y recreación, asimismo se proporcionan asesorías en materia jurídica y apoyo al empleo, a la mujer microempresaria y a las medianas y pequeñas empresas y preservar el patrimonio cultura. Todas las actividades están encaminadas hacia el respeto de los derechos humanos con un trato social igualitario, sin discriminación de raza, credo, religión, capacidades físicas, poblaciones étnicas y preferencias sexuales o de cualquier otra forma que pueda implicar otra discriminación. La alcaldía de Coyoacán es el primer contacto población-gobierno, para entender sus necesidades en materia de seguridad social, cultural, de protección civil, alumbrado público y trámites burocráticos, esto se desarrolla mediante sus direcciones operativas.</t>
  </si>
  <si>
    <t>Hacer de Coyoacán una alcaldía con altos estándares de eficiencia y una óptima capacidad de acción para resolver las demandas de los coyoacanenses, fincando las bases para que, en el mediano y largo plazo, la administración esté a la altura de las necesidades de una sociedad moderna y multicultural.</t>
  </si>
  <si>
    <t xml:space="preserve">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la convivencia en la alcaldía. </t>
  </si>
  <si>
    <t>ALCALDÍA Cuajimalpa de Morelos</t>
  </si>
  <si>
    <t>Atención prioritaria a la ciudadanía, por servidores públicos eficientes y capacitados para otorgar servicios de calidad que garanticen un desarrollo integral de los y las habitantes de la demarcación, dando prioritaria atención a grupos vulnerables como personas discapacitadas o de la tercera edad, con acciones encaminadas al cumplimiento de los ejes estratégicos plasmados en nuestro programa de gobierno, procurando el fortalecimiento de la seguridad ciudadana, la movilidad, el abastecimiento de agua potable, la imagen urbana y el cuidado del medio ambiente, todo esto traducido en brindar servicios públicos que mejoren la calidad de vida de la población, promuevan el desarrollo integral de la comunidad y generen condiciones de bienestar social, fomentando la participación social, ayudando a resolver conflictos vecinales, brindando asesoría jurídica oportuna, así de la mano de la ciudadanía se generen las mejores estrategias para lograr dar solución a las demandas ciudadanas, bajo los principios de austeridad, honestidad, transparencia, respeto a los derechos humanos y a la equidad de género.</t>
  </si>
  <si>
    <t>De acuerdo con la encuesta intercensal de población y vivienda 2015, realizado por el Instituto Nacional de Estadística y Geografía (INEGI), la alcaldía de Cuajimalpa de Morelos tiene una población de 199,224 habitantes, con una edad media de 30 años o menos, representaba el 2.1 % de la población total del entonces distrito federal, de estos el 48.1 % son hombres y el 51.9 % son mujeres; lo que implica que se tendrán que fortalecer los programas específicos orientados hacia las mujeres, además, el inegi reporta que 11,605 hogares están representados por jefas de familia, el 26.6% del total de hogares de ésta demarcación. La alcaldía de Cuajimalpa de Morelos (INEGI-2015) cuenta con 55,478 viviendas particulares habitadas con una ocupación promedio de 3.6 moradores por cada una, los servicios básicos con los que cuentan las viviendas son: agua entubada dentro de la vivienda 86.9%; drenaje 98.7%; servicio de sanitario 99% y electricidad 99.7%. Cabe mencionar, que las viviendas que no cuentan con servicios están construidas en zonas no aptas y de difícil acceso. la necesidad de suelo producto del desdoblamiento natural de las familias, de la población inmigrante, la falta de normatividad suficiente y su eficiente aplicación, así como la falta de conciencia y sensibilidad de la propia sociedad, son los factores que inciden en la formación de núcleos de viviendas en suelo de conservación.</t>
  </si>
  <si>
    <t>La alcaldía Cuajimalpa de Morelos se posicionará como la más segura, ordenada e incluyente, garantizando de los derechos de todas y todos los habitantes de Cuajimalpa con los mejores índices de desarrollo humano, con los servidores públicos más capacitados, honestos y comprometidos, brindando una atención ciudadana de excelencia, bajo los principios de austeridad, honestidad, transparencia, respeto a los derechos humanos, garantizando los usos y costumbres de los pueblos originarios con un enfoque de la igualdad sustantiva y equidad de género, logrando así ganar la confianza de los ciudadanos en las instituciones.</t>
  </si>
  <si>
    <t>Aumentar la seguridad ciudadana a través de la conjunción de elementos policiacos y de equipos móviles y tecnológicos que permitan realizar acciones preventivas de delitos y en su caso brindar atención inmediata cuando se estos se hayan consumado, privilegiando en todo momento el cuidado de los ciudadanos y de sus bienes. Mejoramiento de la movilidad mediante el fortalecimiento de la infraestructura vial, así como en coadyuvancia con las autoridades responsables, la alcaldía contará con el personal capacitado para apoyar en las labores de desahogo vehicular y mejora de la movilidad. El abastecimiento del agua, como asunto prioritario, contando con la seguridad de la reparación inmediata de fugas de agua, mantenimiento al sistema secundario de distribución, promover una cultura de ahorro del vital líquido, y en situaciones extraordinarias como la época de estiaje garantizar a la ciudadanía su abastecimiento mediante los medios previstos como pipas de agua, propias de la alcaldía o bien de servicios. Mejorar la imagen urbana procurando la intervención oportuna de los espacios públicos. Proteger el medio ambiente como patrimonio natural de Cuajimalpa para continuar siendo generadora de servicios ambientales que apoyen a la sustentabilidad y mejoren la calidad de vida de los vecinos de Cuajimalpa y la Ciudad de México. Potenciar la participación ciudadana como parte integral de nuestro quehacer gubernamental y de nuestra cultura, involucrando a la ciudadanía en el diseño, implementación y evaluación de los programas y políticas públicas que se emprendan.</t>
  </si>
  <si>
    <t>ALCALDÍA Cuauhtémoc</t>
  </si>
  <si>
    <t>Ser una alcaldía segura, sustentable, abierta, innovadora, transparente, productiva, humana y social que brinde a la comunidad una alcaldía digna de todos sus habitantes y visitantes, haciendo eficientes los recursos disponibles</t>
  </si>
  <si>
    <t xml:space="preserve">Nos enfrentamos a un siglo XXI inmerso en un proceso de cambio y modernidad. desde las nuevas teorías y formas de hacer administración pública, hasta la evolución de la sociedad y patrones que han cambiado los roles sociales y con ello las necesidades propias de los grupos de individuos que la conforman. así mismo en el ambiente también se ha convertido en un tema cardinal para el presente y futuro de las sociedades. la huella extractiva que deja la polución en los ecosistemas, junto a la creciente demanda de tierra, alimento y agua, representan un nuevo paradigma para la sustentabilidad de las ciudades y los estados de la nación. por lo anterior es destacable la atención necesaria al crecimiento de la población y su alta concentración en espacios urbanos, con la consecuente necesidad de proporcionar servicios públicos de calidad y servicios privados híper diversificados y altamente especializados. Cuauhtémoc es, sin duda alguna una de las demarcaciones territoriales más diversas por la enorme cantidad de pobladores y visitantes. su ubicación geográfica la hace el corazón de la Ciudad de México y el centro político y de operaciones económicas de nuestro país; lo cual le otorga un toque cosmopolita único en el mundo. </t>
  </si>
  <si>
    <t>Ser una institución ejemplar que ofrezca a los ciudadanos soluciones inmediatas y de calidad, así como espacios ordenados y seguros, con una gestión transparente; con participación ciudadana, construyendo un mejor desarrollo económico y social de la alcaldía.</t>
  </si>
  <si>
    <t>Accesibilidad universal a los espacios públicos</t>
  </si>
  <si>
    <t>ALCALDÍA Gustavo A. Madero</t>
  </si>
  <si>
    <t>Generar condiciones de bienestar para que todos los maderenses tengan acceso a una salud pública de calidad, seguridad expedita y servicios públicos e infraestructura urbana que mejoren sus condiciones de vida.</t>
  </si>
  <si>
    <t>De conformidad con la constitución política de la Ciudad de México de 2017, la ciudad es una entidad integrante de la federación, sede de los poderes de la unión y capital de los estados unidos mexicanos; se encuentra dividida en 16 alcaldías que son órganos político-administrativos desconcentrados y autónomos en sus acciones de gobierno. Cada una de ellas se encuentra encabezada por un alcalde o alcaldesa, elegidos por voto popular y directo. los valores que se impulsan en la Ciudad de México y en las alcaldías, consideran la dignidad humana como principio rector supremo y sustento de los derechos humanos. se reconoce a toda persona la libertad y la igualdad en derechos. La protección de los derechos humanos es el fundamento de la constitución de la Ciudad de México y toda actividad pública estará guiada por el respeto a éstos.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A continuación, se abordan de manera general e implícita la diversidad de problemas que se registran en la alcaldía Gustavo A. Madero. Equidad e inclusión social para el desarrollo humano la Ciudad de México, se encuentra marcada por profundos contrastes, exclusiones y desigualdades que limitan el desarrollo del potencial físico, social y humano necesario para mejorar las condiciones de vida y el bienestar de las personas y de la sociedad. Indudablemente, muchas de esas características tienen el mismo arraigo en nuestra alcaldía. Cuando nos referimos a la equidad, nos referimos al conjunto de prácticas que pretenden borrar las barreras sociales, culturales, económicas y políticas que impliquen exclusión y desigualdad, y resulta claro que, si no somos capaces de generar equidad, no podremos pensar en abatir el origen del rezago, ni podremos acortar las brechas sociales tan nocivas para nuestro desarrollo. De la misma forma, entendemos a la inclusión social como las políticas destinadas a posibilitar que las personas en situación de pobreza o de exclusión social, tengan la oportunidad de participar de manera activa en la vida social, y así puedan disfrutar de un mejor nivel de vida. La inclusión social requiere de igualdad de derechos sociales para todos los ciudadanos, entendidos como el pleno acceso a los servicios educativos, la obtención de servicios de salud oportunos y asequibles, la facilidad de promover y practicar el deporte como instrumento de construcción de ciudadanía, el ejercicio de libre manifestación a través de toda variante cultural, y el combate frontal a la discriminación. Salud pública: el día 30 de enero del presente año, la organización mundial de la salud (OMS) declaró emergencia de salud pública de importancia internacional (ESPII), por el brote de sars-cov-2, por lo que, de manera análoga con las distintas naciones del mundo, México entró en una fase de emergencia. Por lo tanto, el gobierno de la Ciudad de México ha implementado una serie de acciones institucionales las cuales están dirigidas a prevenir y evitar su contagio, así como afrontar las consecuencias negativas económicas y en la salud de sus habitantes; lo que implica la necesidad de llevar a cabo políticas públicas específicas parar poder atender las situaciones sanitarias y sociales producidas ante este escenario que la resolución 1/2020 de la comisión interamericana de derechos humanos, en el punto 5 de la parte resolutiva, determina que los estados han de proteger los derechos humanos, y particularmente los desca, de las personas trabajadoras en mayor situación de riesgo por la pandemia y sus consecuencias, así como tomar medidas que velen por asegurar ingresos económicos y medios de subsistencia de todas las personas trabajadoras, de manera que tengan igualdad de condiciones para cumplir las medidas de contención y protección durante la pandemia, así como condiciones de acceso a la alimentación y otros derechos esenciales, en cumplimiento a lo dispuesto por el artículo 1 de la Constitución Política de los Estados Unidos Mexicanos, así como lo dispuesto en el artículo 4 de la Constitución Política de la Ciudad de México. En cuanto a la gobernabilidad, seguridad y protección ciudadana, una de las principales ofertas en GAM, se centró en la concepción de un modelo diferente de ejercer el gobierno, en el que la apertura y el reconocimiento del ejercicio pleno de la ciudadanía, son reconocidos como una de las mayores fortalezas. en ese sentido, se manifiesta la disponibilidad permanente al escrutinio público, y a la apertura y transparencia absoluta de todas las acciones de gobierno. lo anterior, no podrá materializarse sin la profesionalización para servidores públicos, para lo que se promoverá la capacitación continua y permanente del personal de todos los niveles, lo que intrínsecamente resultará en la innovación de procesos y en la inclusión de nuevas tecnologías para hacer más eficiente la labor de gobierno. No existe posibilidad alguna de fortalecer la seguridad y todos los sistemas de protección ciudadana, si no somos capaces de generar condiciones de apertura y canales permanentes de comunicación expedita para dar respuesta a cada una de las demandas comunitarias, lo que fortalecerá la concepción de una sociedad solidaria. Una ciudad solidaria requiere también de instituciones que promuevan mecanismos de respuesta inmediata ante contingencias como los desastres naturales, por lo que se priorizará el fortalecimiento de los mecanismos operativos y la suficiencia de equipamiento en materia de protección civil. El programa provisional de gobierno tiene entre sus prioridades, acciones dirigidas a aumentar la seguridad pública y a reducir los actos delictivos. en materia de seguridad, resulta indispensable focalizar esfuerzos en los delitos de mayor incidencia y de mayor impacto. Habitabilidad y servicios, espacio público e infraestructura. El concepto de habitabilidad va mucho más allá de la concepción o características de un espacio físico en sí, y se refiere a la generación de un entorno lo suficientemente apto para el desarrollo individual y colectivo en el que se desarrollan las actividades cotidianas. esa habitabilidad tiene implicaciones particulares en los domicilios, pero también públicas, con el entorno de los espacios de convivencia y confluencia comunitarios, por lo que los servicios y el desarrollo de la infraestructura, entendidos como parte de la responsabilidad de las autoridades, resulta de importancia fundamental. Los espacios públicos son el escenario ideal para la articulación social, por lo que se promoverá su desarrollo y adaptación a las necesidades específicas de la comunidad, por lo que se promoverá el rescate de espacios ociosos y se promoverá su aprovechamiento, privilegiando el empleo de tecnologías limpias, renovables y responsables con el medio ambiente. Efectividad, rendición de cuentas y combate a la corrupción. En materia de administración de los recursos públicos, en la alcaldía Gustavo A. Madero, definimos que nuestros principios de actuación serían la eficiencia; entendida como la optimización de los recursos humanos, materiales, técnicos y financieros disponibles, la racionalidad; traducida como la armonización entre necesidades y recursos, y la austeridad; que simplemente significa hacer más con menos. Para poder convertir en acciones esos principios, nos dimos a la tarea urgente de diseñar un plan maestro de trabajo con objetivos claros a corto, mediano y largo plazo, cuyos primeros resultados serán tangibles desde el primer año de la administración y se reflejarán en la armonización de los recursos con el objetivo central de satisfacer la demanda ciudadana de buen gobierno. Adicionalmente, entendemos la innovación como un proceso irrenunciable para mejorar la administración, y bajo la concepción de que no es posible resolver problemas añejos sin prácticas nuevas. La innovación promueve la transparencia y la apertura, lo que tendrá efectos positivos en favor de la ciudadanía, que contará con herramientas para ejercer sus derechos fundamentales de acceso a la información pública y mecanismos de rendición de cuentas. Información estadística crecimiento de la población de acuerdo con el censo de población y vivienda 2020, del Instituto Nacional de Estadística y Geografía (INEGI), la población de la alcaldía Gustavo A. Madero es de 1´173,351 habitantes, en donde la población de las mujeres es del 52%. La estructura por edad de la población de la Ciudad de México se ha transformado y hace evidente los cambios demográficos a través del tiempo. La pirámide poblacional del censo 2020 muestra que la proporción de personas de 0 a 14 años ha disminuido y se ha incrementado la proporción de personas de 25 años y más, así como también las personas de 65 años y más. En los últimos 10 años, la población de menos de 15 años refleja una reducción del -4.4%, mientras las personas con edad laboral de 15 a 64 años se incrementan en un 1.3% y la población en edad avanzada refleja un incremento del 3.2 por ciento. viviendas en 2020 se estima una tasa de crecimiento promedio anual de 1.2 por ciento. Durante los últimos 20 años, el promedio de ocupantes por vivienda muestra un descenso gradual que implica que de 4.0 ocupantes en promedio en 2000 pasa a 3.3 en 2020. con base en las estadísticas que publicó el INEGI en el conteo rápido del año 2015, se expone que en el territorio de la alcaldía se encuentran 328 mil 482 viviendas, de las cuales 99.96 por ciento son viviendas habitadas. El servicio de drenaje se ha ampliado en los últimos 20 años, ya que la proporción de viviendas particulares que disponen del mismo creció de 98.2 a 99.7% entre 2000 y 2020. Se observa que este crecimiento va aparejado al crecimiento de otros servicios como la energía eléctrica o el agua entubada. En términos de pobreza según lo reportado por el CONEVAL en los resultados de pobreza en México 2016 a nivel nacional y por entidades federativas de la pobreza, la Ciudad de México cuenta con el 27.6% de su población en pobreza ubicándose el 25.8% como en situación de pobreza moderada y el 1.8% en pobreza extrema. Existió una reducción de la población en pobreza, específicamente en pobreza moderada, aunque aumentó en una décima porcentual la pobreza extrema (CONEVAL, 2017) de acuerdo con los índices de desarrollo social del consejo de evaluación del desarrollo social del distrito federal (EVALÚA DF), de una muestra de 177 unidades territoriales (de las 204 que existen en GAM) que se eligieron para analizar los rezagos, carencias, pobreza y marginalidad, en 49.2% se registran en un nivel muy bajo y bajo, pero en el 50.8% el grado se sitúa en medio alto. Otros índices que se reflejan con respecto a las condiciones de los hogares y sus habitantes en GAM es que, en el 34.6% de los hogares la mujer es jefa de familia. Educación. En lo que respecta a la infraestructura educativa con la que cuenta la alcaldía GAM, ésta asciende a mil 520 planteles educativos, de los cuales mil 120 son de nivel básico -410 de preescolar, 495 de primaria y 215 de secundaria-, 87 de medio superior, 236 de superior y los restantes 77 de educación especial. El incremento en la cobertura de la educación básica y la implementación de las campañas de alfabetización en las dos últimas décadas en la Ciudad de México se refleja en los datos del censo, ya que la tasa de analfabetismo de la entidad pasó del 2.9% en 2000 a un 1.4% en el 2020. población analfabeta de acuerdo con los datos del censo de población y vivienda 2020 del año 2015 del INEGI, la población analfabeta en la alcaldía Gustavo A. Madero es de 14,594 personas, sin primaria terminada se registraron 48,211 personas y 118,725 personas no tienen secundaria terminada. Grado promedio de escolaridad a nivel nacional. El grado promedio de escolaridad de las personas de 15 años y más es de 9.7 años, en la Ciudad de México es de 11.5, es decir en la entidad actualmente se tiene cursado en promedio el tercer año de educación media superior (preparatoria o bachillerato). por su parte, la demarcación de Benito Juárez tiene en promedio de escolaridad más alto con 14.5 años, le siguen Miguel Hidalgo (13.1), Coyoacán (12.5) y Cuauhtémoc (12.4) y reflejan un grado promedio de escolaridad superior a los 12 años, en la alcaldía Gustavo A. Madero el promedio es el primer año de educación media superior, este indicador refleja también la fuerte tendencia de deserción en esta edad, la falta de programas incluyentes para jóvenes y la poca atención que se ha puesto al incremento del 12% de la tasa de fecundidad adolescente (15 a 19 años) como factor determinante para truncar los estudios. Población derechohabiente a servicios de salud. En los últimos 10 años, el porcentaje de la población afiliada en la Ciudad de México aumentó considerablemente, ya que en el 2010 el 63.8% de la población era afiliada, y en 2020 es el 72.6%, que en números absolutos representa 6.7 millones de personas con acceso a servicios de salud, esta tendencia se refleja en la alcaldía GAM. Población con rezago educativo de acuerdo con la definición del indicador, se considera a las personas que tienen de tres a quince años de edad, no cuentan con la educación básica obligatoria y no asiste a un centro de educación formal, para la alcaldía GAM este porcentaje en 2015 se considera del 8.8% (estimaciones del CONEVAL). Garantía de la igualdad sustantiva, uno de los mayores problemas, es que de las 71,225 mujeres en el rango de edad de 24 a 34 años que tienen hija e hijos, son madres solteras, pasando a ser jefas de familia y hogar; así el esquema tradicional de que el hombre era el jefe de familia y proveedor, en la actualidad está decreciendo de manera muy acentuada en la alcaldía GAM. Factores de riesgo enfrentados por los jóvenes, así como situaciones de violencia constituyen una de las causalidades de desintegración familiar. La jefatura femenina creció en 4%. La autoestima colectiva (la evaluación que hace el propio individuo y a la percepción de la evaluación que hacen otros acerca de los grupos a que pertenece) afecta la forma en que se percibe el desarrollo individual de la persona, es por ello por lo que la oferta de actividades lúdicas y recreativas, así como la oferta educativa coadyuvará a disminuir los procesos de desintegración familiar. Según el rango de edad señalado (24-34) son las madres jóvenes las que representan la mayor proporción de los 112,351 hogares con jefatura familiar. La población identificada, en el rango de edad de entre los 12 y 34 años, sobrevive en un contexto de desigualdad, rezago y nivel socio-económico bajo; esto aunado a otras carencias en cuanto a vivienda y servicios públicos a los que accede. En virtud de lo anterior, esta administración partirá de una línea base, considerando tres variables o poblaciones objetivo: volumen de la población analfabeta (personas de 15 y más años de edad que no sabe leer y escribir un recado), con rezago educativo (personas con edad de 15 y más años de edad que no terminaron su educación básica obligatoria, que corresponde a la secundaria) y los que están en riego de permanencia.</t>
  </si>
  <si>
    <t>Fortalecer la convivencia humana, el desarrollo social, económico y cultural de su población mediante servicios públicos de calidad y aprovechamiento máximo de sus recursos disponibles, siendo la transparencia y la rendición de cuentas características propias de su actuación.</t>
  </si>
  <si>
    <t xml:space="preserve">Ejes rectores del programa provisional de la alcaldía Gustavo A. Madero. equidad e inclusión social para el desarrollo humano (se vincula con el eje 1. igualdad y derechos del PGCDMX 2019-2024); gobernabilidad, seguridad y protección ciudadana (se vincula con el eje 5. cero agresión y más seguridad del PGCDMX 2019-2024); habitabilidad y servicios (se vincula con el eje 2. ciudad sustentable del PGCDMX 2019-2024), espacio público e infraestructura (se vincula con el eje 2. ciudad sustentable del PGCDMX 2019-2024); efectividad, rendición de cuentas y combate a la corrupción (se vincula con el eje 6. ciencia, innovación y transparencia del PGCDMX 2019-2024). Estrategias: por una educación de calidad; por servicios de salud cercanos a la comunidad; nuestra prioridad es atender a los grupos vulnerables; la práctica del deporte es garantía de una mejor salud para nuestra gente; promoveremos las actividades culturales; desarrollo económico; seguridad pública; un gobierno cercano a la gente; nos ocuparemos por brindar servicios con eficiencia y calidad en el alumbrado público; estamos por una alcaldía limpia; suministro y cuidado del agua potable; promoveremos la preservación y el cuidado del medio ambiente; infraestructura vial y transporte público; estamos por un gobierno que se sustente en la austeridad; uso de nuevas tecnologías; eficiencia, racionalidad y austeridad en el gasto público. </t>
  </si>
  <si>
    <t>ALCALDÍA Iztacalco</t>
  </si>
  <si>
    <t xml:space="preserve">Ejercer un gobierno comprometido con la ciudadana, que responda a las demandas comunitarias con profesionalismo, eficiencia, honestidad y espíritu de servicio, ejecutando estrategias de intervención pública que posibiliten un desarrollo democrático abierto, participativo, transparente, transversal y con deliberación pública de los ciudadanos de la demarcación, para impulsar la transformación social y económica asegurando el desarrollo sustentable que satisfaga las necesidades colectivas, fomente la reconstrucción del tejido social a través de políticas públicas incluyentes y equitativas que coadyuven para abatir las brechas de desigualdad. </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</si>
  <si>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</si>
  <si>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</si>
  <si>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</si>
  <si>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ALCALDÍA Iztapalapa</t>
  </si>
  <si>
    <t>La primera alcaldía en Iztapalapa ha planteado un esquema de funciones amplio de descentralización de sus labores. Esto tiene como objetivo poder atender las necesidades ciudadanas de forma pronta y cabal a través de la operación de trece direcciones territoriales. Estas territoriales están diseñadas para actuar en temas de servicios urbanos, obras, jurídico, gobierno, participación ciudadana y desarrollo social de manera cercana con los ciudadanos realizando una labor tanto preventiva como reactiva. Paralelamente, la alcaldía ha fortalecido las áreas de reconstrucción, atención a grietas, combate a la violencia hacia las mujeres y atención a grupos prioritarios, mediante lo cual se busca atender problemas urgentes que han aquejado de manera histórica a los habitantes de Iztapalapa.</t>
  </si>
  <si>
    <t>Iztapalapa cuenta con una extensión territorial de 116.1 km2 y una población de 1,835,486 personas, de acuerdo con los datos reportados por el Instituto Nacional de Estadística y Geografía (INEGI) en su censo de población y vivienda 2020 esta relación de metros cuadrados por habitante es una de las más bajas de la Ciudad de México y muestra el tipo de condiciones en las que se encuentran los habitantes de Iztapalapa. En este contexto cobra especial relevancia que los servicios urbanos sean suficientes y de calidad. Esta densidad poblacional supone además una de las cargas más alta en cuanto a trámites y servicios de la Ciudad de México. Al respecto, la infraestructura urbana de la demarcación es actualmente insuficiente, es importante mencionar que esta administración incrementó la obra pública por administración, así como la obra pública por contrato mejorando notoriamente la infraestructura, sin embargo, es necesario redoblar los esfuerzos para atender la demanda de toda la población de manera uniforme y suficiente. La mejora en la infraestructura ha disminuido la exclusión social, incrementando las oportunidades para el desarrollo y disminuido los índices de inseguridad. El acceso al agua y al saneamiento, la movilidad, el agrietamiento del suelo y la seguridad son asuntos que impactan la vida de millones de personas, cuya solución requiere de la coordinación de todos los órdenes de gobierno que confluyen en este ámbito territorial. Debido a que la demarcación es un punto de entrada del oriente de la zona metropolitana del valle de México a la Ciudad de México, existe una fuerte demanda hacia el transporte público y las vialidades de la zona, esta situación tiene como consecuencia que Iztapalapa sea una de las alcaldías más transitadas requiriendo un constante mantenimiento de las vialidades. Nuestra alcaldía, además, enfrenta una cotidiana crisis de agua que se repite desde hace varios años, la escasez se debe principalmente a que la distribución no es equitativa entre las distintas demarcaciones de la Ciudad de México. La calidad de vida de los habitantes de Iztapalapa ha mejorado considerablemente sin embargo resulta necesario plantear políticas integrales de atención para superar las carencias y poder alcanzar la inclusión de las personas que conforman los grupos prioritarios y mejorar los niveles de bienestar social.</t>
  </si>
  <si>
    <t>Transformar a Iztapalapa en una demarcación en donde se respeten, promuevan y garanticen los derechos de todos sus habitantes a través de acciones y políticas públicas sustantivas encaminadas a mejorar la vida de quienes han residido históricamente en Iztapalapa, sus nuevos vecinos y quienes transitan a diario por la demarcación.</t>
  </si>
  <si>
    <t>Igualdad y derechos. Mediante la defensa de los derechos se coadyuvará a la creación de una sociedad equitativa, se implementarán programas y acciones sociales encaminadas a elevar las condiciones de vida de la población con el propósito de disminuir las brechas de desigualdad. Ciudad sustentable. Se atenderán las demandas de la población en materia de servicios públicos, atendiendo la infraestructura de drenaje, agua potable, mejoramiento de los espacios públicos, parques, además se llevará a cabo la recolección de residuos sólidos, mejoramiento del alumbrado público, generando las condiciones para un generar crecimiento económico que redunde en mayor bienestar social para las personas, que debido a externalidades negativas han sido poco favorecidas de los ciclos económicos de la ciudad. Más y mejor movilidad. Se implementarán acciones necesarias para garantizar que todas las personas puedan desplazarse de manera segura, accesible, cómoda, eficiente y priorizando a los usuarios más vulnerables de la vía, con una visión metropolitana, igualitaria y de respeto al medio ambiente. Ciudad de México, capital cultural de América. Se llevarán a cabo acciones que garanticen a todas las personas el ejercicio pleno de sus derechos culturales, el acceso al desarrollo cultural, la educación artística, la preservación de la identidad y la cultura de los pueblos y barrios originarios de Iztapalapa. Es indiscutible que el bienestar social está íntimamente ligado al desarrollo cultural de la sociedad. Por lo que a mayor cultura, mayor respeto, armonía social y convivencia pacífica. Cero agresión y más seguridad. Implementación de políticas públicas coordinadas con los diferentes órdenes de gobierno, así como gobiernos colindantes en materia de prevención y no violencia, así como la promoción de una cultura de paz, para brindar protección y seguridad a las personas frente a riesgos y amenazas. Ciencia, innovación y transparencia. Se garantizará que toda persona tenga libre expresión y participación ciudadana en la toma de decisiones públicas para un gobierno democrático y una administración eficaz y eficiente de los servicios públicos que se rija bajo los principios de generalidad, uniformidad, regularidad, continuidad, calidad y uso de las tecnologías de la información y la comunicación.</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</si>
  <si>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</si>
  <si>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</si>
  <si>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</si>
  <si>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</si>
  <si>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Crear una Alcaldía, comprometida en la construcción de políticas planificadas y ejecutadas desde su interior, donde se respete el derecho a la ciudad, con perspectiva ecólogica, igualitaria, demócratica, participativa y armónica asegurando una administración pública regida por principios éticos de buen gobierno para beneficio de la población</t>
  </si>
  <si>
    <t xml:space="preserve">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
</t>
  </si>
  <si>
    <t>Uno de los problemas más grande es la desigualdad de ingresos y oportunidades, donde reprimir al pueblo permitió la proliferación de la corrupción, abandono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</si>
  <si>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ALCALDÍA LA Magdalena Contreras</t>
  </si>
  <si>
    <t>Crear una alcaldía, comprometida en la construcción de políticas planificadas y ejecutadas desde su interior, donde se respete el derecho a la ciudad, con perspectiva ecológica, igualitaria, democrática, participativa y armónica asegurando una administración pública regida por principios éticos de buen gobierno para beneficio de la población.</t>
  </si>
  <si>
    <t>Uno de los problemas más grande es la desigualdad de ingresos y oportunidades, donde reprimir al pueblo permitió la proliferación de la corrupción, abandonó de los servicios públicos y trajo de inseguridad. se olvidó tomar en cuenta a los ciudadanos para acceder, ejercer y disfrutar de los derechos, por lo que es indispensable que los recursos, espacios, bienes y servicios públicos se ejerzan con un enfoque de justicia e igualdad para todas las personas de las colonias, barrios o pueblos de la demarcación</t>
  </si>
  <si>
    <t>Desarrollar la alcaldía la Magdalena Contreras, teniendo como prioridad a la población, donde la constante sea garantizar su derecho a la ciudad, la optimización de su calidad de vida, recuperación del tejido social, cuidado, conservación y sustentabilidad del medio ambiente, además del desarrollo de servicios públicos eficientes, transparente y sostenibles, que nos permitan asegurar un territorio de paz, pluralista y participativo con inclusión social que le permita la transformación.</t>
  </si>
  <si>
    <t>El objetivo es hacer buen gobierno y reconstruir la confianza de la sociedad. frenar y revertir la corrupción y garantizar la prestación de todos los servicios de manera equitativa, estableciendo una nueva relación con las y los ciudadanos, con sus organizaciones y formas tradicionales de representación; con austeridad y eficacia en el cumplimiento de responsabilidades, rindiendo cuentas y haciendo transparente el manejo de recursos y la toma de decisiones que afectan a los residentes de la ciudad. un gobierno con ética.</t>
  </si>
  <si>
    <t xml:space="preserve">Mejorar la calidad de vida de quienes habitan, trabajan y visitan la Alcaldía Miguel Hidalgo, a través de un gobierno profesional empeñado en servir y hacer bien las cosas, con base en principios de ética pública. </t>
  </si>
  <si>
    <t>La Alcaldía Miguel Hidalgo presenta un panorama de problemáticas que requieren de una acción coordinada y estratégica de los diversos niveles de gobierno y organismos internacionales a fin de dar solución a las necesidades de la población como sujetos de derecho, a partir de los diversos instrumentos de planeación en sus diversas escalas y ámbitos armonizados a nivel internacional, regional, subnacional y local, a saber: los Objetivos de Desarrollo Sostenible, el Plan Nacional de Desarrollo, el Nueva Agenda Urbana, el Plan Nacional de Desarrollo, el Plan General de Desarrollo de la Ciudad de México, el Programa de Gobierno de la Ciudad de México y el Plan Estratégico de la Alcaldía que se ha propuesto resolver dichas problemáticas a través de sus 5 ejes: Espacio Público, Seguridad Pública, Gobierno Abierto, Desarrollo y Reactivación Económica y Política Social “Primero las Mujeres”.</t>
  </si>
  <si>
    <t>Somos una alcaldía en armonía, modelo de comunidad solidaria y sostenible, promotora de oportunidades para todas las personas, especialmente las mujeres y los grupos de atención prioritaria.</t>
  </si>
  <si>
    <t>Garantizar el mejoramiento de las condiciones en la calidad de vida a través de la dignificación de los espacios públicos de la alcaldía, la promoción de gobierno transparente, democrático, plural y ético; la creación y obtención de empleos promoviendo la economía, priorizando a mujeres; y la implementación de diversas acciones poniendo en el centro la atención a las desigualdades que afectan a las mujeres.</t>
  </si>
  <si>
    <t>E156</t>
  </si>
  <si>
    <t>ALCALDÍA Miguel Hidalgo</t>
  </si>
  <si>
    <t>Hacer de la alcaldía Miguel Hidalgo un gobierno abierto e innovador con altos estándares de calidad en ofrecimiento de los trámites y servicios, a través de una estructura organizacional que garantice eficacia, eficiencia y funcionalidad en sus unidades administrativas, con enfoque en todos y cada uno de sus actos en los que privilegia la transparencia, la rendición de cuentas y el combate a la corrupción.</t>
  </si>
  <si>
    <t>La alcaldía Miguel Hidalgo presenta un panorama de problemáticas que requieren de una acción coordinada y estratégica de los diversos niveles de gobierno y organismos internacionales a fin de dar solución a las necesidades de la población potencial y objetivo como sujetos de derecho en el que se implementen líneas de acción diseñadas y evaluadas a partir de los diversos instrumentos de planeación en sus diversas escalas y ámbitos armonizados a nivel internacional, regional, subnacional y local, a saber: los 17 objetivos de desarrollo sostenible, el plan nacional de desarrollo, el nueva agenda urbana, el plan nacional de desarrollo, el plan general de desarrollo de la Ciudad de México, el programa de gobierno de la Ciudad de México, el programa provisional de gobierno que se ha propuesto resolver a través de sus 5 ejes rectores y 3 ejes transversales un mosaico de necesidades de los miguelhidalguenses; y fijar o modificar la ruta necesaria para ofrecer resultados con los mecanismos de rendición de cuentas existentes.</t>
  </si>
  <si>
    <t xml:space="preserve">Mejorar la calidad de vida de los habitantes de la alcaldía por medio de cinco ejes estratégicos: seguridad, movilidad, combate a la desigualdad y sistema de protección social e infraestructura y reconstrucción, para logar ser la alcaldía que gobierna de la mano con la población, que garantiza y hace afectivo el pleno uso y goce de sus derechos fundamentales. </t>
  </si>
  <si>
    <t>Garantizar el mejoramiento de las condiciones en la calidad de vida a través de la implementación de políticas públicas en inclusión social, en fomento al empleo en salud, en seguridad, movilidad, infraestructura y recuperación de espacios públicos.</t>
  </si>
  <si>
    <t>S218</t>
  </si>
  <si>
    <t>S219</t>
  </si>
  <si>
    <t>ALCALDÍA Milpa Alta</t>
  </si>
  <si>
    <t>Hacer de Milpa Alta una alcaldía abierta y eficiente, donde cada acción de gobierno busque el beneficio ciudadano y elevar la calidad de vida de toda la población. Ser un gobierno que represente la transparencia y la rendición de cuentas, la responsabilidad ambiental ordenada y sustentable, el respeto a las tradiciones de sus pueblos, así como la promoción cultural, la solidaridad y el desarrollo de comunidad.</t>
  </si>
  <si>
    <t>El cuidadoso análisis que se realizó para definir las metas y objetivos se expresa, finalmente, en 18 programas de intervención que buscan revertir el uso clientelar del gasto público, indiferente a los problemas sociales de fondo, por el contrario, toma como fin último la inversión de estos recursos en acciones clave de desarrollo social, democrático y productivo.</t>
  </si>
  <si>
    <t>Ser una administración basada en la colaboración ciudadana con la finalidad de vivir en democracia participativa, que sea ejemplo de cercanía y prosperidad, que impacte positivamente la vida de los milpaltenses y en la economía de la Ciudad de México, de modo permanente.</t>
  </si>
  <si>
    <t>La conducción de un gobierno cercano a la ciudadanía que mantenga como prioridad las necesidades de sus pobladores y la construcción de espacios de participación que marquen la pauta de desarrollo, asimismo, la alcaldía de Milpa Alta busca reducir, en el mediano y largo plazos, la dependencia a la asistencia social, generar la capacidad de tomar las riendas del bienestar, así como administrar los recursos naturales y culturales de sus 12 pueblos y 29 barrios para su propio beneficio, en apego a derecho y a sus fines colectivos legítimos.</t>
  </si>
  <si>
    <t>ALCALDÍA Tláhuac</t>
  </si>
  <si>
    <t>Planear, conducir, coordinar y orientar el desarrollo de su demarcación territorial, con la participación de los sectores públicos, privados y sociales, con objeto de establecer un sistema de bienestar social y desarrollo económico distributivo. lo anterior bajo los criterios de transparencia, rendición de cuentas, accesibilidad, difusión, y participación ciudadana.</t>
  </si>
  <si>
    <t>Durante los últimos treinta años, el creciente desarrollo urbano ha ocasionado un deterioro ambiental y ecológico en la zona lacustre, debido a la modificación drástica del entorno físico realizado por el hombre en esta zona. Se puede decir que las alteraciones que han transformado el funcionamiento de este sistema lacustre, se deben en parte a la extracción excesiva de agua subterránea y el aporte de agua a través de descargas residuales no tratadas; se ha detectado que uno de los principales problemas que se tiene en Tláhuac, que se ven incrementado en épocas de lluvias debido al constante deterioro de la carpeta asfáltica, por otro lado, la alcaldía cuenta con equipamiento deportivo consistente en: parques y zonas de esparcimiento: 19 centros deportivos, 6 albercas, 2 gimnasios, dos pistas de tartán y 9 parques recreativos. Se pretende dotar de la infraestructura adecuada para un mejor desarrollo de las actividades físicas y recreativas, por lo que se promueve el rescate y mejoramiento de los deportivos de la demarcación. Dentro de la demarcación existen 7 pueblos de origen prehispánico que aún conservan tradiciones culturales y formales, es importante señalar que estos poblados se han preocupado por mantener su carácter de provincia, así como sus costumbres, tradiciones y festividades. El impulso de actividades artísticas en las distintas disciplinas, el fomento a la cultura, el rescate de las tradiciones es un área de oportunidad que permitirá a la población joven, mejorar la convivencia, crear comunidad, fortalecer la seguridad y proyectar un mejor futuro. Las actividades rurales en Tláhuac son importantes, la agricultura y la pecuaria se desarrollan den la zona chinampera, al oriente y sur de la demarcación, sin embargo, es necesario apoyarlas para fortalecer este sector y generar mejoras, no solo a los productores del campo, sino a la economía de la localidad, lo cual es posible impulsando los sectores terciarios, con la comercialización de productos locales y mejorando la industria local. La violencia en Tláhuac se ha convertido en un tema central debido a la presencia de grupos dedicados al tráfico de drogas. La tasa delictiva se ha incrementado en un 12.52%, acumulando a septiembre de un total de 503 ilícitos, con relación 447 delitos de enero a septiembre de 2019, según datos de la procuraduría general de justicia. La mejora urbana, como alumbrados públicos, limpieza, forestación y reforestación de calles, parques, jardines, camellones, pueblos, barrios, colonias y unidades habitacionales, son aspectos importantes y de relevancia en el combate a la inseguridad, logrando así una alcaldía más segura, y más limpia. La alcaldía Tláhuac con una población de 167,271 hombres y 176,835 mujeres. La equidad de género entre hombres y mujeres es una realidad que tiene diversas incidencias en la vida cotidiana, mismas que se reflejan en la violencia económica, psicológica, física, emocional y sexual, donde la más afectada es la mujer, pues tiene menores oportunidades de educación, empleo, prestaciones, representación cultural y política en comparación con los hombres lo que ha conllevado a la discriminación y feminicidios; por otro lado, las mujeres realizan una abrumadora mayoría de labores domésticos y de cuidado de personas particularmente de hijos padeciendo una gran inestabilidad laboral. Para combatir la inequidad que viven las mujeres, y la violencia hacia ellas, la alcaldía en Tláhuac propone impartir pláticas que promuevan el derecho a una vida libre de violencia hacia las mujeres y niñas, con el fin de lograr un entorno de respeto, seguridad, y equidad, ando a conocer que tanto hombres y mujeres somos iguales en dignidad y derechos, ya que es de vital importancia la igualdad de género para conseguir un Tláhuac próspero y sostenible.</t>
  </si>
  <si>
    <t>Promover, respetar, proteger y garantizar los derechos humanos reconocidos por la constitución federal y la constitución local, bajo los principios de buena administración, buen gobierno y gobierno abierto con plena accesibilidad, basado en la honestidad, transparencia, rendición de cuentas, integridad pública, sustentabilidad, atención y participación ciudadana. En ese sentido, implementar las políticas públicas, planes, programas y acciones encaminados hacia la recuperación de calidad de vida de los habitantes de la alcaldía de Tláhuac.</t>
  </si>
  <si>
    <t>Elevar la calidad de vida de los ciudadanos de la alcaldía Tláhuac, promoviendo el desarrollo económico y social dentro de un marco de respeto absoluto a los derechos, atribuciones, obligaciones, funciones y facultades que establece la constitución política de la Ciudad de México.</t>
  </si>
  <si>
    <t>ALCALDÍA Tlalpan</t>
  </si>
  <si>
    <t>Ser un gobierno transparente y honesto con responsabilidad y rendición de cuentas, incluyente desde la diversidad en la construcción y rescate de nuestra identidad, con una participación ciudadana en las acciones y programas de gobierno, cercano a la gente y efectivo en la atención de los servicios urbanos y necesidades de la comunidad, con efectividad y eficiencia en sus acciones y programas, con inclusión, equidad y bienestar; sustentable en nuestro entorno y cuidado de la riqueza de los recursos naturales de la alcaldía Tlalpan.</t>
  </si>
  <si>
    <t xml:space="preserve">La alcaldía de Tlalpan es la demarcación más extensa de la Ciudad de México, su territorio es de 312 km2, de los cuales el 84 % es considerado suelo de conservación. De acuerdo con el Instituto Nacional de Estadística y Geografía (INEGI, 2015) en ella habitan 677,104 personas, de las cuales 355,979 son mujeres (53 %) y 321,125 son hombres (47 %); el 21 % de la población total tiene entre 0 y 14 años, 70 % tiene entre 15 y 64 años y 9 % tiene 65 y más. El 1.9 % de la población de 5 años y más habla alguna lengua indígena; 25,862 personas tienen algún tipo de discapacidad (lo que representa el 6 %); del total de los habitantes de la demarcación, el 24 % no está afiliada a ninguna institución pública de salud y el 10.5 % tiene al menos una carencia alimentaria (inegi, 2015). En Tlalpan existen 190,591 viviendas, de las cuales el 81.34 % son casas, mientras que el 15.44 % son departamentos en edificio. Sigue habiendo carencias en cuanto a la estructura de las viviendas; de cada 100 viviendas una tiene piso de tierra y 9 de cada 100 tiene techo de lámina, cartón, palma, madera o paja, acentuándose esto en las zonas de los pueblos de la demarcación. En Tlalpan habitan 90,231 niñas y niños de 6 a 14 años, de los cuales el 5.75 % no saben leer y escribir, lo cual es un indicativo del rezago educativo. En 2016 el Consejo de Evaluación del Desarrollo Social de la Ciudad de México (EVALÚA) dio a conocer el último índice de desarrollo social (ids) de la Ciudad de México, lo que ubicó a Tlalpan como una demarcación con bajo ids, sólo por encima de Xochimilco, Tláhuac y Milpa Alta, teniendo los índices más bajos en los rubros de calidad de espacio de la vivienda, acceso a la salud, seguridad social y adecuación sanitaria. La población económicamente activa de Tlalpan es de 307,257 personas, de las cuales el 37.91 % se dedica al comercio y a servicios, 44.49 % son profesionistas, 0.72 % se dedican a las actividades agropecuarias y 15.09 % son trabajadores artesanales, conductores de transporte y operadores de maquinaria industrial.                                                  De acuerdo con el "informe de pobreza y evaluación 2020. Ciudad de México" realizado por el Consejo Nacional de Evaluación de la Política de Desarrollo Social (CONEVAL), Tlalpan en 2015 contaba con 217,122 personas en situación de pobreza, es decir, 30,487 más respecto a 2010. En materia de pobreza extrema, en 2015 Tlalpan se ubicó dentro de las cinco demarcaciones de la ciudad de México con mayor número de personas en esta situación, sólo por debajo de Iztapalapa y Gustavo A. Madero. Tlalpan es una de las siete demarcaciones con área rural, en su territorio se encuentran 9 áreas naturales protegidas por el gobierno de la Ciudad de México: parque nacional fuentes brotantes, los encinos, cumbres del Ajusco, Chichinautzin, ecoguardas, bosque de Tlalpan, parque ecológico de la Ciudad de México, reserva ecológica comunitaria San Miguel Topilejo y reserva ecológica comunitaria San Miguel Ajusco. Este territorio es rico en recursos naturales, los cuales son vitales para la subsistencia y viabilidad de la Ciudad de México, sin embargo, la sobre explotación de los acuíferos profundos y la deforestación ha ocasionado desequilibrios ecológicos. De acuerdo con las cifras dadas a conocer por la Secretaría de Seguridad Ciudadana de la Ciudad de México (SSC), Tlalpan se ubica en la séptima posición de índice delictivo del total de alcaldías. En el último año se registró una disminución de más del 14 % respecto a los delitos de alto impacto, es importante destacar que el 50 % de los delitos se concentra en el robo de vehículos. </t>
  </si>
  <si>
    <t>Garantizar los derechos de la ciudadanía y disminuir progresivamente la pobreza, la desigualdad y promover el desarrollo sustentable, así como la preservación del patrimonio cultural tangible e intangible, la identidad y la representación democrática de los pueblos y barrios originarios, comunidades y colonias asentadas en la demarcación territorial de Tlalpan.</t>
  </si>
  <si>
    <t xml:space="preserve">Construir una demarcación incluyente, sostenible y sustentable, con un enfoque de igualdad de derechos para atender de manera oportuna, eficiente y eficaz las necesidades que demanda la población, aplicando procesos de mejora continua que contribuyan a elevar la calidad de vida de la ciudadanía. </t>
  </si>
  <si>
    <t>ALCALDÍA Venustiano Carranza</t>
  </si>
  <si>
    <t>Tener una política de proximidad y de cercanía con la población de la alcaldía Venustiano Carranza, a fin de promover la convivencia, el crecimiento económico, la seguridad y el desarrollo integral de la comunidad, soportado en la planeación, ejecución y evaluación de las políticas públicas, con perspectiva de género, con un enfoque de respeto y garantía de los derechos humanos, de todos los que habitan y transitan por la demarcación incluyendo niñas, niños y adolescentes.</t>
  </si>
  <si>
    <t>La alcaldía Venustiano Carranza, se ubica en la zona centro-oriente de la Ciudad de México, colindando en la parte norte con la alcaldía Gustavo A. Madero, en el extremo este con el municipio de Nezahualcóyotl del Estado de México, al sur con la alcaldía Iztacalco y al oeste con la alcaldía Cuauhtémoc. La demarcación cuenta con una extensión de 3,342 hectáreas, las cuales representan el 2.24% del territorio de la Ciudad de México. El territorio de la alcaldía comprende 3,220 manzanas, distribuidas en 80 colonias, mismas que han sido organizadas administrativamente en cuatro coordinaciones territoriales y la sede de la alcaldía. La demarcación según el censo de población y vivienda de 2020 cuenta con 443 mil 704 habitantes de los cuales el 47.4% son hombres y el 52.6% mujeres, esta cifra significa un crecimiento del 0.3% con respecto al 2010, donde la población se ubicó en 430 mil 978 personas de las cuales el 47.3% eran hombres y 52.7% mujeres. La distribución por grupos de edad muestra que en 2020 el 17.6% son menores de 15 años, 70.2% se encuentran en el grupo de 15 a 64 años, y el 12.2% representa la población mayor de 65 años; la edad media es de 36 años; la demarcación territorial de Venustiano Carranza tiene un índice de envejecimiento es de 101; la pirámide de población de Venustiano Carranza ha venido creciendo en medio y la cúspide y decreciendo en la base. Posee una amplia demanda escolar en los niveles superiores (medio superior y superior) y, por otra parte, una creciente necesidad de atención para los adultos mayores. Las proyecciones para 2025 indican que esta tendencia seguirá acentuándose. En lo que corresponde a la presencia indígena en la demarcación, el censo general de población y vivienda 2020 muestra que la población que habla alguna lengua indígena representa el 1.15%, además, el 5.8% de la población de la alcaldía se reconoce como indígena y 2.4% como afrodescendiente. El predominio de la presencia de mujeres en la demarcación se refleja en el incremento de los hogares con jefatura femenina, la cual fue en 2010 de 35.7% y para 2020 fue de 46%. Además, al analizar la distribución por género de la población geriátrica (65 y más), la mayor parte de ésta son mujeres, pues de cada cien adultos de esta edad, 60 son mujeres y 40 hombres. En lo referente al perfil educativo de la población, el promedio de escolaridad de la alcaldía Venustiano Carranza se ha venido incrementando en los últimos años, prueba de ello es que para 2010 fue de 10.5 años de educación y para 2020 se colocó en 11.5 años, en promedio. En la demarcación viven 78 mil 092 niños de entre cero y catorce años; de los cuales la asistencia escolar por rango de edad es de 3 a 5 años el 75.1%, de 6 a 11 años el 94.7% de 12 a 14 años el 93.1%, y de 15 a 24 años el 54.5% asimismo, hubo un incremento de nivel de escolaridad ya que para 2010 la población con educación básica (primaria y secundaria) fue de 34.6% y para 2020 se ubicó en 35.0%, lo mismo sucede con la educación media superior que pasó de 15.5% a 30.5%, respectivamente. En la educación superior también hubo un avance del 7.2%, pasando de 25.8% a 33.0%.en el año 2015, la Población Económicamente Activa (PEA) estaba constituida por el 55.9%, y para 2020 el 64.8%, teniendo un incremento del 8.9. La Población No Económicamente Activa (PNEA), en 2015 representó el 43.9% y para 2020 fue de 35.0%, presentando un decremento de 8.9%. La PNEA está integrada por estudiantes, amas de casa, jubilados o pensionados y personas con discapacidad. El aumento de la población económicamente activa en Venustiano Carranza se debe principalmente por el aumento paulatino de edad de sus habitantes. Por otra parte, el porcentaje de desocupación ha crecido de forma lenta tomando en cuenta que para el 2010 fue de 5.3%, y para el tercer trimestre de 2018 se ubicó en 5.9%. La actividad económica de la alcaldía Venustiano Carranza mantiene índices importantes de participación en la economía de la Ciudad de México. Según datos del censo económico 2014, dentro de la demarcación destaca la actividad económica del comercio al por mayor y al por menor, el cual contaba con 18 mil 475 establecimientos mercantiles, los cuales ocuparon el 32.1% de total del personal empleado de la demarcación. La segunda actividad económica que más recintos económicos registraron y personal ocupado fue la hotelería, así como los alimentos y bebidas con 4 mil 043 (13.1%) y 15 mil 829(11.12%), respectivamente.</t>
  </si>
  <si>
    <t>La alcaldía Venustiano Carranza garantiza a sus habitantes el ejercicio pleno de sus derechos en igualdad de circunstancias y equidad, en un territorio seguro, dinámico, competitivo y sustentable; con un gobierno honesto, austero, profesional, transparente e incluyente.</t>
  </si>
  <si>
    <t>Generar las condiciones necesarias de promoción, protección y respeto de la dignidad humana, de los habitantes y visitantes de la alcaldía de Venustiano Carranza, fortaleciendo las acciones de gobierno que consoliden sus buenos resultados, priorizando la atención de las necesidades de la población en situación de rezago y fortaleciendo los proyectos y programas que conlleven al bienestar de sus habitantes.</t>
  </si>
  <si>
    <t>ALCALDÍA Xochimilco</t>
  </si>
  <si>
    <t>Ejercer una administración eficiente, con la participación responsable y organizada de los diversos sectores sociales, que ofrezca servicios eficientes para estimular el desarrollo económico, social y cultural de los habitantes de Xochimilco, garantizando, su seguridad y la disposición de infraestructura urbana para su bienestar, a través de un manejo adecuado y transparente de los recursos públicos correspondientes. Atención de seguridad ciudadana contra la criminalidad y delincuencia en todas sus modalidades, con la finalidad de reducir los índices de inseguridad y mejorar la percepción ciudadana en seguridad; que contribuyan a disminuir los niveles delictivos, a fortalecer la paz social y la confianza hacia la figura policial, mediante un enfoque integral de contención, corrección y prevención en conjunto con las acciones del gobierno de México y gobierno de la Ciudad de México, las instancias policiales y de procuración de justicia, los diferentes sectores públicos y con la comunidad en general.</t>
  </si>
  <si>
    <t>La alcaldía Xochimilco se distingue por la existencia de diversos grupos de interés que inciden en su funcionamiento, crecimiento y desarrollo, y por reunir un aspecto heterogéneo de actividades sociodemográficas, económicas y culturales que las caracterizan y moldean su espacio territorial. En este sentido, en la demarcación territorial se reproducen las tendencias de la Ciudad de México; es decir, se da un proceso creciente y acelerado de las actividades sociales y económicas, así como de concentración urbana, mientras que en otras se va sumergiendo en el atraso productivo y en diversos problemas derivados de la pobreza, coexistiendo zonas en estado de marginación que se oponen a otras de medio desarrollo. Bajo este contexto, el desarrollo de las alcaldías Xochimilco debe plantearse bajo el aprovechamiento racional y sustentable de las potencialidades contenidas en su territorio, esto con la visión de mejorar la calidad de vida de sus habitantes. Por ello, fue fundamental conocer, bajo una rigurosa metodología de diagnóstico, la condición que guardan las actividades sociales, económicas y culturales de manera particular, así como su distribución de sus asentamientos humanos, los usos de suelo, el nivel de cobertura de servicios públicos básicos, entre otros aspectos más. Conocer la situación actual de la alcaldía de Xochimilco es indispensable para integrar una auténtica planeación estratégica que permita realizar una serie de análisis de diversos factores (variables) que inciden en el desarrollo de la demarcación territorial.</t>
  </si>
  <si>
    <t>Una administración cercana a la gente, proporcionando a la población los servicios y atención acordes a sus necesidades, confiables y de calidad, a través de la implementación de políticas públicas que fomenten el bienestar general de la población de la alcaldía de Xochimilco.</t>
  </si>
  <si>
    <t>La implementación de una serie acciones basadas en un proceso de planeación estratégica, donde se estableció una visión de gobierno en la que se asumen, con responsabilidad y certidumbre, compromisos que permitirán fortalecer, ampliar e implementar políticas públicas encaminadas a transformar las condiciones de vida de los habitantes de la alcaldía de Xochimilco y consolidarnos como la mejor opción de gobierno. En este sentido, los proyectos y acciones que se ejecuten darán forma a un proyecto político prospectivo, el cual radica en involucrar a los diferentes sectores de la sociedad de Xochimilco, con la convicción de escuchar y tomar en cuenta sus propuestas, lo que permitirá establecer compromisos en aras de alcanzar un bien común. Es por ello, que se estableció como lema de este gobierno “la transformación de Xochimilco”, donde lleva implícito la promoción de la democracia participativa, sustentada en la toma de decisiones entre autoridades y sociedad (gobernanza), que propiciará una adecuada gobernabilidad.</t>
  </si>
  <si>
    <t>Articular los procesos de coordinación y ejecución de las acciones, procesos y procedimientos de búsqueda, localización e identificación de personas desaparecidas o no localizadas en la Ciudad de México.</t>
  </si>
  <si>
    <t>El registro interno de la comisión de búsqueda de personas de la Ciudad de México cuenta con un total de 1724 casos de personas víctimas de desaparición (al 19 de julio del 2021). Del total de casos, 623 continúan en búsqueda, mientras que 1101 ya fueron localizados. Con datos al 19 de julio, 1060 son hombres y 664 mujeres, y se contabilizaron 1101 individuos localizados, de los cuales 991 fueron localizados con vida y 90 sin vida. Además, cabe mencionar que en el mismo periodo se han recibido 281 solicitudes de colaboraciones de las entidades federativas, mismas que también requieren acciones de búsqueda para su atención. Las causas de desaparición entre hombres y mujeres atienden a distintos contextos y razones, por lo que las causas y efectos son diversos. Para el 19 de julio, existían más casos de desapariciones de adultos hombres que de mujeres adultas. Sin embargo, hay más casos de desaparición de niñas y adolescentes que de hombres en las mismas edades. A su vez, el rango de edad con más desapariciones prevalece el rango de 15 a 24 años tanto para hombres como para mujeres.</t>
  </si>
  <si>
    <t>Ser una comisión reconocida por mejorar la ejecución y coordinación de los procesos para la búsqueda de personas desaparecidas o no localizadas en la Ciudad de México.</t>
  </si>
  <si>
    <t>Coadyuvar a un nuevo enfoque de atención a víctimas de casos de desaparición mediante acciones de búsqueda oportunas, sin dilación y con articulación de las diversas instituciones competentes en la Ciudad de México.</t>
  </si>
  <si>
    <t>AUTORIDAD DEL CENTRO HISTÓRICO DE LA CDMX</t>
  </si>
  <si>
    <t>Posicionar al centro histórico de la Ciudad de México como un lugar habitable, seguro y limpio que garantice el legado cultural, histórico, artístico, urbanístico y sociológico del centro histórico patrimonio cultural de la humanidad.</t>
  </si>
  <si>
    <t>La Ciudad de México es el centro político, económico, social y cultural del país. La capital del país necesita resolver y dar cauce al complejo sistema de relaciones económicas, sociales, culturales y ambientales. En los últimos años, vivimos el abandono del servicio público. Una visión innovadora necesitará la cohesión de esfuerzos interinstitucionales (operativos y políticos), que ayuden a controlar y regular el territorio y las acciones económico-sociales que se dan en él. Por su parte, el centro histórico de la ciudad se ha consolidado como el principal faro para la implementación de políticas públicas en materia de desarrollo urbano y económico, espacio público y habitabilidad para la administración pública de la Ciudad de México. Asimismo, se ha constituido como uno de los principales captadores de la inversión pública y privada en la ciudad en materia económica y de obra, al reunir más de veintidós mil millones de pesos, así como la generación de más de cincuenta mil empleos directos e indirectos. Aunado a lo anterior, en este sitio patrimonio de la humanidad, concurren más de veintisiete dependencias tanto del orden federal y local, mismas que en un ejercicio de coordinación y colaboración a favor del interés general de la comunidad que reside, trabaja y visita el centro histórico, se han emprendido acciones para restaurar, preservar y mantener el patrimonio histórico y artístico nacional, generar incentivos fiscales para promover el uso habitacional, procurar la seguridad ciudadana y el estado de derecho, garantizar el derecho a la movilidad, y propiciar la igualdad de género y acciones contra la discriminación.</t>
  </si>
  <si>
    <t>Ser un órgano administrativo eficaz y productivo, que otorgue servicios eficientes y de alta calidad y, atienda las demandas de la ciudadanía con prontitud de atención, por si o a través de la coordinación interinstitucional, con el fin de preservar el patrimonio del centro histórico de la Ciudad de México, y de transformarlo en un lugar habitable, seguro y limpio que garantice a vecinos y visitantes el derecho a la ciudad.</t>
  </si>
  <si>
    <t>Lograr el renacimiento del centro histórico con la participación de sus residentes a partir de la inversión pública y la inversión privada respetando los usos de suelo a través del impulso al rescate urbano basado en el derecho de los residentes en el polígono b y el mantenimiento menor de áreas verdes, parques y espacios públicos.</t>
  </si>
  <si>
    <t>Ser el instrumento para la concertación, el establecimiento y seguimiento de acuerdos entre los poderes ejecutivo, legislativo y judicial, el cabildo de la ciudad, los organismos autónomos, las alcaldías, las organizaciones de la sociedad civil y las instituciones de educación superior ubicadas en la ciudad a fin de lograr la transversalización del enfoque de derechos humanos en la acción gubernamental con el propósito de coadyuvar en la creación de condiciones para la efectividad y garantía de estos y las libertades inalienables de las personas que habitan y transitan la Ciudad de México.</t>
  </si>
  <si>
    <t>Antecedentes la firma de diversos instrumentos internacionales por parte del estado mexicano ha representado la adopción de compromisos relevantes en materia de derechos humanos. Entre dichos instrumentos se encuentra la declaración y programa de acción de Viena, como un precedente para la formulación de planes de acción en los que se determinan las medidas necesarias para que el estado mejore la promoción y protección de los derechos humanos. A nivel nacional, la Ciudad de México se ha ido construyendo como una ciudad incluyente y de derechos, siendo la primera entidad en contar en el año 2009 y actualizar en 2016 su plan de acción denominado programa de derechos humanos del distrito federal y posteriormente de la Ciudad de México, desde entonces este instrumento programático ha sido la herramienta de impulso innovador para la reconstrucción de la relación compleja entre gobierno y sociedad y fortalecimiento de la gobernabilidad democrática que ha permitido en la ahora Ciudad de México, mediante ejercicios colectivos y participativos, que se avance en el cumplimiento de la obligación gubernamental de dar a las políticas públicas un enfoque basado en derechos humanos. A ocho años de esa apuesta programática por transformar el quehacer público, el 5 de febrero de 2017, se publica la Constitución Política de la Ciudad de México (CPCDMX) que dentro de su título segundo carta de derechos contempla en su artículo 5 ciudad garantista, que las autoridades adoptarán medidas legislativas, administrativas, judiciales, económicas y las que sean necesarias, a fin de lograr progresivamente la plena efectividad de los derechos, la CPCDMX recupera la existencia del programa de derechos humanos que deberá establecer criterios de orientación para la elaboración de disposiciones legales, políticas públicas, estrategias, líneas de acción y asignación del gasto público con enfoque de derechos humanos. El programa lo elaborará el sistema integral de derechos humanos articulándose con el sistema de planeación y prospectiva a efecto que en términos de lo dispuesto en el artículo 32 de la Ley del Sistema Integral de Derechos Humanos de la Ciudad de México, las acciones de transversalización del enfoque de derechos humanos estén contempladas en los instrumentos de planeación de cada una de las instancias implementadoras. Definición del problema comprender qué es el enfoque de derechos humanos y su relación con la política pública nos remite a entender cómo los derechos que están reconocidos en el ordenamiento jurídico son realizables en lo concreto, en la vida cotidiana de las personas, por lo que además de Leyes pertinentes se necesitan procesos e instituciones políticas, de gestión y administrativos que respondan a los derechos y las necesidades de las personas., a efecto que no se vulneren estos.   De acuerdo al informe resultados del seguimiento a la institucionalización e implementación del programa de derechos humanos de la Ciudad de México, que llevaba a cabo la otrora secretaría ejecutiva del mecanismo de seguimiento y evaluación, mediante once baterías de preguntas que contenían criterios o atributos del enfoque de derechos humanos (EDH) y que formaban parte de la sección III del  cuestionario para el seguimiento a la institucionalización e implementación del programa de derechos humanos se solicitaba anualmente información a diversas instituciones de los poderes ejecutivo, legislativo y judicial respecto si habían iniciado el proceso institucionalizar dicho enfoque, reportando en el año 2019 como resultado del seguimiento del año 2018 que aun cuando el 60% de las instancias afirman haber implementado todos los criterios del enfoque ello no se veía reflejado en las acciones realizadas para implementar el programa y reportadas en la sección iv.1 del cuestionario, aunado a esto se presentan otros datos que resultan importantes para este diagnóstico siendo los siguientes: “en relación con el atributo sobre si su normatividad incluye elementos de dicho enfoque, menos de una quinta parta de las instancias ejecutoras afirma haber modificado la normatividad interna para incorporar elementos del enfoque de derechos humanos, y de estas, dos de cada cinco, dan respuestas de mala calidad  Respecto al atributo sobre si la instancia ejecutora realiza actividades de formación para el personal, alrededor de la mitad dice qué si lo hace, pero de ellas, aproximadamente el 15% reporta capacitaciones no relacionadas con los elementos del enfoque, o no contesta el resto de los reactivos de esa batería. El atributo relacionado con la realización de un ejercicio consciente al programar un presupuesto con enfoque de derechos humanos y perspectiva de género, parte de preguntar sobre la aplicación de cuatro elementos transversales para el cumplimiento del programa, estas son: suficiencia presupuestal, máximo uso de recursos, realización progresiva y no retroceso, y no discriminación e igualdad, en tres de estas estrategias la mayor parte de las instancias dicen que si las aplican, en tanto que la estrategia realización progresiva y no retroceso, arroja información de que menos de la tercera parte de los entes dicen que incrementan periódicamente la asignación de recursos presupuestales para atender las acciones del PDH. Lo interesante es que justo estos elementos no se ven reflejadas en las acciones reportadas en la sección iv.1 del simple.  Para concluir la parte de implementación del programa por parte de las instancias ejecutoras, se hará referencia al atributo del prototipo: se realizan actividades específicas para planear su implementación; como ha ocurrido en casi todo el cuestionario, al preguntar sobre acciones específicas sobre la manera en que materializan el PDH, las afirmaciones son mayoría (alrededor del 70%) , en cuanto a las preguntas específicas sobre cuáles y como son las actividades que se realizan, se observa que ‘reuniones de trabajo’ es lo más común y lo menos común es ‘modificar la estructura del ente’, y una tercera parte dice que tiene un cronograma de actividades relacionado con el programa.  Revisando el universo de instancias ejecutoras y sus reportes es destacable que estructuralmente no están habilitadas para implementar el programa y/o los elementos del enfoque en derechos humanos, pero sus respuestas dan constancia del interés por adaptarse a lo que se requiere para alcanzar ese fin… por lo cual es patente la necesidad de realizar un gran ejercicio de capacitación que permita avanzar en la institucionalización de los elementos del enfoque en derechos humanos dentro de las instancias, lo cual aseguraría la progresividad de los derechos, el máximo uso de los recursos y se agilizaría la implementación del programa.”  Por lo anterior se puede determinar que si las políticas públicas son el conjunto de visiones, decisiones y objetivos que un gobierno opera para resolver los problemas y demandas de la sociedad las cuales regularmente están basadas en la exigencia de cumplimiento de los derechos humanos, entonces el gobierno de la Ciudad de México está obligado a establecer una estrategia de institucionalización del enfoque de derechos humanos que requiere del desarrollo de herramientas y procesos para incorporarlo en todas las fases de la planeación, diseño, implementación, seguimiento y evaluación de las políticas públicas con la finalidad de desarrollar y/o fortalecer la capacidad de los garantes de derechos para cumplir con sus obligaciones de respetar, proteger y garantizar los derechos y  así prevenir su vulneración y avanzar en su ejercicio pleno.   En el programa de gobierno 2019-2020 de la Ciudad de México (Programa de Gobierno), la igualdad de derechos, entre otros, será un principio que orientará las acciones a emprender durante la gestión de este gobierno a efecto de garantizar la transformación que se propone hacer hacia una ciudad con igualdad de derechos. En el apartado diagnóstico del Programa de Gobierno se reconoce que los fenómenos de desigualdad que se aprecian en la ciudad son de amplio espectro y su transformación, requiere una visión innovadora que conciba la planeación y el ordenamiento como instrumentos de cambio y no únicamente como herramientas de control.  Como se señala en el eje 1. Igualdad y derechos del Programa de Gobierno, la construcción de la igualdad como eje articulador de la política de gobierno significa fortalecer y ampliar las garantías del acceso a los grandes derechos sociales y humanos. Defender, crear y materializar derechos sociales significa la creación de condiciones más equitativas de vida, en tal virtud se establece que el gobierno de la ciudad aplicará todo su empeño para avanzar sustantivamente en la garantía del acceso a la educación, la salud, la vivienda y la protección de los derechos humanos.  Los derechos humanos al ser un tema transversal cruza los distintos ejes en los que se sustenta el programa de gobierno y deberán ser contemplados en las acciones gubernamentales que se realicen para garantizar el derecho a la igualdad e inclusión en  la atención de problemáticas que aquejan a grupos de atención prioritaria como las personas LGBTTTTIQA, en situación de calle, jóvenes, con discapacidad, adultas mayores  las víctimas, personas migrantes, niñas, niños y adolescentes, de pueblos originarios y poblaciones indígenas residentes (eje1. Igualdad y derechos del Programa de Gobierno), así como para el desarrollo económico sustentable e incluyente y la generación de empleos (eje 2. Ciudad sustentable del Programa de Gobierno), en la seguridad ciudadana, erradicación de la corrupción (eje 5. Cero agresión y más seguridad del Programa de Gobierno), disminución de la brecha digital entre el gobierno y la ciudadanía (6. Ciencia, innovación y transparencia del Programa de Gobierno).    Por ello resulta trascendente atender al mandato de articulación entre el sistema de planeación del desarrollo y el sistema integral que dispone la constitución política de la Ciudad de México, para que mediante el trabajo de orientación que se realice desde la instancia ejecutora del sistema integral se fortalezcan las capacidades institucionales en materia de derechos humanos para su transversalización en los instrumentos de planeación de la ciudad ( i. Plan general de desarrollo de la ciudad; ii. Programa general de ordenamiento territorial de la ciudad; iii. Programa de gobierno de la ciudad; iv. Programas de ordenamiento territorial de cada demarcación territorial; v. Programas de gobierno de cada alcaldía; vi. Programas parciales de las colonias, pueblos y barrios originarios y comunidades indígenas residentes; vii. Programas sectoriales; viii. Programas especiales; y ix. Programas institucionales, art. 42 Ley del sistema de planeación del desarrollo de la Ciudad de México).</t>
  </si>
  <si>
    <t>Ser la institución constituida como referente para orientar y articular a las instancias gubernamentales y la sociedad civil de la Ciudad de México en la creación, implementación y evaluación oportuna, eficiente y eficaz de políticas públicas que impacten en la efectividad del ejercicio de los derechos humanos de las personas que la habitan y transitan.</t>
  </si>
  <si>
    <t>Promover, mediante diversas acciones, entre las instancias implementadoras que conforman la administración pública del gobierno la transversalización del enfoque de derechos humanos en las acciones gubernamentales.</t>
  </si>
  <si>
    <t>COMISIÓN EJECUTIVA DE ATENCIÓN A VICTÍMAS DE LA CIUDAD DE MÉXICO</t>
  </si>
  <si>
    <t>Acompañar a víctimas del delito y de violaciones a derechos humanos de tal manera que recuperen su proyecto de vida, esto mediante la implementación eficiente y efectiva de un modelo integral de atención a víctimas de la Ciudad de México.</t>
  </si>
  <si>
    <t xml:space="preserve">Actualmente, la Ciudad de México sufre de altos índices de criminalidad provocados por la falta de gobernabilidad y la desatención de las demandas ciudadanas por parte de las administraciones anteriores, lo cual  ha propiciado un incremento en el número de delitos de alto impacto y violaciones graves a los derechos humanos en la Ciudad de México, de acuerdo con datos revelados en 2019 de la encuesta nacional de victimización y percepción sobre seguridad pública (envipe) del inegi,  en 2018 se contabilizaron 33 millones de delitos asociados a 24.7 millones de personas a nivel nacional. Con 42,600 delitos por cada 100 mil habitantes para la Ciudad de México, si hablamos de que la urbe tenía en ese entonces 21 millones 581,000 de habitantes, eso arroja una cifra de 9, 194,506 delitos totales. En este contexto victimal nace la comisión ejecutiva de atención a víctimas de la Ciudad de México (ceavi), con el objetivo garantizar la reparación integral del daño, la no repetición de actos que vulneren la integridad de las víctimas y procurar que gocen en todo momento de asistencia psicosocial adecuada, además de la no re victimización, proteger, atender y garantizar el derecho a la asistencia y representación por delitos y por la violación a los derechos humanos, que incluye a las medidas de ayuda inmediata, asistencia, reparación integral en sus dimensiones tanto individual, como colectiva material, moral y simbólica, en concordancia con la Ley General de víctimas.   </t>
  </si>
  <si>
    <t>Ser una institución proactiva, comprometida, con credibilidad, que impulse políticas públicas, estrategias y acciones que garanticen y protejan plenamente los derechos humanos de las víctimas en la Ciudad de México y brinde en cada caso las mejores medidas para que las víctimas recuperen su proyecto de vida, al tiempo que propicie la eliminación de los esquemas de discriminación y marginación que sean la causa de los hechos victimizantes.</t>
  </si>
  <si>
    <t>Fortalecer el enfoque de atención a víctimas mediante un nuevo paradigma de generación de confianza, certidumbre y seguridad jurídica a la víctima.</t>
  </si>
  <si>
    <t>MECANISMO DE PROTECCIÓN INTEGRAL DE PERSONAS DEFENSORAS DE DERECHOS HUMANOS Y PERIODISTAS</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</si>
  <si>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</si>
  <si>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con el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</si>
  <si>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Ser una institución de atención especializada que mediante políticas públicas proteja la vida e integridad de las personas beneficiarias, y fortalezca las capacidades y autonomía de las personas defensoras de derechos humanos, personas que ejerzan la libertad de expresión, así como de las y los periodistas y colaboradoras periodísticas, garantizando el ejercicio pleno de la defensa de los derechos humanos y la libertad de expresión.</t>
  </si>
  <si>
    <t>Proteger, respetar y garantizar los derechos humanos de las personas que se encuentran en situación de riesgo como consecuencia de la defensa o promoción de los derechos humanos y del ejercicio de la libertad de expresión y el periodismo en la Ciudad de México.</t>
  </si>
  <si>
    <t>Generar e integrar una política urbana habitacional para la cohesión territorial y que coadyuve al desarrollo sostenible de la Ciudad de México.</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</si>
  <si>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t>
  </si>
  <si>
    <t>Contar con una Secretaría de Desarrollo Urbano y Vivienda que coadyuve a asegurar la justicia territorial y la inclusión social, mediante la innovación del sistema de planeación y gestión pública del desarrollo urbano y la coadyuvancia a la protección del derecho humano a la vivienda, en congruencia con el ordenamiento territorial de la Ciudad de México.</t>
  </si>
  <si>
    <t>Promover un desarrollo urbano incluyente que disminuya las grandes desigualdades, fomente la vivienda social y el espacio público.</t>
  </si>
  <si>
    <t>El Instituto de Vivienda de la Ciudad de México es un organismo público descentralizado de la administración pública de la Ciudad de México, con personalidad jurídica y patrimonio propio. Fue creado para atender la necesidad de vivienda de la población residente en el distrito federal, hoy Ciudad de México, principalmente la de bajos recursos económicos (vulnerable y en situación de riesgo), a través del otorgamiento de créditos de interés social para vivienda digna y sustentable. Su finalidad es contribuir a la realización del derecho humano básico que significa la vivienda.</t>
  </si>
  <si>
    <t xml:space="preserve">Rezago en cantidad y calidad de vivienda, así como en las condiciones de habitabilidad de las viviendas de personas de escasos recursos o en situación de vulnerabilidad de la Ciudad de México. </t>
  </si>
  <si>
    <t>Consolidar al instituto en el marco de un proyecto de ciudad sustentable, como un órgano eficiente y eficaz para satisfacer la demanda de vivienda de la población residente en la Ciudad de México, coadyuvando a elevar su calidad de vida a través de entornos dignos. Tal posición debe ser soportada cumpliendo con los valores institucionales responsabilidad, honestidad y transparencia.</t>
  </si>
  <si>
    <t>Diseñar, elaborar, proponer, promover, coordinar, concertar, ejecutar y evaluar las políticas y programas de vivienda, enfocados principalmente a la atención de la población de escasos recursos económicos de la Ciudad de México, dentro del marco del programa general de desarrollo de la Ciudad de México y los programas que del mismo derivan.</t>
  </si>
  <si>
    <t>E155</t>
  </si>
  <si>
    <t xml:space="preserve">Definir y coordinar la política económica de la Ciudad de México con el fin de que el crecimiento económico y el empleo estén sustentados en un marco de certeza jurídica normativa y regulatoria que facilite y fomente la competitividad, la innovación, la inversión y el desarrollo de las actividades económicas teniendo como centro el mejoramiento de la calidad de vida de los habitantes de la Ciudad de México. </t>
  </si>
  <si>
    <t>El desarrollo económico no puede ni debe entenderse como un elemento aislado que se privilegie sobre otros factores. el medio ambiente, el bienestar social, el combate a la desigualdad y el empleo de calidad deben ir de la mano. en los últimos años, presenciamos el afán por el crecimiento económico, en conjunto con redes de corrupción e intereses personales que buscaron beneficiarse de las oportunidades de desarrollo económico de la Ciudad a costa de sus propios Ciudadanos. así, la Ciudad vivió un desarrollo precario, sostenido en complicidades, que redundó en daños ambientales, riesgos civiles, precarización laboral y mayor desigualdad. los objetivos del gobierno de la Ciudad de México deben enfocarse en generar crecimiento económico que redunde en mayor bienestar social para las personas, especialmente para aquellas que han sido tradicionalmente excluidas de los ciclos económicos de la Ciudad, que no ponga en riesgo su vida y seguridad, que conviva con el medio ambiente, lo proteja y potencie los beneficios de su conservación.</t>
  </si>
  <si>
    <t>Ser una dependencia moderna, facilitadora de la actividad económica, con indicadores y métricas confiables, reconocida como el ente rector y articulador de la política económica e identificada como una aliada para hacer negocios en una Ciudad dinámica, competitiva y en constante desarrollo.</t>
  </si>
  <si>
    <t>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</si>
  <si>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K018</t>
  </si>
  <si>
    <t>FONDO DE DESARROLLO ECONÓMICO DEL DISTRITO FEDERAL</t>
  </si>
  <si>
    <t xml:space="preserve">Establecer relaciones comerciales para la venta, recuperación de espacios y cartera, transmisión de propiedad que impulsen el desarrollo económico de la Ciudad de México finiquitando las obligaciones pendientes y a cargo derivadas del proceso de extinción. </t>
  </si>
  <si>
    <t>Uno de los restos que enfrenta la Ciudad de México para mejorar, de manera permanente las condiciones de vida de los Ciudadanos, la generación de empleos dignos, con lo cual se busca conseguir un desarrollo económico sustentable que fortalezca la capacidad para generar empleos en las diversas actividades productivas, dentro de los rezagos y problemáticas a los que se enfrenta el fondo de desarrollo económico del distrito federal es en materia de inmuebles, carteras vencidas y transmisión de predios. nuestra población objetivo se conforma de los locatarios de 5 bazares, 1 corredor, 15 plazas comerciales, 8 mercados y 1 terminal de carga, con los cuales se han celebrado contratos para la adquisición de locales, cajones de pernocta, bodegas o lotes ya sea a crédito o de contado, mismos que se destinaron a la reubicación del comercio informal con lo que se tiene un padrón de acreditados y locatarios de aproximadamente 15,000.</t>
  </si>
  <si>
    <t>Concluir el proceso de extinción del fondo de desarrollo económico del distrito federal al haber vendido todos los espacios disponibles y haber recuperado la totalidad de la cartera generada.</t>
  </si>
  <si>
    <t>Fortalecer el emprendimiento a través de incentivos y capacitación.</t>
  </si>
  <si>
    <t xml:space="preserve">Impulsar el desarrollo económico y social de la Ciudad de México, a  través del otorgamiento de servicios financieros y no financieros, que incentiven la formación y/o consolidación de empresas, así como, se promuevan alternativas de autoempleo a través del desarrollo de actividades productivas para nuestra población objetivo.  </t>
  </si>
  <si>
    <t>El desarrollo económico de la Ciudad es fundamental para promover el empleo digno y bien remunerado, mejorando las condiciones de vida. para ello se necesita la iniciativa privada, la economía social y al gobierno como regulador, que incentive y potencie la planeación de las actividades económicas. el objetivo es generar crecimiento económico y empleo incluyente y sustentable a partir de cuatro ejes: apoyo al campo (cuyas acciones se presenta en el tema ambiental para el suelo de conservación); apoyo a la industria innovadora y sustentable y la economía circular; apoyo a la micro y pequeña empresa a partir de la desregulación normativa; apoyos económicos con tasas de interés menores a las bancarias; promoción de la economía social y esquemas de formalización; promoción del turismo, en particular la cultura como atractivo turístico; mejora del abasto popular.</t>
  </si>
  <si>
    <t>Ser una institución referente en la Ciudad de México en ofrecer alternativas de financiamientos, asesoría integral, capacitación y asistencia técnica para la formación y/o consolidación de empresas, así como, para la generación de opciones de autoempleo de la población objetivo.</t>
  </si>
  <si>
    <t>Impulso a la micro, pequeña y mediana empresa mediante crédito y productos financieros eficientes de bajo costo, desarrollo de la capacitación y formación empresarial y oferta de servicios no financieros, para fortalecer la economía social de la Ciudad de México.</t>
  </si>
  <si>
    <t xml:space="preserve">Fomentar el crecimiento y desarrollo sustentable de la actividad turística de la Ciudad de México mediante la planificación, el equipamiento turístico, la promoción y la coordinación de los servicios y atractivos turísticos que potencian las acciones de gobierno, vinculando la participación activa de los actores el sector privado, las diferentes instancias del sector público con las necesidades y expectativas de los visitantes para que estos obtengan una experiencia turística única de calidad y calidez, fortaleciendo la recordación y fidelidad de marca, lo que permitirá al turismo ser un eficaz instrumento de desarrollo económico y un generador de empleos en beneficio de la Ciudad y sus habitantes. </t>
  </si>
  <si>
    <t>Rezagos y problemáticas identificadas: la Ciudad de México cuenta con un relevante grupo de prestadores de servicios turísticos que ha presentado en los últimos años un dinamismo económico signifICATivo para la Ciudad de México, lo que le ha permitido contribuir con cerca del 10 por ciento del producto interno bruto de la Ciudad, sin embargo no reflejan el potencial suficiente. población objetivo: los actores del sector turístico de la Ciudad de México conformados por prestadores de servicios turísticos, turistas y población local información estadística: turistas a cuartos de hoteles para 2019: 13,905,083; turistas nacionales (10,150,039) y turistas extranjeros (3,755,044)necesidades de la población objetivo: acompañamiento para posicionar al turismo como actividad económica con gran potencial económico, con mejoras en la calidad, promoción y actividades complementarias para el disfrute de los turistas.</t>
  </si>
  <si>
    <t>Ser una de las Ciudades turísticas más competitivas del mundo, con productos y experiencias únicas y singulares sustentadas en una oferta local, metropolitana y regional; atractivos, actividades e instalaciones de clase mundial, en donde se manifiesta un total respeto a su entorno natural, a las tradiciones, a la cultura y donde la inclusión social es un valor.</t>
  </si>
  <si>
    <t>Fomento al turismo: promover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t>
  </si>
  <si>
    <t>Promocionar y difundir a la Ciudad de México y la marca CDMX Ciudad de México como destino turístico competitivo a nivel nacional e internacional, impulsando los diferentes proyectos para fomentar el desarrollo del sector turismo.</t>
  </si>
  <si>
    <t>El turismo tiene una gran importancia para la economía de la Ciudad de México, como proveedora de servicios y en su contribución a la construcción de comunidades globales, comprensivas y tolerantes. se ha trabajado poco en la desconcentración de los servicios turísticos en el territorio, aun cuando hay zonas que poseen gran potencial histórico, cultural o natural cuyo desarrollo podría impulsar la generación de empleos verdes.</t>
  </si>
  <si>
    <t>Posicionar al fideicomiso como un organismo líder en la promoción de la Ciudad de México, a través de la marca dm Ciudad de México, como destino turístico en estrecha vinculación con los sectores público, privado y social que convergen en la industria del turismo.</t>
  </si>
  <si>
    <t>Diversificar la oferta de servicios turísticos para fortalecer la economía social y la inclusión, a través de reactivación y reposicionamiento de la promoción de la actividad turística y la generación de empleos verdes para apoyar la inclusión de los sectores vulnerables a la economía productiva, y a su vez posicionarla como un derecho de los habitantes de la Ciudad para mejorar su calidad de vida, reforzando los elementos identitarios y el tejido social; incorporar la actividad turística a la población de la Ciudad de México en calidad de usuarios, además de integrar los sitios de interés a las zonas que poseen potencial turístico y que se localizan fuera de las tradicionalmente visitadas. no se emite mencionar que, derivado de los efectos generados por la pandemia por covid-19 éstos incidirán en el cumplimiento de los objetivos antes señalados.</t>
  </si>
  <si>
    <t>Ejecutar, formular y evaluar la política en materia ambiental, de los recursos naturales y del desarrollo rural sustentable, así como la garantía y promoción de los derechos ambientales, de manera coordinada con el resto de las dependencias y entidades del Gobierno de la Ciudad de México, órganos desconcentrados, órganos político-administrativos, Congreso de la Ciudad de México e instancias de la Federación.</t>
  </si>
  <si>
    <t>La problemática que buscará atenderse mediante la intervención de la Secretaría será el deterioro ambiental consecuencia de un modelo de desarrollo que considera que los recursos naturales son ilimitados y, en consecuencia, no reconoce la importancia de su conservación. Esto ha conducido a patrones de urbanización, consumo y producción que rebasan los umbrales de la sustentabilidad socioeconómica y ambiental de la Ciudad.</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</si>
  <si>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</si>
  <si>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Garantizar que las políticas ambientales se encuentren alineadas a procesos eficientes de gestión administrativa y que respondan a los objetivos establecidos en materia ambiental, de los recursos naturales y del desarrollo rural sustentable, así como a la garantía y promoción de los derechos ambientales.</t>
  </si>
  <si>
    <t>Proporcionar de manera eficiente en calidad y cantidad, mediante el uso preciso y oportuno de los recursos asignados, los servicios hidráulicos de agua potable, drenaje, agua residual tratada y de reúso.</t>
  </si>
  <si>
    <t>La prestación de los servicios hidráulicos en la Ciudad de México es compleja. El acceso al agua potable en cantidad y calidad es un problema que se incrementa con el crecimiento de la población y no así la disponibilidad del recurso, la Ciudad de México tiene una disponibilidad de agua de 32 m3/s, aproximadamente, sin embargo, la distribución del agua se dificulta ya sea por falta de infraestructura o por fallas en esta, teniendo una cobertura del 98.4% de la población. Las fallas de la infraestructura se deben básicamente al cumplimiento de la vida útil de esta.</t>
  </si>
  <si>
    <t>Trabajar como un organismo público descentralizado que garantice los servicios hídricos, brindando capacidad en tecnología de vanguardia, transparencia y sustentabilidad.</t>
  </si>
  <si>
    <t>Mejorar el suministro de agua en cantidad y calidad y disminuir progresivamente le sobreexplotación del acuífero, garantizando el suministro de los servicios de agua potable.
Todo esto de acuerdo a lo establecido en el programa de gobierno 2019-2024, Eje 2. Ciudad sustentable; 2.3 Medio ambiente y recursos naturales; 2.3.2 Garantizar el derecho al agua y disminuir la sobreexplotación del acuífero.</t>
  </si>
  <si>
    <t>Desarrollar con base en la ética, la ciencia y el derecho, una cultura de respeto y convivencia adecuada con las diferentes especies animales, a través de un gobierno abierto y transparente.</t>
  </si>
  <si>
    <t>El Gobierno de la Ciudad de México, a través de la agencia de atención animal, coordina los temas de protección y bienestar de los animales con las Alcaldías, instituciones de la Administración Pública competentes e institucionales académicas, así como organizaciones no gubernamentales, instituciones de asistencia privada, asociaciones civiles y personas físicas dedicadas a la protección de los animales, y con prestadores de servicio. Lo anterior atendido a lo establecido en la Constitución Política de la Ciudad de México y en la Ley de Protección a los Animales de la Ciudad De México y su reglamento, que obligan al Gobierno de la Ciudad de México y a la Ciudadanía en general a dar trato digno y respetuoso a los animales, cumplir con la obligación jurídica de respetar a su vida e integridad, así como de considerarlos moralmente al ser reconocidos como seres sintientes, por lo anterior, la importancia de la relación de los animales con el ambiente y la salud pública tendrá de forma coordinada a través de diferentes instancias, promoviendo la atención gratuita, a la medicina preventiva y medios no letales de control de población; además de desarrollar estrategias para promover una coexistencia armónica entre la población humana, los animales domésticos y los silvestres.</t>
  </si>
  <si>
    <t>Lograr un equilibrio en la interacción entre humanos, animales y ambiente desde la prespectiva de cuidado en la salud y bienestar animal.</t>
  </si>
  <si>
    <t>Apoyar acciones legales concretas encaminadas a defender los derechos de los animales, mediante la formulación de políticas públicas y normativa dirigidas a la protección y atención de los animales; así como difundir, promover y vigilar la conviviencia con los animales.</t>
  </si>
  <si>
    <t>Realizar una gestión eficaz y eficiente para el desarrollo sustentable de la Ciudad de México, la conservación de los recursos naturales y la garantía de los derechos de la población a un medio ambiente sano; con políticas públicas basadas en la coordinación intergubernamental con los distintos órdenes de gobierno, impulsando políticas ambientales de carácter metropolitano y planificando con una perspectiva de corto, mediano y largo plazos; contribuyendo a los esfuerzos globales de mitigación y adaptación al cambio climático; garantizando el escrutinio público sobre el diseño, ejecución y evaluación de la política ambiental y los mecanismos institucionales de participación de la Ciudadana, promoviendo la participación de la sociedad en el diseño, ejecución y evaluación de la política ambiental mediante una gestión transparente que considere las necesidades que la Ciudadana plantea a las autoridades de La Secretaría del Medio Ambiente.</t>
  </si>
  <si>
    <t>La Procuraduría Ambiental y del Ordenamiento Territorial de la Ciudad de México es un organismo público descentralizado que tiene como objeto la promoción, difusión y defensa de toda persona, a disfrutar de un ambiente adecuado para su desarrollo, salud y bienestar, en los términos que establecen las disposiciones jurídicas en materia ambiental y del ordenamiento territorial y de protección a los animales de la Ciudad de México, a través de orientaciones, asesorías, atención de denuncias, investigaciones de oficio, representar el interés legítimo, formular y atender acciones legales, emitir opiniones jurídicas, elaboración de documentos técnicos, análisis y reportes de información espacial urbano ambiental y elaboración de archivos o mapas digitales.</t>
  </si>
  <si>
    <t>La situación ambiental del Valle de México está directamente relacionada con las condiciones biogeográficas, de dinámica poblacional, económicas, sociales y de gobernabilidad. En el marco del desarrollo sustentable de una urbe, no puede aislarse la política ambiental del resto de la política pública. Las características del crecimiento urbano, del desarrollo económico, de la pobreza y desigualdad social, marcan las condiciones ambientales, pero también establecen las líneas de su mejora. El reto fundamental de la sustentabilidad de la Ciudad más grande de México, consiste en encontrar la conciliación entre los límites que impone el ambiente natural de la cuenca, con la reducción de las enormes desigualdades sociales y las aspiraciones de mejorar la calidad de vida de las actuales y futuras generaciones.</t>
  </si>
  <si>
    <t>Que la Ciudadanía considere a la Procuraduría Ambiental y del Ordenamiento Territorial de la Ciudad de México como una institución moderna, fuerte, confiable, que junto con su personal defiendan los derechos de sus habitantes a disfrutar de un ambiente adecuado y un territorio ordenado para su desarrollo, salud y bienestar, incidiendo en la solución de los problemas ambientales y territoriales en el ámbito de su competencia, respondiendo al ideal de justicia al que aspira la población de la Ciudad de México.</t>
  </si>
  <si>
    <t>Fortalecer la aplicación y el cumplimiento de la normatividad ambiental y urbana en la Ciudad de México
mejorar la calidad de vida de las personas a partir de incidir las afectaciones ocasionadas por violaciones, incumplimientos y/o falta de aplicación de la ley
promover las culturas de la legalidad y el ejercicio pleno de los derechos ambientales en las instancias administrativas y judiciales de la Ciudad de México
mejorar la actuación de las autoridades ambientales para resolver conflictos ambientales.</t>
  </si>
  <si>
    <t>Proporcionar a los habitantes de la Ciudad de México la infraestructura urbana necesaria para cubrir sus necesidades, mediante una planeación integral respecto a la ejecución y supervisión de obras públicas y servicios, equipamiento de la infraestructura vial y para el transporte, el mejoramiento y mantenimiento de la imagen urbana, la producción en materia de pavimentos, así como la gestión de los residuos sólidos; coadyuvando a la preservación del medio ambiente garantizando la prestación de todos los servicios públicos en coordinación con las Alcaldías de una forma equitativa, conforme al marco normativo vigente y la rendición de cuentas para el bienestar de la ciudadanía.</t>
  </si>
  <si>
    <t>La Ciudad de México ha tenido en los últimos años un crecimiento acelerado de edificaciones para vivienda, oficinas y centros comerciales, que no ha ido acompañado por servicios y espacios públicos dignos, ni por infraestructura para la movilidad. El esquema de crecimiento se ha basado en muchos casos en la privatización del espacio público y en la indiferencia frente a la opinión de los ciudadanos. La promoción de la vivienda ha sido principalmente para personas de altos ingresos, fomentando procesos en los cuales la población original de un sector o barrio es progresivamente desplazada por otra de un nivel adquisitivo mayor. Estos procesos de urbanización excluyente han acelerado la ocupación de suelo en zonas de riesgo y en asentamientos irregulares sobre el suelo de conservación. La falta de una planificación que tome en cuenta la opinión de las y los ciudadanos en su derecho a participar en los destinos de la ciudad ha generado un enojo social en la población. Por otro lado, el sistema de vivienda social de la Ciudad de México, incluido el Instituto de Vivienda, debe modernizarse para resolver la carencia de espacios habitacionales eliminando el clientelismo político y el negocio. El espacio urbano no puede estar al servicio de los intereses del desarrollador inmobiliario, de la corrupción de los gobernantes y de la planificación del desarrollo con programas externos que no reconocen el derecho de los ciudadanos a la planeación participativa de sus colonias, barrios y pueblos. La ciudad requiere ordenamiento y planeación urbana con criterios sociales que promuevan la sustentabilidad y la equidad, que rescaten y potencien el espacio público y el patrimonio cultural con la participación de sus habitantes. La labor de la iniciativa privada es necesaria y fundamental en el desarrollo de la ciudad, pero en un esquema de planificación urbana incluyente que garantice la sustentabilidad y el derecho a la ciudad de todas y todos.</t>
  </si>
  <si>
    <t>En la presente administración, ser la Secretaría que, a través de la ejecución de obras y servicios de calidad, refleje el compromiso de implementar una política que considere una ciudad innovadora y de derechos, que cuente con una infraestructura urbana funcional y sustentable, que permita proyectar a la ciudadanía la confianza de que habita en una ciudad de vanguardia para el beneficio de su población.</t>
  </si>
  <si>
    <t>De acuerdo a los ejes rectores del Programa de Gobierno 2019-2024, la Secretaría de Obras y Servicios cuenta con los siguientes objetivos: Dotar de espacios educativos a la población juvenil, para brindar una educación de alta calidad que coadyuve a la satisfacción y promoción de las expectativas educativas. Ampliar, construir y mantener la infraestructura del transporte para reducir los tiempos de traslado de la población. Contar con ciclovías en buen estado y adecuadas, generando un espacio para la interconexión ciudadana. Contar con la infraestructura vial adecuada y funcional en la Ciudad de México. Creación de un sistema de infraestructura verde que reconstruya paulatinamente la red ecológica de la ciudad con un énfasis en corredores de polinización. Promover el manejo sustentable de los residuos sólidos de la ciudad. Ampliar la cobertura de espacios culturales de la Ciudad de México a la población en general. Conservar los edificios públicos en óptimas condiciones estructurales para brindar seguridad y un medio ambiente agradable a los servidores públicos para el buen desempeño de sus funciones.</t>
  </si>
  <si>
    <t>PLANTA PRODUCTORA DE MEZCLAS ASFÁLTICAS</t>
  </si>
  <si>
    <t>Producir, comercializar mezclas asfálticas y brindar servicios que satisfagan las necesidades y requerimientos de las dependencias del gobierno de la Ciudad de México y a particulares, para sus trabajos de construcción y mantenimiento de vialidades que se realicen en la Ciudad de México, regulando el precio y su calidad en el mercado metropolitano, así como el desarrollo de programas de investigación y tecnología para el mejoramiento de su producción y comprometidos con el medio ambiente.</t>
  </si>
  <si>
    <t>Derivado del análisis que realizó esta unidad industrial se identificó el siguiente: contexto general: la Ciudad de México necesita obras viales en beneficio de la de la población, que en muchos casos realizan traslados a pie o en bicicleta por lo cual se encuentran en una situación de vulnerabilidad al no contar con infraestructura segura que mejoren sus condiciones de movilidad para lo cual se requiere la construcción de superficies de rodamiento óptimas en las vialidades que cumplan con los estándares de calidad y durabilidad por las acciones del uso y las condiciones meteorológicas. Rezagos y problemáticas identificadas: las vialidades de la Ciudad de México frecuentemente tienen deterioros y desgaste, aunado a los cambios meteorológicos trae como consecuencia la necesidad de mantenimiento constante. la infraestructura actual no es muy amigable con peatones y ciclistas, lo cual genera serios problemas de seguridad vial. inequidad en tiempos de traslado y condiciones de viaje. saturación vial.  Población objetivo: la población beneficiada de la Ciudad de México son aproximadamente un total de 8, 918,653 habitantes de los cuales el 53% son mujeres, más la población flotante que se traslada de la zona conurbada a la Ciudad de México.  Información estadística: la Ciudad de México cuenta con un área de 1,485 km2 y presenta un índice de congestión vial de 66%. 4. Necesidades de la población objetivo: superficie de rodamiento óptima en vialidades principales en la Ciudad de México. incrementar accesibilidad a vialidades. disminuir tiempos de traslado. cuidar la integridad de las personas que utilizan los distintos sistemas de transporte. moverse por la ciudad de manera segura y digna.</t>
  </si>
  <si>
    <t>Ser una unidad industrial reconocida por la calidad en la producción de sus mezclas asfálticas y los servicios que proporciona, usando tecnología de punta y capital humano competitivo y comprometida con el medio ambiente.</t>
  </si>
  <si>
    <t>Producir mezcla asfáltica con los estándares de calidad establecidos para las obras viales de las alcaldías y dependencias en beneficio de la población de la ciudad para incrementar la accesibilidad, disminuir los tiempos de traslado y garantizar viajes cómodos y seguros para toda la ciudadanía; llevando a cabo procesos productivos innovadores amigables con el medio ambiente y que permitan el sano desarrollo de los habitantes en las comunidades circundantes.</t>
  </si>
  <si>
    <t>Diseñar, implementar y aplicar políticas, planes, programas y acciones tendientes a reducir el riesgo y la vulnerabilidad de los planteles e instalaciones que conforman la infraestructura física educativa de la Ciudad de México, para salvaguardar la integridad física del alumnado, personal académico y administrativo.</t>
  </si>
  <si>
    <t>Para dimensionar el interés público que la infraestructura fisca educativa en la Ciudad de México, es necesario destacar que se tiene un universo de 5,038 planteles (inmuebles) de educación pública, con una antigüedad que supera los 30 años en el 58% de los planteles, existiendo incluso algunos con más de 100 años de antigüedad. La infraestructura educativa de la Ciudad de México presenta importantes rezagos en materia de mantenimiento en sus instalaciones y construcción de espacios, debido a múltiples factores que a lo largo de los años se han acumulado, y que con los sismos del 7 y 19 de septiembre de 2017 se han exponenciado, teniendo como resultado la presencia de inmuebles con problemas de seguridad, funcionalidad que se reflejan en los resultados de su operación. Adicionalmente, en julio de 2019 se modificó el reglamento de construcciones de la Ciudad de México, en la referida legislación se definen los requisitos específicos de ciertos materiales y sistemas estructurales para las construcciones, ubicando a los inmuebles que ocupen escuelas de educación preescolar, primaria y secundaria dentro del subgrupo A2, lo que obliga a las autoridades del gobierno de la Ciudad de México a diagnosticar, y en su caso, realizar los reforzamientos pertinentes para que todos los planteles escolares cumplan con requisitos técnicos del reglamento de construcciones vigente. De acuerdo a lo establecido en el artículo 177 Bis del Reglamento de Construcciones vigente, existen alrededor de 1500 planteles escolares dentro de la zona de actuación prioritaria que requieren ser actualizados dentro de los parámetros actuales del Reglamento de Construcciones de la Ciudad de México.</t>
  </si>
  <si>
    <t>Convertir al Instituto Local de la Infraestructura Física Educativa en el ente público que articule a las autoridades locales y federales en la materia, así como a los sectores social y privado, para la conformación y aplicación de las políticas, programas, proyectos y acciones tendientes a transformar la infraestructura física educativa local en una infraestructura de vanguardia, propiciando mejores condiciones para el desarrollo armónico del sistema educativo de la Ciudad de México.</t>
  </si>
  <si>
    <t>Formular y aplicar proyectos y programas de construcción, equipamiento, reforzamiento, reconstrucción, reconversión y habilitación, para elevar mantenimiento, rehabilitación, los parámetros de dignidad, calidad, seguridad, funcionalidad, equidad, oportunidad y pertinencia de los inmuebles destinados a la educación pública en la Ciudad de México, en cada ciclo escolar y con base presupuestal correspondiente.</t>
  </si>
  <si>
    <t>Actuar como un órgano rector del gobierno de la Ciudad de México, en materia de seguridad estructural de las edificaciones de la Ciudad de México, con el propósito de disminuir los riesgos ante situaciones de emergencias y desastres que puedan afectar a la población.</t>
  </si>
  <si>
    <t>Establecer políticas públicas orientadas a fortalecer a la Ciudad de México, promover la igualdad de género e impulsar la igualdad de derechos, fortalecer acciones de protección civil para contribuir a una ciudad más segura y promover actividades de desarrollo científico sustentable con innovación y transparencia.</t>
  </si>
  <si>
    <t>Ser un órgano rector de la Administración Pública de la Ciudad de México, que promueve el cumplimiento de la normatividad en materia de seguridad estructural de las edificaciones de la Ciudad de México, mediante elaboración de dictámenes técnicos, asegurar la disponibilidad y vialidad tecnológica el sistema de alerta sísmica y la red acelerografica de la Ciudad de México, así mismo, convenir con instituciones de investigación y órganos colegiados sobre la realización de investigaciones, estudios y proyectos de innovación en materias de seguridad estructural , con el propósito de disminuir los riesgos ante situaciones de emergencias y desastres que puedan afectar a la población en general de la Ciudad de México.</t>
  </si>
  <si>
    <t>Garantizar el cumplimiento de la normatividad aplicable en materia de seguridad estructural y contribuir en la construcción de una ciudad más segura, más humana, sostenible y resiliente ante el riesgo de desastres.</t>
  </si>
  <si>
    <t>Diseñar, difundir e instrumentar políticas y programas generales para el desarrollo social que coadyuven al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 que favorezcan la cohesión social y mejoren la calidad de vida de los habitantes de la Ciudad de México.</t>
  </si>
  <si>
    <t>Las variables económicas, educativas y culturales han propiciado que persistan las condiciones de abandono social lo cual provoca que las personas lleguen a vivir en la calle, o sean víctimas de violencia física y emocional, asimismo se ha identificado un abandono de familiares con enfermedades crónico degenerativas y/o con discapacidad que requieren los servicios que se proporcionan en los Centros de Asistencia e Integración Social.</t>
  </si>
  <si>
    <t>Consolidar a la Ciudad de México como la capital social del país, a través de aplicar políticas públicas y programas sociales que permitan combatir la pobreza, desigualdad y marginación, mejorar la alimentación y generar mejores condiciones de vida para la población, a través del ejercicio de los derechos humanos.</t>
  </si>
  <si>
    <t>Proteger, promover y garantizar los derechos económicos, sociales, culturales y ambientales de las personas que habitan y transitan por la Ciudad de México, en especial de los grupos de atención prioritaria, a través del diseño e implementación de políticas públicas y programas en materia de asistencia, inclusión y promoción social, así como de participación social y comunitaria.</t>
  </si>
  <si>
    <t>S220</t>
  </si>
  <si>
    <t>Prevenir y eliminar la discriminación en la Ciudad de México, a través del análisis legislativo y evaluación de las políticas públicas y la atención a la ciudadanía con el fin de generar un cambio social a favor de la igualdad y no discriminación, mediante el trabajo con los diferentes sectores de la sociedad.</t>
  </si>
  <si>
    <t>La Ciudad de México es un escenario donde se configuran procesos complejos a niveles económico, social, cultural, político y demográfico. Un rasgo distintivo en la ciudad es la diversidad cultural entre personas de distinto origen nacional, étnico o religioso, generado por el incremento en la tasa de urbanización causada por diversos factores.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Zepeda, 2006). El problema de la discriminación hacia personas y grupos se materializa en el acceso desigual a los derechos civiles, políticos, económicos, sociales, culturales y ambientales. Se profundiza cuando además existe exclusión en la posibilidad de incidir en la toma de decisiones o de acceso a los mecanismos que sirven para denunciar o hacer exigible un derecho. Como problema público, la discriminación debe prevenirse desde las causas que la generan y eliminar las múltiples prácticas en que se manifiesta. Para poder prevenir la discriminación se requiere distinguir las acciones conforme a los niveles de complejidad, recursos financieros e institucionales y de coordinación interinstitucional. Los resultados obtenidos en la encuesta sobre discriminación en la Ciudad de México (Edis-Cdmx) ediciones 2013 y 2017, arrojan información valiosa para fortalecer la planificación para el trabajo institucional que favorezca una cultura del trato igualitario, así como elementos para el diseño, implementación y evaluación de políticas públicas para su prevención y eliminación.</t>
  </si>
  <si>
    <t>Ser la institución referente en la Ciudad de México en la garantía del derecho a la igualdad a través de la prevención y eliminación de todas las formas de discriminación.</t>
  </si>
  <si>
    <t>Fortalecer las acciones transversales que erradiquen la discriminación y la violencia hacia las personas que requieren atención prioritaria. (Pg 2019-2024)</t>
  </si>
  <si>
    <t>El Sistema para el Desarrollo Integral de la Familia de la Ciudad de México está comprometido a fortalecer y satisfacer las necesidades de asistencia social y prestación de servicios asistenciales, proporcionando soluciones eficientes de gran impacto que beneficien a la población más vulnerable y contribuyan al mejor desarrollo de las familias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</si>
  <si>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 El núcleo de esta lucha política por el acceso y usufructo equitativo de los bienes y servicios de la ciudad es el derecho a un mínimo vital para una vida digna, como lo establece la Constitución Política de la Ciudad de México.</t>
  </si>
  <si>
    <t>Ser un organismo de vanguardia e innovación que represente para la población más vulnerable de la ciudad, la mejor opción en cuanto a la prestación de servicios asistenciales, atención social y desarrollo familiar.</t>
  </si>
  <si>
    <t>Promover la asistencia social y la prestación de servicios asistenciales que contribuyan a la protección, atención y superación de los grupos más vulnerables de la Ciudad de México.</t>
  </si>
  <si>
    <t>Establecer mecanismos sociales, institucionales y jurídicos que garanticen a las personas con discapacidad su participación activa y permanente en todos los ámbitos de la vida diaria, en un plano de igualdad al resto de los habitantes de la Ciudad de México.</t>
  </si>
  <si>
    <t>De acuerdo con el último censo de población y vivienda realizado por el INEGI en la Ciudad de México en el 2020, habitan 500,000 personas con discapacidad, es decir el 5% de la población de la capital tiene una o varias discapacidades. De éste total el 56.9% son mujeres y 43.05% son hombres; este sector de la población se enfrenta cotidianamente a diversas barreras físicas, sociales de información y culturales que impiden su inclusión en todos los ámbitos de la vida diaria que lo que tiene como consecuencia ser víctimas de conductas discriminatorias hacia mujeres y los hombres con discapacidad.
De las personas con discapacidad (PCD) que habitan en la Ciudad de México poco más del 56.9% son niñas, adolescentes y mujeres, esto conforma un grupo con mayor situación de vulnerabilidad, lo que incrementa las brechas en el ejercicio de sus derechos, como son: acceso a la justicia, educación, salud, trabajo, ocasionando con ello una desproporción como sujetos de elección popular. Asimismo, se observa que tradicionalmente las mujeres se convierten en cuidadoras de las personas con discapacidad, no obstante hay que tener en cuenta que la condición de discapacidad es un factor que se agrava más en mujeres, existen problemas específicos de las mujeres con discapacidad relacionado con su acceso a derechos que no se conoce debido a que no existe información con la especificación y desagregación necesaria para focalizar los esfuerzos y detectar las áreas de atención prioritaria, asimismo, las mujeres deben enfrentar en muchas ocasiones la atención en el núcleo familiar.
Tradicionalmente, en lo referente a la problemática en torno a las necesidades de la población con algún tipo de discapacidad, no se han registrado avances significativos en el diseño de las políticas públicas en relación a las personas con discapacidad, aunado a la falta de cohesión entre las distintas unidades que conforman la administración pública de la Ciudad de México para poder generar las políticas públicas específicas y atender las demandas de dicha población, asimismo y pese que a qué la administración de la Ciudad de México ha destinado una cantidad considerable de recursos y ha realizado diversas acciones para contribuir a mejorar la calidad de vida de las PCD es evidente que aún falta mucho por hacer, pues el porcentaje de la población que continua sin acceso a la educación, tecnología, salud, empleo, libre tránsito, a la vivienda, a la cultura, la recreación, el esparcimiento, entre otros, es muy elevado.
Por tal motivo, el Instituto de las Personas con Discapacidad de la Ciudad de México (INDISCAPACIDAD-CDMX) se ha propuesto realizar acciones encaminadas a generar el respeto de los derechos humanos y sentar las bases para homologar criterios dentro de todas las unidades que conforman la administración pública de la Ciudad de México,de tal manera que al efectuar el diseño de las políticas públicas en torno a las PCD y al presupuestar las actividades institucionales y programas que corresponden a cada unidad administrativa, en el ejercicio de sus facultades y competencias, que consideren realizar acciones prioritarias que se entrelacen entre sí, al fin de generar las condiciones adecuadas para el pleno ejercicio de los derechos de las personas con discapacidad, salvo aquellos creados y reconocidos para equiparar las oportunidades de las PCD del resto de la población.
Por lo anterior y con la finalidad de mejorar su calidad de vida, es necesario generar las condiciones de movilidad eficiente que les permita una integración social con un espacio más activo y sano con sistema de transportes accesibles, con principios bien establecidos y con una visión de manera ordenada a la inclusión de las PCD lo que permitirá generar condiciones igualitarias para la ejecución de los derechos humanos.</t>
  </si>
  <si>
    <t>Ser un instituto modelo, técnica y organizativamente profesional y de vanguardia, dedicado a establecer las políticas públicas que contribuyan a la construcción de una ciudad equitativa e incluyente para las personas con discapacidad, a través de la concentración y potenciación de los esfuerzos sociales e institucionales que garanticen su integración a todos los ámbitos de la vida social, política, económica y cultural de la Ciudad de México.</t>
  </si>
  <si>
    <t>Contribuir a la promoción y garantizar los derechos y libertades fundamentales de las personas con discapacidad que habitan en la Ciudad de México.</t>
  </si>
  <si>
    <t>Garantizar el reconocimiento pleno de los derechos humanos de las personas jóvenes de la Ciudad de México, mediante la implementación de las acciones y políticas públicas en coordinación con los sectores público, privado y social.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</si>
  <si>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la desigualdad, violencia, delincuencia, adicciones, deserción escolar, embarazos no planeados, carencia de educación sexual y reproductiva, inestabilidad económica, discriminación, exclusión y criminalización.
La encuesta nacional de la dinámica demográfica (ENADID) 2018, menciona que, a nivel nacional, existen 30.7 millones de jóvenes cuya edad oscila entre 15 y 29 años, de estos sólo 17.4 millones (56.5%) son parte de la población económicamente activa (PEA). de ellos 16.7 millones (96.3%) tenía algún empleo. De igual forma, la encuesta nacional de ocupación y empleo (ENOE), señala que existen cerca de un millón de personas jóvenes desocupadas en el segundo trimestre de 2018, siendo las mujeres las más afectadas.
De acuerdo con el informe del observatorio de salarios 2018, sólo el 31.9 % de los jóvenes de entre 15 y 29 años cuenta con las prestaciones mínimas de ley, mientras el 50.6% no tiene prestación alguna, por lo tanto, este sector de la población que no trabaja en un esquema formal no puede acceder a servicios de seguridad social, como consecuencia se genera que tengan pocos años de experiencia laboral en relación a los años de experiencia comprobable que las empresas requieren para contratarlas.
La encuesta nacional de discriminación 2017 del Instituto Nacional de Estadística y Geografía (INEGI), indica que el 47% de las personas jóvenes que viven en la Ciudad de México aseguran que sus derechos no son respetados en instituciones públicas o de gobierno. El 43.6% de las personas jóvenes que trabajan, consideran que sus derechos laborales son vulnerados. Dicho sector no puede obtener un empleo por su falta de estudios y experiencia, además el salario que perciben no cubre sus necesidades económicas, ya que el 37.42 % de esta población, percibe entre 1 a 2 salarios mínimos que corresponde aproximadamente de $3,080.40 a $6, 160.80 mensuales. Además, el 58% de la población juvenil no cuentan con un contrato, y sólo el 30% tiene base o un contrato de planta por tiempo indefinido.
La encuesta nacional de discriminación 2017, señala que 4 de cada 10 jóvenes han sido víctimas de algún tipo de discriminación, debido a que la información referente a sus derechos es limitada y consideran necesario implementar herramientas para garantizar el pleno goce de sus derechos. Los jóvenes consideran que la discriminación de la cual han sido víctimas se relaciona con diversos aspectos como son: su forma de vestir, su arreglo personal, el peso, estatura y su edad; esta situación incrementa en el caso de las mujeres, quienes perciben con más frecuencia este tipo de acciones de exclusión, las cuales ocurren con mayor frecuencia en la calle, en el transporte público y en la escuela, en comparación con los hombres.
El programa los “Jóvenes Unen al Barrio”, contribuirá en la disminución de los índices de violencia, delincuencia, atención a la problemática de salud pública en materia de adicciones, promover la inclusión y la reinserción social para construir con las personas jóvenes nuevos procesos comunitarios a través de acciones para fortalecer en los jóvenes una pertenencia e identidad con sus colonias, pueblos y barrios con el fin de reconstruir el tejido social, así como fomentar la cultura de la paz y la no violencia.
Se buscará prevenir factores de riesgo y se promoverá la salud integral, además de canalizar a otras instancias que atiendan problemáticas como salud, salud emocional, embarazos en adolescentes, adicciones, desempleo y educación.</t>
  </si>
  <si>
    <t>Impactar positivamente en los jóvenes de la Ciudad de México mediante la implementación de políticas públicas y acciones institucionales, incluyentes y transversales en coordinación con actores locales y nacionales, que favorezcan la mitigación de situaciones de vulnerabilidad y contribuir el desarrollo integral de las juventudes.</t>
  </si>
  <si>
    <t>Promover el trato igualitario hacia y entre las personas jóvenes de la Ciudad de México a fin de proporcionarles herramientas de empoderamiento para proteger y ejercer sus derechos.</t>
  </si>
  <si>
    <t>Ser una instancia accesible a la ciudadanía, para la defensa de los derechos relacionados con las funciones públicas y prestación de servicios a cargo de la Administración Pública de la Ciudad de México, en apego a los principios de legalidad, imparcialidad, eficiencia, honestidad, oportunidad y demás principios establecidos en el Estatuto de Gobierno, así como los derechos sociales. Asimismo, procurar y coadyuvar al cumplimiento de la Ley de Propiedad en Condominio de Inmuebles para el Distrito Federal, a través de los diferentes servicios y procedimientos que esta ley establece; a efecto a fomentar una cultura condominal.</t>
  </si>
  <si>
    <t>Entre los asuntos más debatidos de la Ciudad de México se encuentra la explosión demográfica y el constante crecimiento poblacional. Actualmente con sus nueve millones de habitantes, se convierte en una de las ciudades más pobladas en el mundo. este fenómeno se hizo más evidente a partir de la década de los setenta, donde hubo un crecimiento poblacional acelerado, ya que la Ciudad de México en ese momento contaba aproximadamente con seis millones novecientos mil habitantes y en la siguiente década se registró un incremento de casi el treinta por ciento, lo que trajo consigo nuevas insuficiencias que subsanar, las cuales aún no eran dimensionadas por los gobiernos de aquellas épocas y tuvieron que considerar desde el enfoque de los derechos humanos, como lo son la demanda de un hogar digno y la igualdad de género. Hasta ese momento, la necesidad de tener una vivienda no fue tan significativa, pero con el incremento exponencial de la población, aumentó considerablemente el número de personas que requerían un lugar donde vivir dentro de la ciudad, por lo que la cantidad de unidades habitaciones se vio directamente afectada, transformando a la urbe en una metrópoli vertical. De lo anterior, se desprende que al haber más personas habitando condominios, aumentaran ciertos conflictos relativos a dicho régimen, pero lamentablemente no se contaba con un organismo que los regulara. aunado a lo antes expuesto, lo relativo a la vivienda no es la única problemática a la que se enfrenta actualmente la Ciudad de México, ya que la discriminación en el país tiene múltiples y complejos orígenes que han evolucionado en diversas expresiones que hasta hoy en día no se han podido erradicar y que afectan diariamente a la población en la capital, por lo que en los hogares aún persiste la desigualdad de trato, haciendo que la convivencia condominal resulte afectada en ocasiones directamente por el color de piel, el aspecto físico y en mayor medida por razones de género y preferencias sexuales. Derivado de lo anterior, se creó en la década de los ochenta a la Procuraduría Social de la Ciudad de México, considerando que era un imperativo contar con una instancia rectora en materia condominal y social que atendiera todas estas necesidades que fueron surgiendo con el desmedido aumento de la población, ya que, la Administración Pública no debe de ser ajena a la problemática surgida de las unidades habitacionales, a los derechos humanos de quien reside en ellas, a la desigualdad de género y a todas las situaciones adversas a las que se enfrenta la sociedad. Por ello, actualmente, el Gobierno de la Ciudad de México, a través de su Procuraduría Social brinda a la población, en general y en igualdad de condiciones, asesoría, capacitación y apoyo para salvaguardar sus derechos y los inmuebles en régimen de condominio, estableciendo lineamientos, criterios, programas y mecanismos de comunicación necesarios.</t>
  </si>
  <si>
    <t>Permitir renovar los márgenes de negociación de los grupos organizados y de las autoridades responsables, en la solución de los problemas complejos. evitando con ello, se presenten situaciones de anarquía o diferencia entre el gobierno y los ciudadanos. Asimismo, brindar a la ciudadanía las herramientas necesarias para fomentar una sana convivencia en las unidades habitacionales a través de la correcta aplicación de la Ley de Propiedad en Condominio de Inmuebles para el Distrito Federal y el fomento de los derechos ciudadanos.</t>
  </si>
  <si>
    <t>Aplicación de la defensa y exigibilidad de los derechos ciudadanos a través, de la orientación jurídica y atención a la demanda ciudadana, atendiendo las quejas administrativas relacionadas con los servicios públicos o las omisiones por parte de las autoridades de la administración pública de la Ciudad de México, y/o instancias responsables de operar y otorgar los servicios públicos, así como de aquellas inconformidades relacionadas con los derechos de la ciudadanía. Promover y difundir la cultura condominal en los habitantes de los conjuntos habitacionales, mediante el cumplimiento de la Ley de Propiedad en Condominio y el Reglamento de la Procuraduría Social de la Ciudad de México. Contribuir a revertir el deterioro físico y social en las unidades habitacionales de la Ciudad de México a través de la operación de programas sociales, tales como el "Rescate Innovador y Participativo en Unidades Habitacionales (RIPUH)", otorgando recursos económicos para impulsar obras de mantenimiento y mejoramiento de áreas comunes, en estricto apego a las reglas de operación, apoyándose en la articulación de acciones sociales que permitan promover y fomentar el desarrollo social, ambiental y cultural de los habitantes de ésta ciudad. Incrementar la población beneficiada que reside en las unidades habitacionales de la Ciudad de México a través del programa social "Rescate Innovador y Participativo en Unidades Habitacionales (RIPUH)", así como, un incremento en el otorgamiento de ayudas económicas. Fomentar la igualdad entre mujeres y hombres, implementando estrategias en temas de género, no violencia, discriminación y sensibilización entre la población. Recibir y atender las quejas presentadas por los condóminos, derivados de conflictos vecinales, así también, con los administradores condominales de las unidades habitacionales; brindando orientación y asesoría sobre la organización condominal.</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</si>
  <si>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</si>
  <si>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La Ciudad De México Es El Centro Político, Económico, Social Y Cultural Del País Sin Embargo Necesita Resolver Y Dar Cauce Al Complejo Sistema De Relaciones Económicas, Sociales, Culturales Y Ambientales Caracterizadas Por Una Gran Desigualdad De Ingresos Y Oportunidades En La Población. Dicha Situación Dificulta La Cohesión Social Y Genera Desequilibrios Territoriales Que Convierten A La Ciudad De México En Una Metrópoli Donde Sectores Urbanos Periféricos Conviven Y Contrastan Con Zonas De Alto Desarrollo Y Nivel De Vida. En La Ciudad De México, La Posibilidad De Acceder, Ejercer Y Disfrutar Sus Derechos Es Desigual, Por Lo Que Es Indispensable Que Los Recursos Públicos, Espacios, Bienes Y Servicios Públicos Se Ejerzan Y Provean Con Un Enfoque De Justicia E Igualdad Para Todas Las Personas, Independientemente De La Demarcación, Colonia, Barrio O Pueblo De La Capital Donde Habitan. En Términos De Población Y Con Base En La Encuesta Intercensal Del 2020 Señala Que Ese Año Habitaban En La Ciudad 9,209,944 Personas, Representando La Ciudad De México Entonces El 7.3% Del Total Nacional. Este Porcentaje Que Ha Venido Disminuyendo Desde La Segunda Mitad De La Década De Los Ochenta, A Pesar De Esto La Ciudad Sigue Siendo La Principal Concentración Urbana En El País. Según Datos De Inegi En El “Censo De Población Y Vivienda 2020 De La Ciudad De México”, De Las 16 Alcaldías En Las Que Se Ha Dividido La Ciudad, Las Más Pobladas Son: La Demarcación Territorial Lztapalapa, Con 1 Millón 835 Mil 486 Habitantes, Seguida De Gustavo A. Madero Con 1 Millón 173 Mil 351 Habitantes. Por El Contrario, Las Demarcaciones Territoriales Con Menor Población Son Cuajimalpa De Morelos Y Milpa Alta Con 217 Mil 686 Y 152 Mil 685 Personas Respectivamente Estas Consideradas Rurales, Por Ubicarse En Agrupaciones Menores A 2,500 Personas. En Este Contexto, Y En El Marco De Los Ejes Rectores Del Programa De Gobierno 2019-2024 Provisional Que Busca Privilegiar El Interés Público, El Sentido De Comunidad, La Transparencia Y La Honestidad, Se Determina La Función De La Secretaría De Administración Y Finanzas (Saf) Como El Ente Medular De La Administración Pública De La Ciudad De México A La Que Le Compete El Despacho En Materias De Desarrollo De Políticas De Ingresos Y Administración Tributaria, La Programación, Presupuestación Y Evaluación Del Gasto Público De La Ciudad De México. Compete También A Esta Secretaría La Administración, Ingreso Y Desarrollo De Capital Humano Y Los Recursos De La Administración Pública De Esta Ciudad, Así Como Representar El Interés De La Misma En Controversias Fiscales Y En Toda Clase De Procedimientos Administrativos Ante Los Tribunales En Los Que Se Discuta El Interés Fiscal De Esta Entidad.</t>
  </si>
  <si>
    <t>Ser La Secretaría Que Tenga A Su Cargo La Disponibilidad Y Manejo De Los Recursos Financieros, Capital Humano, Así Como Los Materiales Y De Servicios Generales. Así Mismo, Ser La Dependencia Responsable De Coordinar, Autorizar Y Controlar, La Política Financiera Y Fiscal Del Gobierno De La Ciudad De México, Bajo El Ordenamiento De La Planeación Económica Y Procuración Del Bienestar Social, Con Un Elevado Nivel De Desempeño En La Administración Pública Local.</t>
  </si>
  <si>
    <t>Dirigir La Política Económica Del Gobierno De La Ciudad De México En Materia Financiera, Fiscal, De Gasto, De Ingreso Y Deuda Pública Con El Propósito De Fortalecer Esta Ciudad.</t>
  </si>
  <si>
    <t>F035</t>
  </si>
  <si>
    <t>La Caja De Previsión Para Trabajadores A Lista De Raya Del Gobierno De La Ciudad De México, Es Un Organismo Público Descentralizado Con Personalidad Jurídica Y Patrimonio Propio, Que Forma Parte De La Administración Pública Paraestatal Del Distrito Federal. El Organismo Tiene Como Misión Proporcionar A Los Trabajadores A Lista De Raya Del Gobierno De La Ciudad De México (Nómina 5), A Sus Propios Trabajadores, A Los Pensionados, Jubilados Y Familiares Derechohabientes, Las Prestaciones Relativas A Jubilaciones, Pensiones, Préstamos Económicos, Créditos Hipotecarios, Servicios Médicos Subrogados Y Otros Servicios Sociales, Establecidos En El Reglamento De Esta Entidad Y Su Marco Normativo, A Través De La Administración De Los Recursos De Las Aportaciones Obrero Patronales Con Calidez, Eficiencia Y Eficacia En Pro De 80,457 Derechohabientes De La Lista De Raya De La Ciudad De México.</t>
  </si>
  <si>
    <t>La Caja De Previsión Para Trabajadores A Lista De Raya Del Gobierno De La Ciudad De México Cuenta Con 54,185 Trabajadores En Activo, Los Cuales Proporcionan En Conjunto Con Su Unidad Administrativa Las Cuotas Y Aportaciones Para El Fondo De Jubilaciones Y Pensiones, Con El Objeto De Otorgar 14,548 Jubilaciones Y 11,572 Pensiones. La Operación Financiera Es Deficitaria, En Razón De Que Los Ingresos Por Aportaciones Del 6.75% Y Cuotas Del 6% De Las Y Los Trabajadores De Nómina 5 Son Insuficientes Para Cubrir Las Erogaciones Para El Pago De Las Jubilaciones Y Pensiones, Debido A Que El Personal Activo Que Cotizaba En Nómina 5 Ha Disminuido. Como La Operación De La CAPTRALIR Es Deficitaria, Ésta Se Ha Visto Obligada A Tomar Recursos Del Fondo De Vivienda Con Autorización Del Consejo Directivo Para El Pago De Pensiones Y Jubilaciones, Lo Que Aleja A La Entidad De Cumplir Con Su Obligación De Constituir Las Reservas Actuariales De Pensiones, Jubilaciones Y Del Fondo De Vivienda. Respecto De Las Prestaciones De Préstamos De Corto, Mediano Plazo Y Escolares El Presupuesto Autorizado En El Techo Presupuestal Disminuyo En El Ejercicio 2020, Por Lo Que Las Solicitudes De Los Derechohabientes Que Se Atienden Son Limitadas. Los Recursos Humanos, Materiales Y Financieros Son Insuficientes Para Otorgar Prestaciones, Servicios Y Ayudas A Los Jubilados Y Pensionados De La Nómina 5, Cuyas Edades Se Encuentran Por Arriba De Los 60 Años, Entre Otros Se Encuentran: El Pase De Supervivencia En Puntos Estratégicos De La Ciudad, Eventos Recreativos, Sociales Y Culturales; La Cobertura De Estos Servicios Es Limitada Y No Es Posible Generar Acciones Suficientes Para Disminuir La Brecha De Desigualdad. Cabe Señalar, Que Cada Año Se Incorporan Nuevos Jubilados Y Pensionados, Aunado Al Aumento Salarial Del 20.0% Autorizado Para El Ejercicio Fiscal 2020, El Cual Originó Un Incremento Considerable En El Costo De La Nómina Mensual, Así Como Las Prestaciones Que Marca El Reglamento De La Entidad, Como Es La Devolución Del 5% Fondo De Vivienda Y Apoyos Por Gasto De Defunción; Por Lo Que Se Advierte Un Déficit Presupuestario Para El Ejercicio 2021. Contexto De Género. En El Ámbito De Igualdad De Género Y Derechos Humanos, La Entidad Atenderá Las Necesidades De Capacitación De Los Funcionarios Públicos, Con La Finalidad De Otorgar Un Servicio De Calidad Y Eficiencia A Los Y Las Trabajadoras En Activo De La Nómina 5, Y A Los Adultos Mayores Jubilados Y Pensionados. La Atención Que Requieren Los Usuarios En El Pase De Supervivencia Que Se Realiza Cada Cuatro Meses A Jubilados Y Pensionados, Estará Enfocado A Reducir En Tiempo Y Con Una Mayor Calidad El Trámite, Dando Puntual Atención A La Igualdad Y Derechos Humanos, Se Pretende Buscar Otros Medios Para Comprobar La Supervivencia A Fin De Omitir Dicha Actividad.</t>
  </si>
  <si>
    <t>Innovar En Los Ámbitos Administrativos Y Tecnológicos Que Permitan Otorgar En Forma Eficiente Y Oportuna Las Jubilaciones, Pensiones Y Prestaciones A Sus Derechohabientes, Cumpliendo Con El Objetivo De Otorgar Seguridad Social Con Los Valores De Ética, Calidad, Calidez, Equidad Y Servicio.</t>
  </si>
  <si>
    <t>Ampliar Las Acciones Que Avancen En La Garantía De Los Derechos Para Los Grupos De Atención Prioritaria. Fortalecer Las Acciones Transversales Que Erradiquen La Discriminación Y La Violencia Hacia Las Personas Que Requieren Atención Prioritaria.</t>
  </si>
  <si>
    <t>M003</t>
  </si>
  <si>
    <t>Otorgar los servicios y prestaciones de previsión social, a que tienen derecho los elementos de la policía auxiliar, jubilados, pensionados y sus derechohabientes para contribuir al mejoramiento de sus niveles de vida, generando confianza y credibilidad entre ellos, mediante su oportuna y eficiente operación, y del uso racional y transparente de los recursos de la Caja de Previsión de la Policía Auxiliar de la Ciudad de México.</t>
  </si>
  <si>
    <t>No ha sido posible garantizar los derechos de las personas de manera universal y en especial, de aquellas personas, grupos o comunidades que por cuestión de género, edad, territorio o cualquier otro factor, se encuentran en una situación de desventaja, vulnerabilidad, exclusión e injusticia.</t>
  </si>
  <si>
    <t>Mantenerse con autosuficiencia y estabilidad financiera, para proporcionar servicios médicos, prestaciones económicas, vivienda, servicios sociales, culturales y recreativos de excelencia con trato humano y equitativo, que satisfaga las necesidades de los derechohabientes.</t>
  </si>
  <si>
    <t>Satisfacer las necesidades del orden material, social, económico, cultural, recreativo y servicios de salud de los elementos que conforman la Policía Auxiliar de la Ciudad de México y de sus legítimos beneficiarios en los términos y condiciones previstos en las reglas de operación del plan de previsión social, a fin de elevar su bienestar. Alcanzar una administración responsable eficiente que permita con certidumbre jurídica y absoluta transparencia manejo de los recursos humanos, materiales y financieros en beneficio de los elementos de la policía auxiliar y sus legítimos beneficiarios. Reorientar y reformar la organización, sistemas y procedimientos en el otorgamiento de las prestaciones de previsión social que permitan alcanzar niveles equitativos con otros cuerpos de seguridad pública. Coadyuvar el mejoramiento del nivel de vida de los elementos de la Policía Auxiliar</t>
  </si>
  <si>
    <t>Administrar, orientar y otorgar con eficiencia y oportunidad los servicios y prestaciones de seguridad social establecidos en la ley y reglamento de la caja, para personas pensionadas y elementos de la secretaría de seguridad ciudadana, heroico cuerpo de bomberos y policía bancaría e industrial (SSC, PBI, HCB), todas de la Ciudad de México, así como a familiares derechohabientes, que les aseguren el acceso al régimen de seguridad social, prestaciones y servicios a que tienen derecho.</t>
  </si>
  <si>
    <t>En México existen diversos sistemas, modelos y esquemas de pensiones, contando cada uno con sus propias tasas de cotización, tasas de reemplazo, incentivos, condiciones y beneficios, siendo independientes entre sí. Las pensiones y jubilaciones se otorgan a través de distintas instituciones que atienden a diferentes poblaciones objetivos, destacando el instituto mexicano del seguro social, el instituto de seguridad y servicios sociales a los trabajadores del estado, entre otros. El modelo por el que se rige el sistema pensionario en México es el sistema de reparto, a través del cual los trabajadores actuales financiarían las pensiones de los jubilados actuales y que, las pensiones de estos trabajadores serían financiadas por los trabajadores futuros bajo el supuesto de que el crecimiento demográfico se iba mantener constante; sin embargo, en la actualidad la población joven ha disminuido en comparación con el aumento de la población adulta mayor, convirtiendo al modelo actual insostenible, debido a que se requieren más recursos de los que actualmente se aportan por medio de las cuotas a la seguridad social. Por lo tanto, el gobierno de la Ciudad de México debe destinar mayor presupuestos para financiar las pensiones y jubilaciones. La sostenibilidad financiera de las prestaciones y servicios otorgados por la caja de previsión de la policía preventiva de la Ciudad de México (CAPREPOL) se logra debido a las aportaciones correspondientes al 6.5 % del sueldo básico de cotización de los elementos activos de las corporaciones afiliadas, así como de aportaciones patronales complementarias del 7 y 5 % del sueldo básico de cotización, siendo el último porcentaje destinado al fondo de vivienda, que se emplea exclusivamente en el otorgamiento de créditos hipotecarios. Sin embargo, debido a las obligaciones económicas que mantiene la CAPREPOL, en su mayoría por el pago de pensiones y jubilaciones, el patrimonio de la caja se ha visto comprometido principalmente por la relación existente entre elementos activos comparado con los pensionados y jubilados, así como una mayor expectativa de vida que extiende el periodo de otorgamiento de las pensiones. A pesar de lo anterior, la CAPREPOL ha continuado realizado estrategias que permitan garantizar a los derechohabientes un conjunto de políticas y prestaciones que provean de un ingreso básico para su bienestar económico, social y de salud. Mismas que fortalecen los derechos a la salud, la educación, la vivienda digna y la cultura en todos los derechohabientes, brindando herramientas de previsión social para aquellos elementos de las corporaciones que se encuentran en activo y que en conjunto contribuyen con la ampliación de los derechos sociales y humanos, con un enfoque de género e igualdad. Asimismo, la emergencia sanitaria declarada por la nueva cepa de coronavirus (sars-cov-2) causante de la enfermedad covid-19, ha afectado de manera directa e indirecta en el contexto social, económico y de salud de los habitantes de la Ciudad de México. En el marco de la emergencia sanitaria, la CAPREPOL contribuye a lograr que las condiciones económicas, sociales y humanas de la policía y los elementos pensionados o jubilados mejoren, brindando protección ante enfermedades, penuria, discapacidad o situaciones específicas presentes durante la vejez mediante el otorgamiento de las siguientes prestaciones: pensión por jubilación, pensión de retiro por edad y tiempo de servicios, pensión por invalidez, pensión por causa de muerte, pensión por cesantía en edad avanzada, paga de defunción, ayuda para gastos funerarios, indemnización por retiro, préstamos a corto plazo y corto plazo especiales, créditos hipotecarios servicios sociales, culturales y deportivos, servicios médicos, y seguro por riesgo de trabajo. Sin embargo, el contexto económico y social ha dificultado la implementación de diversas prestaciones en la CAPREPOL.</t>
  </si>
  <si>
    <t>Constituirse como una institución sólida, con estabilidad laboral y financiera, teniendo como ejes la optimización de los recursos materiales y financieros de que dispone y el acceso del factor humano con que cuenta, así como la orientación del esfuerzo individual y de grupo hacía la continua búsqueda de la excelencia, para otorgar los servicios y prestaciones con calidad y transparencia.</t>
  </si>
  <si>
    <t>Contribuir en mejorar el bienestar económico, social, cultural, socioeconómico del personal activo de la policía preventiva de la SSC, PBI y el HCB, así como a pensionistas y familiares derechohabientes, mediante la administración y otorgamiento de prestaciones y servicios de previsión social establecidas en la ley de la caja de previsión de la policía preventiva del distrito federal, así como la promoción de los derechos de las niñas, niños y las mujeres.</t>
  </si>
  <si>
    <t>Brindar a los órganos de la Administración Pública de la Ciudad de México y demás organizaciones del sector público y privado, productos y servicios relacionados con las artes gráficas, de impresión o grabado con los más altos estándares de calidad, precio y seguridad.</t>
  </si>
  <si>
    <t>La Agenda de Innovación y Desarrollo Tecnológico de la Ciudad de México se encontraba completamente fragmentada, carecía de objetivos claros y definidos y no respondía a las necesidades de la ciudad. Esta visión generó instituciones y programas que convirtieron a la tecnología en un factor más de exclusión social y que la alejaron de convertirse en una herramienta que sirviera para mejorar la vida de las personas. Asimismo, el desorden administrativo, la falta de una política unificada en los ámbitos normativo y técnico y sobre todo, la ausencia de una visión integral e incluyente sobre los temas de innovación y tecnología, generaron gasto público excesivo en servicios e infraestructura que no correspondían a las necesidades institucionales de vinculación y atención a la ciudadanía. Lo anterior tuvo como consecuencias principales: el desarrollo de sistemas poco eficientes, la dependencia con proveedores particulares —lo que a la larga provocaría un costo mayor para la ciudad y la adquisición de bienes que algunas veces resultaron inútiles y que dejaron en el rezago tecnológico y de infraestructura a muchas Dependencias del Gobierno de la Ciudad de México.</t>
  </si>
  <si>
    <t>Ser una empresa de la Administración Pública de la Ciudad de México eficiente y con reconocimiento por sus condiciones y producción de calidad, precio y oportunidad, manteniendo una modernización y capacitación constante, bajo los principios de austeridad y transparencia en aras de un desarrollo económico sustentable.</t>
  </si>
  <si>
    <t>Lograr el reconocimiento de los productos y servicios que otorga comisa para los Órganos de la Administración Pública de la Ciudad de México, Órganos de la Administración Pública Federal y del sector privado con las mejores condiciones de calidad, seguridad y precio. Lograr una eficiente administración de los recursos de la empresa para mantener un flujo de efectivo sano que permita generar utilidades y tener un margen de inversión.</t>
  </si>
  <si>
    <t>Ser una empresa que a través de la comercialización, potencialización de su patrimonio y como agente inmobiliario del gobierno de la ciudad, participe en la planificación, desarrollo urbano y arquitectónico sustentable de la Ciudad de México.</t>
  </si>
  <si>
    <t>El sistema de movilidad de la Ciudad de México, se encuentra en un estado de crisis estructural, debido a la falta de coordinación y fragmentación institucional que impiden establecer una política de movilidad integral, lo que hace ineficiente la planeación y gestión de las redes de infraestructura y de los distintos modos y servicios, públicos y privados, que circulan en ellas. De esta manera SERVIMET, forma parte del sector transporte a través del sistema de parquímetros por medio de la empresa OPEVSA. Asimismo, debido a que SERVIMET es una empresa paraestatal que no recibe ingresos del gobierno de la Ciudad de México, debe generar sus propios ingresos y esto lo hace a través del arrendamiento de inmuebles propiedad de esta entidad y 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t>
  </si>
  <si>
    <t>Ser la empresa inmobiliaria líder que genere proyectos de inversión de los sectores público, privado y social para contribuir con el desarrollo urbano y económico de la Ciudad de México.</t>
  </si>
  <si>
    <t>Administrar, construir, arrendar, comercializar y promover todo tipo de espacios existentes o susceptibles de ser utilizados, que sean propiedad de SERVIMET o concesionados por el Gobierno de la Ciudad de México, asimismo, administrar y operar estacionamientos públicos en inmuebles y vía pública, y prestar servicios de estacionamiento, a través de los bienes administrados, para reducir el déficit de espacios en zonas de alto conflicto vial. Dirigir la programación, el manejo y aplicación de los recursos asignados para la realización de trabajos de conservación, mantenimiento, adecuación y restauración de bienes inmuebles propiedad de esta entidad, además de todos los proyectos encomendados por el Gobierno de la Ciudad de México.</t>
  </si>
  <si>
    <t>FIDEICOMISO CENTRO HISTÓRICO</t>
  </si>
  <si>
    <t>Promover, gestionar y coordinar ante los particulares y las autoridades competentes la ejecución de acciones, obras y servicios que propicien la recuperación, conservación, preservación, rehabilitación y protección del centro histórico de la Ciudad de México, para el goce y aprovechamiento de sus habitantes y visitantes.</t>
  </si>
  <si>
    <t>La principal problemática que presenta el centro histórico es el deterioro de las fachadas y la agresión que sufren por los grafitis y el vandalismo urbano, el mal estado de buena parte de sus inmuebles, sobre todo en la zona noreste, invasión de comercio informal y personas en situación de calle por los espacios públicos abandonados. Faltan indicadores de política pública y de un sistema de información para la gestión del centro histórico de la Ciudad de México. Una de las prioridades del gobierno de la Ciudad de México es la de rescatar y recuperar los inmuebles incluyendo los históricos y el espacio público con la finalidad de mejorar la habitabilidad y calidad de vida de la gente que vive, trabaja y visita el centro histórico de la Ciudad de México, protegiendo el patrimonio arquitectónico, urbanístico y cultural.</t>
  </si>
  <si>
    <t>Ser el ente público que conserve el centro histórico como un espacio urbano altamente competitivo, democrático, que refleje su riqueza arquitectónica urbanística y cultural, mediante la rehabilitación de inmuebles históricos, mejoramiento y rescate del espacio público, fomento a la cultura, mejora de fachadas, para conservar los edificios de alto valor arquitectónico y cultural en beneficio directo a la comunidad.</t>
  </si>
  <si>
    <t>Promover y coordinar, ante particulares y las autoridades competentes la ejecución de acciones, obras y servicios que propicien la recuperación, protección y conservación del centro histórico. Gestionar recursos y apoyos financieros para llevar a cabo proyectos que fomenten la conservación del centro histórico, incluyendo aspectos sociales, económicos, ambientales y culturales. Desarrollar proyectos específicos que contribuyan con la preservación y mantenimiento del centro histórico y con ello conservar el titulo conferido por la UNESCO, en la categoría “Patrimonio de la Humanidad”. Fomentar la participación de la ciudadanía en los programas y acciones en favor de la protección del Centro Histórico.</t>
  </si>
  <si>
    <t>Recuperar los créditos otorgados por el gobierno de la Ciudad de México a través de sus diversas instituciones, dotando al acreditado de las herramientas necesarias que faciliten el cumplimiento espontáneo mediante una atención personalizada, procesos ágiles que permitan canalizar los recursos y fortalecer la política social del gobierno de la Ciudad de México, en beneficio de las familias de esta ciudad. Asimismo, coadyuvar con la Secretaría de Finanzas de la Ciudad de México, fungiendo como auxiliar para prestar servicios de tesorería, realizando notificaciones fiscales en términos de la normatividad aplicable, fortaleciendo la política fiscal del gobierno de la Ciudad de México.</t>
  </si>
  <si>
    <t>Derivado del ambiente económico que actualmente enfrenta la economía mexicana, la cual se ve afectada significativamente por diferentes factores como son, la persistencia baja en los precios del petróleo, la normalización de la política monetaria internacional a la desaceleración en el comercio internacional y a una diversidad de eventos geopolíticos, así como la contingencia sanitaria que desde el ejercicio 2020 han afectado la economía de los ciudadanos de la Ciudad de México, podrían elevar el riesgo y la volatilidad financiera, planteando retos a la estabilidad económica y financiera del país así como a las perspectivas de crecimiento, motivos por los cuales han disminuido los ingresos de la población. El FIDERE realiza sus actividades en torno a 179,675 acreditados los cuales el instituto de vivienda de la Ciudad de México remite para su recuperación, así como para las carteras sociales y bancarias, administradas por este fideicomiso, para lo cual el fideicomiso dotará al acreditado de las herramientas necesarias para incentivar el pronto pago.</t>
  </si>
  <si>
    <t>Contribuir a la prosperidad de los habitantes de la Ciudad de México siendo una institución eficiente, transparente y altamente productiva en el manejo de recursos públicos, mediante soluciones integrales que brinden seguridad patrimonial a todos nuestros acreditados, así como incrementar la presencia de la autoridad fiscal para el debido cumplimiento de la tributación de los contribuyentes.</t>
  </si>
  <si>
    <t>La recuperación óptima de los créditos otorgados por el gobierno de la Ciudad de México, a través de la implementación permanente de mejoras que nos permitan elevar nuestro índice de resultados para alcanzar las metas establecidas y, de esta manera contribuir con la política económica, social, y fiscal de la Ciudad de México.</t>
  </si>
  <si>
    <t>Formular y conducir la política y programas para el desarrollo de la movilidad y transporte, de acuerdo con las necesidades de la Ciudad de México mediante la integración de los sistemas de transporte, el mejoramiento de la infraestructura existente y la protección de las personas mediante la provisión de servicios incluyentes, dignos y seguros, procurando la redistribución de los recursos y de los modos para favorecer el transporte público y no motorizado.</t>
  </si>
  <si>
    <t>El Transporte Público Operado Por El Gobierno De La Ciudad De México, Ofrece Un Servicio Deficiente E Insuficiente Que Afecta A La Población Que En Su Mayoría Son Los Sectores De Menores Ingresos Que Viven En Zonas Periféricas. La Crisis Del Sistema De Movilidad En La Ciudad De México Tiene Un Fuerte Componente De Desigualdad, Ya Que Los Tiempos Promedio De Traslado Son Mayores En El Transporte Público, El Cual Es Utilizado En Su Mayoría Por Los Sectores De Menores Ingresos Y En El Que Se Realizan El 50% De Los Viajes De La Ciudad, En Comparación Con Los Realizados En Automóvil. Este Patrón Es Una Muestra De Los Largos Tiempos De Traslado En Transporte Público, Del Centro A La Periferia Y Viceversa, Mismas Que Las Personas Realizan A Diario Atravesando Distintas Problemáticas Para Poder Llegar A Sus Destinos A Tiempo, Lo Cual También Implica Altos Costos Personales Y Sociales. La Inequidad De Género, El Acoso Y Otras Formas De Violencia Contra Las Mujeres En El Transporte Y En Los Espacios Públicos Deben Ser Comprendidos Como Problemas Públicos, Que Requieren Ser Atendidos De Forma Prioritaria Por Parte Del Gobierno De La Ciudad De México. El Acoso, El Abuso Y La Agresión Sexual Que Enfrentan Las Mujeres Al Moverse Por La Ciudad En Los Diferentes Modos De Transporte Es Una Realidad Cotidiana, Lo Que Genera Amplias Desigualdades Entre La Población Y Se Traduce En Múltiples Barreras Que Impiden El Ejercicio Pleno De Derechos De Las Mujeres. En Este Sentido, Gran Parte De Las Situaciones De Violencia De Género Y Acoso En El Transporte Público Se Deben A La Falta De Estrategias De Política Pública Transversales, Coordinadas, Congruentes Y Con Visión De Largo Plazo Que Atiendan Estas Problemáticas De Manera Integral, A Partir De Políticas, Campañas, Información, Infraestructura, Normatividad Y Sanciones Que Incluyan De Manera Sistemática La Perspectiva De Género. Aunado A Lo Anterior, Existen Otras Problemáticas Que La Mujeres Enfrentan Como Los Viajes Múltiples De Distancias Cortas, O Bien, Un Viaje Con Varias Paradas, Conocido Como “Viajes Encadenados”. La Necesidad De Realizar Viajes Con Múltiples Paradas, Así Como El Acompañamiento De Otras Personas Con Las Que Realizan Los Viajes Aumenta Los Costos De Las Mujeres Para Transportarse, Lo Cual Les Genera Una Carga Económica Adicional Por El Trabajo De Cuidado -No Remunerado- Que Realizan. En Tanto Que La Paridad De Género Y La Cultura Institucional En El Sector Transporte, La Desigualdad En El Acceso Y Goce De Los Derechos De Las Mujeres Proviene Principalmente Del Arraigo De Un Conjunto De Conductas, Estereotipos Y Valores Establecidos Socialmente Al Hecho De Ser Mujer. Estas Conductas, Estereotipos Y Creencias Constituyen El Sistema De Valores De Los Individuos Que Laboran Al Interior De Las Instituciones Públicas Contribuyendo A La Configuración De Las Mismas Instituciones. Es Por Ello, Que Se Requiere Desarrollar Política Públicas Que Permitan Implementar Acciones Para Potenciar El Derecho A Una Movilidad Libre Y Segura De Las Mujeres, Así Como La Inclusión De La Mujeres En El Desempeño De Actividades Dentro Del Sector Transporte.</t>
  </si>
  <si>
    <t>Colocar a las personas en el centro de las políticas de movilidad urbana, logrando que los sistemas, programas y proyectos aumenten la accesibilidad, disminuyan los tiempos de traslado y garanticen viajes cómodos y seguros para todas las personas.</t>
  </si>
  <si>
    <t>Establecer la rectoría de la dependencia en materia de movilidad, mediante la planeación estratégica institucional, el diseño e implantación de políticas públicas en materia de transporte, el impulso a proyectos de mejora de la movilidad y la concertación de acciones con los estados, organizaciones de la sociedad civil e instituciones públicas y privadas en materia de movilidad en la zona metropolitana. Estructurar e integrar las redes de transporte público y de medios de transporte individual, para mejorar la conectividad y facilitar las opciones de traslado de las personas y los bienes en la Ciudad de México y zona metropolitana. Impulsar transformaciones a la infraestructura vial con el fin de facilitar el traslado de personas que empleen medios de transporte no motorizados. Regular los medios de transporte en la Ciudad de México mediante la emisión y la aplicación de la normatividad y los reglamentos respectivos. Registrar, revisar, verificar y monitorear vehículos, equipos y conductores para conceder los permisos respectivos que los autoricen a transitar en la Ciudad de México. Lograr la creación y regular los corredores de transporte colectivo de pasajeros, promoviendo la participación de la iniciativa privada para coadyuvar al financiamiento de su infraestructura, equipamiento y mantenimiento. Desarrollar una cultura de la movilidad para favorecer primordialmente al peatón como eje del sistema de movilidad, así como el uso de medios de transporte colectivo o no motorizado, mediante la aplicación de programas educativos dirigidos a la población de la Ciudad de México y de la zona metropolitana. Promover el cumplimiento de acciones en favor de la movilidad, con la implementación de un sistema de monitoreo en tiempo real del traslado de personas y vehículos, que permita realizar adecuaciones a su circulación; así como a desarrollar una inteligencia de la movilidad basada en estadísticas y estudios sobre el empleo de vías y modos de transporte.</t>
  </si>
  <si>
    <t>10PDOR</t>
  </si>
  <si>
    <t>ORGANISMO REGULADOR DE TRANSPORTE</t>
  </si>
  <si>
    <t>Posicionar a la Ciudad de México como una ciudad con movilidad eficiente, a través de la planeación, ordenamiento, optimización, operación, supervisión, administración, y establecimiento de parámetros de actuación para implementar acciones encaminadas a la conservación y desarrollo de corredores y centros de transferencia modal, a través del monitoreo integral mediante GPS de unidades de transporte público colectivo concesionado y la liberación del derecho de vía del sistema de transporte público Cablebús, con el fin de que los usuarios cuenten con un servicio eficaz, puntual y seguro, que los traslade a su destino en el menor tiempo posible, atendiendo los valores que la administración pública establece, como son: el compromiso, transparencia, actitud de servicio y responsabilidad, permitiendo a las y los usuarios una intermodalidad accesible, incluyente, eficiente y segura.</t>
  </si>
  <si>
    <t>La Ciudad de México cuenta con diversos servicios de transporte público que atienden aproximadamente 7 de cada 10 viajes. Estos corresponden al 55% de los 21.9 millones de viajes diarios de la ZMVM, la infraestructura dedicada al transporte incluye red vial de tránsito mixto, por las que circulan 217 rutas con 1,271 ramales de transporte, público, así como 46 centros de transferencia modal (CETRAM), de los cuales destacan Pantitlán, indios verdes y taxqueña. En cuanto a la operación y administración del servicio de transporte público concesionado, este no cuenta con controles ni mecanismos que permitan la profesionalización del sector. Asimismo, carece de estructuras administrativas y operacionales. Estas carencias, aunadas a un parque vehicular obsoleto y con serias deficiencias mecánicas por falta de mantenimiento, han contribuido a la baja calidad del servicio. En la actualidad no existen estándares de calidad de servicio para todos los modos de transporte. Lo anterior genera que el servicio se preste en condiciones de alta ocupación en las horas de mayor demanda, con vehículos sucios, mal ventilados, sin mantenimiento adecuado y con riesgos de accidente por mala conducción, principalmente en el transporte concesionado. Otro problema que demanda atención prioritaria es la violencia sexual de la que han sido víctimas la mayoría de las mujeres durante sus traslados en el transporte público de la Ciudad de México.es importante considerar que la mayoría de los usuarios del transporte público corresponde a familias de bajos ingresos, quienes destinan en promedio 36% de sus ingresos a estos servicios. Se requiere la adecuación de los centros de transferencia modal, así como se necesita la creación y/o conformación de concesiones y corredores de transporte para una movilidad eficiente.</t>
  </si>
  <si>
    <t>Ser el órgano regulador del transporte que genere condiciones óptimas de movilidad en la Ciudad de México, orientadas a la accesibilidad universal, seguridad y protección civil, ordenando de manera eficiente la operación del transporte en los centros de transferencia modal, y a los concesionarios del transporte en la modalidad de corredores, generando un servicio de calidad, así como una mejor movilidad en beneficio de las y los usuarios del sistema integrado del transporte.</t>
  </si>
  <si>
    <t>Generar condiciones óptimas de movilidad en la Ciudad de México, orientadas a la accesibilidad universal, seguridad y protección civil, ordenando de manera eficiente en los centros de transferencia modal, Cablebús, y a los concesionarios del transporte, generando un servicio de calidad, así como una mejor movilidad en beneficio de los usuarios del sistema integrado del transporte. Integrar y tener actualizado el padrón de permisionarios y concesionarios que hacen uso de las instalaciones de los centros de transferencia modal, a través del otorgamiento de autorizaciones a las organizaciones o empresas de servicio de transporte público de pasajeros. Autorizar la creación de corredores de transporte mediante estudios de investigación de factibilidad y movilidad, contribuyendo así a la modernización del transporte de la Ciudad de México. Ordenar en su totalidad la infraestructura de los corredores de transporte, mediante un servicio moderno, que se mantenga en óptimas condiciones y que permita una movilidad eficiente. Crear un sistema de teleféricos conectado a redes de transporte masivo que atenderá zonas de bajos ingresos ubicadas en serranías de difícil acceso y con barreras urbanas a su al redor.</t>
  </si>
  <si>
    <t>Implementar mejoras a la infraestructura para la movilidad no motorizada y peatonal, así como desarrollar acciones para reducir los accidentes a peatones y ciclistas de conformidad con lo establecido en la ley de movilidad de la Ciudad de México y el contrato de fideicomiso.</t>
  </si>
  <si>
    <t>El problema más importante que el FONACIPE busca atender es la falta de infraestructura ciclista y peatonal en la Ciudad de México, como alternativa segura de movilidad no motorizada. La falta de planeación, desarrollo e inversión en infraestructura ciclista y peatonal, hace vulnerable a un accidente o hecho de tránsito a los capitalinos que se trasladan a pie o en bicicleta, pudiendo poner en riesgo su vida al no existir condiciones básicas de seguridad en la infraestructura. Actualmente, del total de la movilidad vial en la Ciudad de México, el transporte en bicicleta representa 2.5% (poco menos de 300 mil viajes) con origen o destino en la Ciudad de México. No obstante que este número es alto, la Ciudad de México carece de una adecuada infraestructura ciclista que garantice su seguridad. Actualmente la infraestructura vial está diseñada para modos de transporte motorizado, lo que ha desincentivado el uso de la bicicleta y los sistemas de transporte individual sustentable (SITIS) como alternativa de medio de transporte viable. Esto, aunado a una falta de cultura vial, provoca condiciones de inseguridad para los usuarios de estos sistemas de transporte, quienes muchas veces deben realizar sus trayectos en condiciones que ponen en riesgo sus vidas. De acuerdo con el consejo nacional para la prevención de accidentes, en 2016 se presentaron 11,502 incidentes viales que generaron 2,918 heridos y 659 fallecimientos en la Ciudad de México; casi la mitad de las víctimas correspondió a peatones y ciclistas. Además, de acuerdo con datos del INEGI, (2020), aunque las defunciones de ciclistas por hechos de tránsito solo representan el 2% de las defunciones totales de ese año, esta cifra representa un porcentaje superior a la participación de la bicicleta en el reparto modal de la Ciudad de México. 26% de los viajes se realizan caminando y 1.4% se realizan en bicicleta, sin embargo, estos, junto con otros SITIS, pueden ser opciones viables de movilidad si se logra articular con otros sistemas de transporte y se mejoran las condiciones de seguridad de la infraestructura vial. La falta de una adecuada infraestructura ciclista y peatonal, no solo desincentiva el uso de estos medios de transporte individual, sino el derecho a la movilidad. La Ciudad de México ha hecho un gran esfuerzo por generar infraestructura ciclista y peatonal que promueva una movilidad más eficiente y equitativa, pero este esfuerzo se ha concentrado en el centro de la ciudad, dejando de lado las periferias.</t>
  </si>
  <si>
    <t>Contribuir a ampliar la red de ciclovías e infraestructura ciclista y peatonal de la Ciudad de México para fomentar la movilidad no motorizada en condiciones de seguridad.</t>
  </si>
  <si>
    <t>Fomentar más y mejor movilidad a través del desarrollo de infraestructura segura y con accesibilidad universal para caminar y moverse en bicicleta.</t>
  </si>
  <si>
    <t>Coadyuvar como agente de cambio institucional para el gobierno de la Ciudad de México, de tal manera que el comité técnico, con criterios de equidad social, eficacia y transparencia en el ejercicio de los recursos, defina e implemente las acciones necesarias para garantizar, eficientar y mejorar el servicio de transporte público concesionado, renovar el parque vehicular e infraestructura del servicio de conformidad con la ley de movilidad de la Ciudad de México y el primer convenio modificatorio del contrato del fideicomiso para el fondo de promoción para el financiamiento del transporte público.</t>
  </si>
  <si>
    <t>El 49.8% de los viajes se realizan en transporte público, lo que pone en evidencia la necesidad de contar con un parque vehicular y servicio adecuado y de calidad para sus usuarios. Por su parte, el transporte de pasajeros público colectivo concesionado realiza 67% de los viajes en transporte público de la ciudad y 82% de la metrópoli; sin embargo, opera sin planeación formal, cuenta con flota insegura y contaminante que en su mayoría superó su vida útil, lo que se traduce en una baja calidad del servicio. Asimismo, alrededor de 10% de los viajes en transporte público que se llevan a cabo en la zona metropolitana del valle de México (ZMVM) son realizados en transporte individual concesionado (taxi); de forma similar al transporte colectivo concesionado la flota que presta el servicio de taxi es ineficiente y contaminante, dado que en buena parte ha superado su vida útil. El envejecimiento del parque vehicular que presta este servicio se traduce en una mala calidad del servicio brindado a los usuarios. El envejecimiento de la flota que presta el servicio de transporte de pasajeros público colectivo concesionado de la Ciudad de México y la mala calidad del servicio están ligados estrechamente con los problemas financieros de los concesionarios. Los concesionarios no suelen tener ni los recursos suficientes, ni el acceso al financiamiento necesario para llevar a cabo la sustitución de los vehículos con los que prestan el servicio en tiempo y forma. Cuando los concesionarios brindan el servicio con unidades cuya vida útil ha terminado disminuyen la calidad del servicio prestado a los usuarios y aumentan sus costos de operación, porque las unidades obsoletas tienes averías más frecuentes, gastan más combustible, y necesitan más mantenimiento. Se trata, en pocas palabras, de un círculo vicioso, que inicia y termina en la incapacidad de los concesionarios de llevar a cabo la sustitución oportuna de sus unidades obsoletas, por unidades nuevas, eficientes, accesibles y ajustadas a la demanda. A su vez, el modelo de negocio que rige al transporte público colectivo concesionado de la Ciudad de México, donde las ganancias son individuales y exclusivamente por pasajero transportado, incentiva la competencia en las calles por usuarios, lo que da como resultado el ascenso y descenso de pasajeros en lugares no autorizados, el aumento del tránsito vehicular y un gran número de incidentes de tránsito cada año. En otras palabras, el sector que presta este servicio no está profesionalizado y es insuficientemente supervisado. Las unidades obsoletas y contaminantes, junto con la falta de profesionalización y supervisión del sector derivan en un parque vehicular del servicio de transporte de pasajeros público colectivo concesionado de la Ciudad de México ineficiente y operado inadecuadamente; asimismo, la ineficiencia y deficiencia del servicio que reciben los usuarios del transporte de pasajeros público colectivo concesionado en la Ciudad de México afecta a la mayoría de los usuarios del transporte público, y especialmente a los sectores de menores ingresos que viven en zonas periféricas. La mejora del transporte de pasajeros público colectivo concesionado implica la extensión de la supervisión y regulación del sector, así como la modernización de la infraestructura asociada, particularmente, los vehículos con los que se presta el servicio.</t>
  </si>
  <si>
    <t>Contar con un servicio de transporte público concesionado, profesionalizado, eficiente y de calidad, con unidades renovadas con accesibilidad universal que prestan el servicio en condiciones de seguridad y comodidad para los habitantes de la Ciudad de México en 2024.</t>
  </si>
  <si>
    <t>Contribuir al rescate y la mejora del transporte de pasajeros público colectivo concesionado mediante la renovación del parque vehicular y su supervisión, para brindar un mejor servicio a los usuarios en la Ciudad de México.</t>
  </si>
  <si>
    <t>Planear, administrar y controlar el sistema de corredores de transporte público de pasajeros de la Ciudad de México, promoviendo un servicio de calidad mundial. Además, se busca contribuir a la mejora de la calidad del aire de la zona metropolitana del valle de México con acciones que también mitiguen los efectos de los gases de efecto invernadero en el cambio climático global.</t>
  </si>
  <si>
    <t>Metrobús es un modo de transporte BRT (bus rapid transit) que combina estaciones, vehículos, servicios y alta tecnología en un sistema integral con una identidad positiva. Tiene diversos componentes distintivos que juntos conforman un sistema integral.</t>
  </si>
  <si>
    <t>Ser una unidad de la administración pública del gobierno de la ciudad de la Ciudad de México de excelencia en la administración, control y vigilancia del servicio público de transporte de pasajeros.</t>
  </si>
  <si>
    <t>La planeación, administración y control del sistema de corredores de transporte público de pasajeros de la Ciudad de México. Planear, administrar y controlar la red que integran los corredores que se han integrado al sistema. Integrar al sistema nuevos corredores en aquellas vialidades que registren una presencia importante de oferta y demanda de transporte público colectivo de pasajeros. Priorizar el transporte público de pasajeros, mediante la implantación de la infraestructura adecuada para la prestación del servicio con accesibilidad universal. Reducir las emisiones contaminantes, mediante la desincorporación de unidades de transporte colectivo obsoletas que prestan actualmente el servicio, la incorporación de vehículos de mayor capacidad, con especificaciones ambientales y tecnológicas de vanguardia y una operación regulada en función de la demanda. Profesionalizar el transporte colectivo de pasajeros que se presta en el sistema, mediante la integración de empresas operadoras con estructura operativa, técnica y administrativa adecuada para la prestación del servicio. Implementar un sistema de peaje y control de acceso que permita el uso de la tarjeta de ciudad como instrumento de pago.</t>
  </si>
  <si>
    <t>SISTEMA DE TRANSPORTE COLECTIVO</t>
  </si>
  <si>
    <t>Proveer un servicio de transporte público masivo, seguro, confiable y tecnológicamente limpio al público usuario de la zona metropolitana de la Ciudad de México, áreas conurbadas de ésta y del Estado de México. Con una tarifa accesible, que satisfaga las expectativas de calidad, accesibilidad, frecuencia y cobertura de los usuarios y se desempeñe con transparencia, equidad y eficiencia logrando niveles competitivos a nivel mundial.</t>
  </si>
  <si>
    <t>En la Ciudad de México y su zona metropolitana habitan actualmente más de 22 millones de personas, que la coloca en el noveno puesto de las aglomeraciones más grandes y pobladas del mundo, muchos de estos habitantes se desplazan diariamente a lo largo y ancho de la ciudad, por lo que se requiere de más y mejores medios de transporte, hoy día el sistema de transporte colectivo cuenta con 12 líneas en operación y transporta diariamente un promedio de 5 millones de personas, sin embargo, ante el desmedido crecimiento de la población las 12 líneas y su capacidad instalada resultan insuficientes para satisfacer la gran demanda de transporte público masivo.</t>
  </si>
  <si>
    <t>Lograr un servicio de transporte de excelencia, que coadyuve al logro de los objetivos de transporte sustentable en la zona metropolitana del valle de México, con un alto grado de avance tecnológico nacional, con cultura, vocación industrial y de servicio a favor del interés general y el mejoramiento de la calidad de vida de los ciudadanos.</t>
  </si>
  <si>
    <t>Proporcionar un servicio de transporte colectivo de pasajeros seguro y eficiente con más y mejor movilidad y disminución de los tiempos de traslado, mediante la construcción, mantenimiento, operación y explotación de un tren de recorrido subterráneo, superficial y elevado, a fin de contribuir a satisfacer las necesidades que en materia de transporte tienen los habitantes de la zona metropolitana de la Ciudad de México, áreas conurbadas de esta y del estado de México.</t>
  </si>
  <si>
    <t>Proporcionar servicios de trasporte público de calidad, que sea seguro, eficiente y amigable con el medio ambiente, dirigido principalmente para la población de escasos recursos y zonas periféricas, que permitan optimizar los tiempos de traslado y mejorar la movilidad y el bienestar de los habitantes de la Ciudad de México, bajo una perspectiva de respeto a los derechos humanos y la equidad de género.</t>
  </si>
  <si>
    <t>La prestación del servicio público de transportación de pasajeros en la Ciudad de México, corresponde de origen al gobierno, dicho servicio se presta mediante actividades organizadas tendientes a satisfacer las necesidades de traslado de la población, en forma obligatoria, regular, continua y uniforme, para que los habitantes de la Ciudad de México tengan acceso a los beneficios del desarrollo urbano. Ante la necesidad de satisfacer el interés general en la materia, se creó una red de transporte público de pasajeros con autobuses para las zonas periféricas de la ciudad, con la finalidad de atender preferentemente a la población vulnerable, así como de articular su conexión con otros sistemas de transporte, bajo los principios de seguridad, confort y calidad. Es así que se crea la Red de Transporte de Pasajeros que inició operaciones a partir del día uno de marzo del año 2000, con 2,600 trabajadores, 860 autobuses distribuidos en 75 rutas, 7 módulos operativos y 3 talleres especializados. Sin embargo, la operación actual del organismo no cumple completamente con sus objetivos, enmarcados en la misión y visión del mismo, respecto a prestar un servicio seguro, eficiente y amigable con el medio ambiente, dirigido principalmente a población de escasos recursos y zonas periféricas, que permitan optimizar los tiempos de traslado y mejorar la movilidad. El principal reto que enfrenta la Red de Transporte de Pasajeros, es proporcionar un servicio de transporte eficiente, dinámico, accesible, seguro y con bajos niveles de contaminantes; con el objetivo principal de dar atención a la población ubicada en las zonas periféricas de la Ciudad de México, para lo cual se deben atender las siguientes dificultades, incrementadas aún más por la emergencia sanitaria por el SARS cov2, covid-19: Obsolescencia del parque vehicular: a la fecha, la Red de Transporte de Pasajeros de la Ciudad de México cuenta con un parque vehicular total de 1,459 unidades para el servicio de transporte de pasajeros, de los cuales 63 unidades están consideradas como chatarra ya no prestan servicio y se encuentran en proceso de baja, por lo que las unidades asignadas al servicio parque vehicular operable es de 1,254 unidades para la atención de las 104 rutas autorizadas (no considera unidades articuladas y biarticuladas que prestan servicio en corredores de Metrobús), de éstas 514 unidades han superado su vida útil al tener una antigüedad en promedio de 15 años, lo que representa más del 40.98% del total de parque vehicular que aún presta servicio. Con la creciente demanda de la ciudadanía es necesario modernizar e incrementar los modos accesibles, cómodos y seguros en el ámbito del transporte, a pesar que haber comenzado esta modernización a partir de 2019-2020 con la adquisición de 297 autobuses nuevos incluye la adquisición de 18 articulados y 10 biarticulados para Metrobús, de última tecnología, equipados con aditamentos para hacer accesible el traslado de todos los usuarios que lo requieran, priorizando a personas con discapacidad, adultos mayores, mujeres embarazadas y niños; programa de adquisición que se suspendió en 2021, ante la caída de ingresos a nivel nacional. De acuerdo con el plan estratégico de movilidad 2019-2024 provisional, RTP tiene como meta la compra de 800 unidades nuevas y el plan de reducción de emisiones del sector movilidad en la Ciudad de México presentado el 03 de junio de 2019, que dentro de sus objetivos incluye que en el año 2024 el 100% de la flota de transporte público debe tener 12 años o menos, así como 80% de la flota de organismos públicos con euro v o mayor; es necesaria la compra de al menos 503 unidades adicionales, para poder sustituir el parque vehicular que ha cumplido su vida útil. Cabe señalar que adicional, se requiere la renovación de las 99 unidades escolares, las cuales ya cumplieron su vida útil y no pueden continuar brindando el servicio de transporte escolar, así mismo se requieren unidades tipo pick up a cada módulo operativo para realizar el traslado de refacciones de los almacenes o de las partes que se reconstruyen en los centros especializados hacia su módulo y auxiliar en la supervisión cotidiana en sus rutas para ser más eficientes en el servicio que se brinda a la ciudadanía. En el caso de Metrobús, actualmente se cuenta con 63 unidades de las cuales 23 son biarticuladas y 40 articuladas; actualmente se requiere de un parque vehicular de seis unidades articuladas adicionales a las ya mencionadas para poder cubrir adecuadamente el servicio. Por otro lado, la obsolescencia de la flota también afecta los vehículos de supervisión y utilitarios, en particular motocicletas para la supervisión en ruta y grúas para la atención de incidentes, así como pipas para la transportación de agua. La supervisión en ruta, además de contar con elementos que realizan recorridos sobre las unidades y en paradas estratégicas, cuenta con personal que se transporta en motocicleta para llegar rápidamente a los puntos críticos que requieran atención, tales como bloqueos viales, accidentes, servicios emergentes, etc., para ello se cuenta con 11 motocicletas de 150cc que no cuentan con las características necesarias para la supervisión de los18 supervisores, por lo que es necesaria su renovación, dado que su mantenimiento resulta muy costoso, además de que se pueden ocasionar accidentes, debido a que este organismo cuenta con rutas que circulan sobre vialidades de alta velocidad, además de ser necesarias para agilizar los tiempos de recorrido, ya que de acuerdo con el artículo 21 del reglamento de tránsito, se prohíbe a los conductores de motocicletas circular por los carriles centrales de las vías de acceso controlado cuando utilicen vehículos menores a 250 CC. Por otra parte, el organismo cuenta con 7 módulos operativos y autobuses de diferentes características, de tamaño y peso vehicular, incluyendo los servicios Metrobús y escolar, para ello es indispensable contar con unidades de salvamento, en la actualidad se cuenta con 9 grúas de arrastre de las cuales 6 son modelo/año 2003 lo que representa 18 años de antigüedad por lo cual la obsolescencia, las fallas en el sistema mecánico e hidráulico se incrementa al paso de los años de servicio, la compra de nuevos autobuses complica más las situación ya que son unidades con mayor peso vehicular, altura en volados delanteros y traseros más bajos, lo que conlleva al uso de equipo especial para el amarre y arrastre que las grúas antes mencionadas no tienen. La obsolescencia de dichas grúas da como resultado el retraso en el auxilio de unidades descompuestas en ruta, generando mala imagen para la población, unidades varadas en vialidades o corredores de transporte con afluencia vehicular, demoras en el servicio y posibles accidentes viales.  Insuficiente mantenimiento al sistema de transporte: durante los últimos años el presupuesto designado al mantenimiento del parque vehicular operable se ha visto drásticamente disminuido. Desde el 2017 el presupuesto para mantenimiento ha sufrido una reducción del 75% comparado con el ejercicio 2021 motivo por el cual se ha reducido la compra de refaccionamiento, racionando solo para unidades operables que puedan salir a ruta, descuidando las unidades con mayor antigüedad; la compra de herramienta manual, especializada, equipamiento de talleres y equipo de seguridad necesaria para los talleres y personal de mano de obra se ve limitada, lo que genera retrasos en las operaciones de reparación, en los casos más críticos el paro total de las reparaciones por la carencia de herramienta y equipo especializado. Aunado a esto la seguridad operativa de las unidades, el deterioro anticipado, las fallas recurrentes incrementan el costo de mantenimiento año tras año, a la falta de presupuesto para refacciones se suma la poca inversión que se hace en modernizar y mantener la infraestructura en los diferentes talleres del organismo lo que incrementa los tiempos de atención de las unidades, dificulta la logística de las actividades del personal de mano de obra e incrementa la posibilidad de accidentes; la mayor inversión que se realiza al mantenimiento del parque vehicular está en corregir fallas recurrentes, fallas mayores o daños prematuros a componentes, esto derivado del racionamiento en las compras de años posteriores por el bajo presupuesto asignado a mantener las unidades bajo un eficiente servicio preventivo. Así también la disminución de presupuesto no ha permitido contar con las instalaciones en óptimas condiciones para que operen de manera segura para el manejo del diésel durante la recepción de auto tanques, como para el suministro al parque vehicular de este organismo en las estaciones de autoconsumo y que permitan minimizar la posibilidad de ocurrencia de accidentes, lo que representa un riesgo para los trabajadores encargados de las estaciones, personal en general y para las instalaciones modulares. Dentro de la infraestructura modular, también se ha detectado el deterioro y falta de modernización en los sistemas de lavado, un factor de alta prioridad durante la contingencia sanitaria por covid-19, en virtud de que las unidades que salen a ruta se deben desinfectar al menos una vez al día, por lo que se deben reforzar las medidas de higiene en las unidades. Se ha detectado una distribución inadecuada del parque vehicular en las diferentes rutas de la red autorizadas, situación que se intensifica al realizar otros servicios de apoyo, puesto que el parque vehicular se tiene que reasignar, ajustando en horas de mayor demanda (horas pico) y con ello poder reflejar mayor eficiencia y utilización de combustibles en cada uno de los servicios que presta este organismo; para complementar, se deben realizar estudios de campo en las rutas existentes, además de que es indispensable contar con un sistema de rastreo satelital óptimo, así como cámaras de video para salvaguardar la seguridad de los usuarios y sistema de comunicación a través de radio para tener mayor y mejor atención a los usuarios de la capital y con ello continuar con las acciones del programa de movilidad de la Ciudad de México.</t>
  </si>
  <si>
    <t>Que la Red de Transporte de Pasajeros de la Ciudad de México, sea reconocida como la instancia que proporciona servicios de transporte público de calidad, seguro, económico y amigable con el medio ambiente, a través del uso de nuevas tecnologías, la modernización de su parque vehicular y establecimiento de mecanismos de participación ciudadana.</t>
  </si>
  <si>
    <t>La Red de Transporte de Pasajeros de la Ciudad de México, se encuentra considerado como parte de las políticas de movilidad urbana, por lo que los sistemas y proyectos de movilidad se orientarán a incrementar la accesibilidad, preferentemente en zonas periféricas y de difícil acceso; disminuir los tiempos de traslado, incrementando la frecuencia de paso; y garantizar viajes cómodos y seguros con autobuses con tecnología de punta no contaminantes.</t>
  </si>
  <si>
    <t>Brindar a la ciudadanía opciones de transportes eléctricos, cuya base tecnológica está exenta de emisiones contaminantes y constituya en materia de movilidad una aportación con sentido social, significando al usuario, una experiencia de servicio de calidad, seguro y oportuno y con tarifa al alcance de los usuarios, capaz de generar una demanda creciente, en virtud de una mayor cobertura de rutas, mejor disponibilidad, cuya capacidad de elección del medio a utilizar, favorezca al Servicio de Transportes Eléctricos de la Ciudad de México.</t>
  </si>
  <si>
    <t>La ciudad de México es una entidad en constante movimiento misma que requiere de una infraestructura de transporte público que satisfaga las necesidades de la población. Para ello el Gobierno de la Ciudad de México a través de los organismos encabezados por la Secretaría de Movilidad, cuenta con programas operativos alineados a los ejes y estrategias de gobierno. El Servicio de Transportes Eléctricos de la Ciudad de México, a través de los modos de transporte: trolebús, tren ligero y cablebús que administra, tiene como misión fundamental brindar un servicio de transporte público de pasajeros económico, seguro, eficaz, eficiente, confortable y amigable con el medio ambiente. La red de trolebuses del organismo está conformada por 9 líneas de servicio, con una longitud de operación de 222.96 kilómetros, abarcando una cobertura en nueve Alcaldías de la Ciudad de México: Azcapotzalco, Benito Juárez, Coyoacán, Cuauhtémoc, Gustavo A. Madero, Iztacalco, Iztapalapa, Miguel Hidalgo y Venustiano Carranza. El parque vehicular está integrado por 315 trolebuses, de los cuales se encuentran en condiciones de operar 275. Actualmente se cuenta con 227.45 kilómetros de infraestructura electromecánica de catenaria (de red eléctrica aérea de tracción) y 39 subestaciones rectificadoras de 2000 kw, que permiten la operación de las unidades de trolebús en niveles de voltaje de 600 vcc. El tren ligero presta su servicio sobre la Calzada de Tlalpan, importante corredor del sur de la ciudad; este modo de transporte es una de las alternativas de mayor viabilidad para los habitantes de esta zona, toda vez que se atiende a los usuarios de las Alcaldías Coyoacán, Tlalpan y Xochimilco. La línea está integrada por 16 estaciones de paso y las terminales Taxqueña y Xochimilco, cuya longitud por ambas vías es de 25.52 km. El material rodante está conformado por 24 trenes ligeros: 12 trenes modelo te-90, 4 trenes te-95, 4 trenes te-06 y 4 trenes te-12, de los cuales sólo se encuentran en condiciones de operar 12 trenes. La red eléctrica de distribución en corriente continua en niveles de voltaje de 750 vcc. cuenta con una infraestructura de catenaria de 26.12 kilómetros y siete subestaciones de rectificación, con una potencia total instalada de 15.7 mva. El cablebús se encuentra integrado por dos líneas operativas, con una longitud acumulada de 19.80 kilómetros, localizadas en las zonas altas de las Alcaldías de Gustavo A. Madero e Iztapalapa, ofreciendo una opción de transportes público que permite atender una alta densidad poblacional, disminuyendo significativamente los tiempos de traslado, ofertando un transporte ecológico, seguro e innovador, que cuenta con un total de 685 cabinas con capacidad de transportar sentados a 10 pasajeros cada una. La infraestructura de tracción está integrada por 122 torres, dos troncales principales y una antena de cable portador tractor, así como 7 motores tractor. La primera presta sus servicios de indios verdes a Cuautepec y está integrada por 6 estaciones de pago, y la segunda de Constitución de 1917 a Santa Martha está integrada por 7 estaciones de pago. Cabe destacar que el cablebús en su primer año de operación, las empresas constructoras efectuarán la operación y mantenimiento de las líneas, al concluirse este periodo el organismo asumirá en su totalidad el control de los sistemas, implicando las acciones de operación y conservación, que por las características propias del sistema implicarán un reto presupuestal, logístico, operativo y de capacidad humana, que permitan mantener operativamente este modo de transporte a partir del segundo semestre del 2022.</t>
  </si>
  <si>
    <t>Desarrollarse continuamente como un organismo público de servicios de movilidad no contaminante, que encuentre mediante la investigación, alternativas innovadoras de transporte eléctrico, con una base tecnológica identificada por los más elevados estándares y prácticas cualitativas certificadas, cuyos atributos generen la consolidación y el crecimiento de la red de transporte a los usuarios, constituido como un organismo moderno, inteligente, sustentable y socialmente responsable, como parte del Sistema de Movilidad Integrada de la Ciudad de México.</t>
  </si>
  <si>
    <t>El organismo se ha planteado como objetivo brindar un servicio de transporte público de pasajeros moderno y eficiente con la habilidad de adaptarse continuamente a los nuevos retos de la Ciudad de México mediante una planeación estratégica, con lo cual se pretende transportar un total de 76,519,874 pasajeros en sus modos de transporte que operan actualmente (trolebuses y tren ligero) y el cablebús, con lo que se pretende beneficiar a nuestros usuarios al recibir un servicio de transporte de excelencia, calidad, seguro y no contaminante que satisfaga las necesidades de traslado en la Ciudad de México. Puesta en operación de la línea 10 eje 8 sur, Mixcoac - Santa Martha. Renovación del parque vehicular de trolebuses y trenes ligeros. Mantener el servicio de transporte público de pasajeros en las 10 líneas de la red de trolebuses mediante la programación de 262 unidades; en la línea del tren ligero con 12 trenes y en las líneas del cablebús con 685 cabinas. Realizar operativos de supervisión en la red de trolebuses y tren ligero para garantizar continuidad del servicio, así como detectar unidades y operadores con mayor número de reportes por averías o mala operación. Establecer mecanismos de coordinación con la Secretaría de Movilidad y el Instituto de Verificación Administrativa para el retiro de bases de taxis y microbuses sobre vialidades primarias; operativos para retirar de nuestros derroteros y andenes de acceso en Cetram's de los trolebuses a unidades no autorizadas del transporte concesionado. Establecer los mecanismos de coordinación con la Secretaría de Obras y Servicios para la conservación y mantenimiento de los carriles exclusivos para la circulación de los trolebuses, así como para el mobiliario urbano asociado a la operación de este modo de transporte. Coordinar con la Gerencia de Administración de Capital Humano la impartición de cursos de capacitación y motivación para el personal de operadores, jefes de terminal y supervisores, sobre calidad en el servicio, equidad de género y derechos humanos con lo cual se incrementará la seguridad en la operación y disminución de quejas del público usuario. Operativos de aplicación de alcoholímetro y antidopaje a los operadores, despachadores, jefes de terminal, supervisores y auditores de la red de trolebuses y tren ligero durante sus jornadas de trabajo, para prevenir accidentes. De acuerdo con lo publicado en la Gaceta Oficial de la Ciudad de México, se considera una tarifa de $4.00 pesos en las líneas 1, 2, 3 y 9; de $2.00 en las líneas 4, 5, 6, 7 y 8, así como de $7.00 pesos en el servicio de nochebús en el Eje Central. Por lo que respecta al tren ligero, se considera una tarifa de $3.00. Para el servicio de cablebús se considera una tarifa de $7.00. Realizar adecuaciones y bandeos en las líneas de la red de trolebuses para disminuir tiempos de incorporación y evitar bloqueos que afectan la recaudación, con motivo de obras viales en la Ciudad de México. Realizar acciones de mantenimiento preventivo y correctivo a los trolebuses y tren ligero, para brindar un transporte eficiente, seguro y de calidad. Proporcionar mantenimiento a instalaciones de la infraestructura de las subestaciones eléctricas, infraestructura de la vía y catenaria del tren ligero, línea elevada de trolebuses, instalaciones en baja tensión, sistema de mando centralizado, sistema de peaje del tren ligero y sistema de barreras automáticas. Dar seguimiento al proceso de transferencia tecnológica que permitirá dar continuidad a las actividades de mantenimiento preventivo y correctivo a la infraestructura del cablebús y los sistemas asociados a su operación.</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</si>
  <si>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</si>
  <si>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toca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</si>
  <si>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</si>
  <si>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coordinación interinstitucional, fomentando la participación corresponsable de la ciudadanía para la prevención del delito.</t>
  </si>
  <si>
    <t>K019</t>
  </si>
  <si>
    <t>Formar especialistas y profesionales en materia de seguridad ciudadana, con base en un modelo educativo que facilite el desarrollo de competencias especializadas, mediante un enfoque preventivo y el uso de nuevas tecnologías de información y comunicación, para el análisis y atención eficaz y pertinente de las problemáticas de seguridad en beneficio de la sociedad.</t>
  </si>
  <si>
    <t>El 12 de septiembre de 2017, el Instituto Técnico de Formación Policial se transformó en la Universidad de la Policía de la Ciudad de México (UPCDMX), logrando atender a los compromisos y responsabilidades en cuanto a la seguridad Ciudadana de la Ciudad de México. Es por ello que, en el ámbito de las atribuciones de este centro educativo, se dio la tarea de cumplir sus metas institucionales buscando alternativas que den cauce a la demanda de capacitación mediante medios o plataformas en línea, así como extensiones académicas. Es imperativo tener en cuenta que la Ciudad de México es el principal centro de las actividades productivas, comerciales, políticas y sociales del país, es la capital del mismo y esto conlleva a ser el centro de atención en todos los ámbitos posibles, asimismo, es donde, radican aproximadamente 9 millones de personas y transitan otro tanto similar, lo que requiere entre otras cosas de la implementación de mecanismos de seguridad pública, con el fin de garantizar que la población se sienta segura y pueda realizar sus actividades en paz. La UPCDMX, coadyuva en materia de seguridad pública, brindando servicios de capacitación en formación continua a los policías de la Secretaría de Seguridad Ciudadana de la CDMX, asimismo, capacita a los aspirantes a nuevos policías para que cuenten con los conocimientos teóricos y prácticos que se requieren para el desarrollo de sus actividades policiales; cabe mencionar que se realiza un gran esfuerzo y se lucha para poder reclutar a nuevos aspirantes, toda vez que se tiene que luchar contra los paradigmas que encierran la carrera policial, por lo que en esta Universidad, se llevan a cabo diversas actividades para dignificar esta noble profesión, con el objeto de que formar parte de la policía sea motivo de orgullo y sea sinónimo de crecimiento personal y profesional. Aproximadamente el 52% de la población de la Ciudad de México son mujeres; sin embargo, a pesar de los esfuerzos realizado a través de las políticas públicas, aún persisten prácticas discriminatorias en algunos sectores de la sociedad, es por ello que la Universidad, dentro de los programas de capacitación que se ofrecen a los policías y a los aspirantes a policías, se desarrollan diversas temáticas y/o dinámicas que permiten que los servidores públicos encargados del orden cuenten con los conocimientos y las capacidades técnicas, así como la sensibilidad para actuar conforme a las situaciones que se les presenten, sin embargo, es necesario reforzar constantemente este tipo de capacitación, así como hacer conciencia de forma personal entre los hombres y mujeres de la Ciudad de México para que cada día el derecho a la igualdad y no discriminación sea un derecho que se exija y se respete por parte de cualquier ciudadano. Adicionalmente, es muy importante reconocer que la plantilla de personal administrativo, operativo y docente con que cuenta esta Universidad es deseable, toda vez que es necesario mejorar las condiciones laborales a través del incremento de los niveles salariales, toda vez que con los sueldos actuales se propicia la deserción de la plantilla o bien se genera un estado de conformismo que no lleva a rendir de forma eficiente, para ello también es necesario mejorar las condiciones laborales a través del otorgamiento de capacitaciones especializadas según las actividades que desarrolle cada una de las personas adscritas a este centro educativo. En cuanto a infraestructura se refiere, se cuenta con un espacio de aproximadamente 11 hectáreas de terreno, se cuenta con 49 aulas de enseña, 1 biblioteca, sala de usos de múltiples, sala juicios orales, sala de escena del crimen, alberca, pista táctica, stand de tiro abierto y cerrado, simulador vehicular, simulador de tiro virtual, pueblo táctico, áreas verdes, campo de futbol, picadero y caballerizas para caballos, edificios administrativos, 5 dormitorios, almacenes, etc. Los cuales requieren constantemente estar en condiciones óptimas de funcionamiento, ya que, por el paso del tiempo, así como por el uso constante de aproximadamente 2,500 personas de forma diaria, sufren desgate y es imperativo brindar el mantenimiento y adecuaciones necesarias para poder ofrecer la capacitación que se requiere para que los aspirantes a policías y los policías en activo puedan desempeñar su función policial. En materia de protección civil, al estar ubicada la Universidad en una zona alta y con edificios antiguos, así como por la ubicación propia de la Ciudad de México en una zona sísmica del país, es necesario fortalecer las acciones de protección civil, toda vez que a pesar de las situaciones de emergencia que ha vivido el país actualmente así como históricamente, aún hay resistencia por parte de algunos sectores de la sociedad que minimizan el impacto de la madre naturaleza o bien de los infortunios del hombre, por lo que como parte de los programas educativos de la Universidad, se imparte conocimiento en temas de protección civil, así mismo, se cuenta con un área de protección civil que coordina todas las acciones relacionadas con la salvaguarda del mayor bien tutelado que es la vida</t>
  </si>
  <si>
    <t>Ser una Universidad vanguardista reconocida nacional e internacionalmente por su excelencia en la formación y profesionalización de la policía de la Ciudad de México, que contribuya a mantener el orden público, salvaguardar la integridad física y patrimonial de las personas, en un marco de respeto de los derechos humanos, que les distinga por promover la participación activa de la sociedad en la prevención del delito y la búsqueda permanente de la convivencia armónica de la comunidad.</t>
  </si>
  <si>
    <t>Cumplir con los estándares establecidos en la Ley General del Sistema Nacional de Seguridad Pública en materia de profesionalización y carrera policial, establecer mecanismos para identificar las áreas de oportunidad del personal adscrito a la Universidad, 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</si>
  <si>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POLICÍA AUXILIAR DEL DISTRITO FEDERAL</t>
  </si>
  <si>
    <t>Proporcionar seguridad a través de los servicios de protección y vigilancia a las personas físicas o morales de los sectores públicos y privados, a cambio de una contraprestación en numerario, así como, coadyuvar con la Secretaría de Seguridad Ciudadana en los operativos que ésta disponga, a fin de preservar el orden público.</t>
  </si>
  <si>
    <t>Como parte del quehacer institucional y en apego al Programa provisional de Gobierno 2019-2024 para la construcción de nuevas estrategias de seguridad ciudadana, basadas en el respeto a los derechos humanos, el desarrollo policial y la coordinación interinstitucional, la Dirección General de la Policía Auxiliar trabaja cumpliendo con los estándares establecidos en la Ley General del Sistema Nacional de Seguridad Pública en materia de profesionalización y carrera policial, fortaleciendo los conocimientos de las y los integrantes de la corporación para el correcto desempeño profesional de su labor policial basados en la aplicación de los protocolos de actuación policial y con estricto apego a los derechos humanos, mediante la capacitación para transformar el enfoque del trabajo policial y tener una mayor cercanía con la ciudadanía y mejorar los niveles de confianza, así como participar en comisiones de seguridad ciudadana y de protección civil, ya que durante varias décadas los índices de criminalidad en la Ciudad de México han provocado un descontento social que influye en el deterioro del vínculo que existe entre el personal policial y la sociedad civil; estos al no sentirse identificados y no percibirse seguros, se tornan demandantes hacia la figura del policía, provocando en muchos casos un disminuido ejercicio de su derecho a la denuncia, lo que exige que los policías cada día estén más y mejor capacitados en cada uno de los rubros que fortalecen su atención a la población de la Ciudad de México (capacidades físicas, técnicas de defensa, marco jurídico, primeros auxilios, igualdad de género y no discriminación, entre otros). Es por ello que, para lograr que la Dirección General de la Policía Auxiliar cumpla con los estándares de eficacia y eficiencia normados en los diversos protocolos de actuación policial emitidos por la Secretaría de Seguridad Ciudadana, se requiere un programa de capacitación permanente, dirigido a todo el personal con perfil operativo, que involucre todas las áreas de especialización y profesionalización en el ámbito de seguridad pública, mismo que emana del diagnóstico de necesidades de capacitación, en el que participa el 44.32 % del personal operativo en activo, adscrito a los diferentes sectores de la corporación, obteniendo así datos relevantes que norman las directrices de profesionalización, mismas que cobran relevancia al transversalizar las atribuciones de la Policía Auxiliar con las diferentes áreas de oportunidad establecidas en el Programa General de Desarrollo, y de este modo vincular las demandas ciudadanas con las necesidades del personal policial, haciendo uso de los diversos bienes y servicios que la corporación provee, siempre con el objetivo de subsanar la demanda ciudadana, la de los usuarios, así como las demandas de capacitación del personal, necesarias para el ejercicio optimo del servicio de seguridad brindado. Asimismo, y con el objetivo de promover una trato incluyente a la población de la Ciudad de México, prevenir, detectar, identificar y atender cualquier expresión de violencia, evitar la revictimización y disminuir el rechazo social a las figuras de autoridad que representan los policías, es indispensable atender oportunamente a todos los grupos en situación de vulnerabilidad que habitan y transitan por esta Ciudad (mujeres, niñas , niños, adolescentes, comunidad LGBTTTI, personas con discapacidad, periodistas y defensores de derechos humanos, entre otros.), capacitando y sensibilizando al personal policial que actúa como primer respondiente de manera oportuna en la atención y protección de las víctimas.</t>
  </si>
  <si>
    <t>Otorgar un servicio eficiente, cubriendo todas las expectativas y demandas de nuestros usuarios, logrando con ello una imagen confiable ante la ciudadanía a través del apoyo oportuno en acciones de seguridad pública, enalteciendo los valores de honradez, transparencia y lealtad que dignifican a la corporación.</t>
  </si>
  <si>
    <t>Establecer de manera técnica los lineamientos, procesos y actividades educativas que permitan la profesionalización del personal operativo de la Policía Auxiliar en todos sus niveles y jerarquías, considerando los preceptos andragógicos de la educación y los principios constitucionales de actuación determinados para los cuerpos de seguridad pública, en correspondencia a necesidades reales de capacitación en las dimensiones del saber, saber hacer y saber ser.</t>
  </si>
  <si>
    <t>Implementar las acciones de prevención, disuasión, salvaguarda, protección, custodia y vigilancia de la integridad de bienes y valores de nuestros usuarios, así como el respeto a los derechos humanos ciudadanos, en coordinación con las instituciones de seguridad pública.</t>
  </si>
  <si>
    <t>En cumplimiento al Programa de Gobierno 2019-2024 en su Eje 5 Cero Agresión y Mayor Seguridad; y en concordancia al artículo 42 de la Constitución de la Ciudad de México, se prioriza la protección integral de las personas, atendiendo a los principios rectores la prevención social de las violencias y del delito, la atención a las personas, la transparencia en sus procedimientos y actuaciones, la garantía del ejercicio de los derechos humanos y libertades, así como la convivencia pacífica entre todas las personas. Para lograr un gobierno eficiente y con capacidad de respuesta ante las contingencias, se requiere que el personal operativo reciba una constante capacitación y formación de los perfiles específicos para atender los requerimientos técnicos y operativos que se tiene en el ejercicio de sus atribuciones, así como mantener una plantilla de personal adecuada a las necesidades organizativas y funcionales, que dignifiquen el actuar policial a través del cumplimiento de sus remuneraciones salarios y prestaciones laborales de nuestro personal operativo. Por otra parte, se observa necesario reforzar a esta corporación mediante la dotación de mayores recursos financieros, tecnológicos, humanos, materiales y logísticos a fin de mantener su operación, principalmente ante la falta de vehículos auto-patrullas y moto-patrullas, equipamiento policial e infraestructura tecnológica, que permita proporcionar los servicios contratados con eficiencia y eficacia, cumpliendo las expectativas de nuestras usuarias y coadyuvando con el fin general que es la disminución de los índices delictivos. Esta policía para atender la demanda de servicios, requiere cubrir las vacantes que se presentan en los servicios contratados de seguridad y vigilancia, ya que actualmente el personal operativo cubre las vacantes a fin de cubrir al 100 % las plazas contratadas, lo que repercute en la prestación del servicio, debido al doble esfuerzo que le representa al personal. Por lo anterior la posibilidad de cubrir vacantes se ve delimitada en función de la contratación de servicios, de las vacantes contratadas y de la aprobación de los cadetes del curso básico de formación policial. Así también este cuerpo policial cumple con la responsabilidad de coadyuvar a la seguridad ciudadana, mediante la participación activa en los diversos apoyos que se brindan bajo la coordinación con la Secretaría de Seguridad Ciudadana de la Ciudad de México. Actualmente en los diversos servicios, en su mayoría de los casos, el personal que presta sus servicios es masculino, ante tal situación, se implementan y desarrollan acciones que promueven y propician la igualdad sustantiva y perspectiva de género.</t>
  </si>
  <si>
    <t>La Policía Bancaria e Industrial es una institución policial reconocida por sus estándares de calidad, en el ramo de la seguridad, integrada por personal con amplio sentido humano y profundos valores, a través de una rigurosa formación profesional basada en una ética del desempeño, responsabilidad, decisión, integridad y disciplina, en cumplimiento de las expectativas de nuestros clientes, comprometidos con la sociedad y en coadyuvancia con el orden público de la ciudad.</t>
  </si>
  <si>
    <t>Custodiar, vigilar, guardar y dar seguridad a personas, bienes, valores e inmuebles, requeridos por dependencias, entidades, órganos de los tres poderes de la unión, personas físicas y morales; así como prestar apoyo en materia de seguridad pública en la Ciudad de México, cuando el Secretario de Seguridad Pública lo autorice.</t>
  </si>
  <si>
    <t>Prevenir, controlar, auditar y evaluar a los entes y a los servidores públicos en el ejercicio de su función en el Gobierno de la Ciudad de México y sus Alcaldías, con el fin de impulsar y fortalecer las actitudes y aptitudes que coadyuven al combate efectivo de la corrupción e impunidad, con transparencia, eficiencia, eficacia e integridad en el Servicio Público, dentro del marco del sistema anticorrupción y legislación aplicable en la materia.</t>
  </si>
  <si>
    <t>México en el 2020 avanzó del lugar ciento treinta al ciento veinticuatro dentro del índice de percepción de la corrupción, derivado de las acciones implementadas en contra de la corrupción.    La ciudad de México es el corazón del país, por lo tanto, es necesario erradicar las conductas que trastocan al Servicio Público en la Administración Pública, según cifras del instituto nacional de estadística y geografía, en el año 2019 la tasa de prevalencia de corrupción se encontraba por encima del sesenta por ciento, es decir, por cada cien mil habitantes sesenta y dos mil ochenta y cuatro habitantes creen o han escuchado que existe corrupción en los trámites realizados. Así, la Secretaría de la Contraloría General de la Ciudad de México, tiene la obligación de continuar con acciones tendientes a inhibir la corrupción iniciando con la investigación, y en su caso sancionar posibles faltas administrativas, a través de las revisiones en las áreas de adquisiciones, asignación de obras, otorgamiento de permisos, programas sociales y evolución patrimonial de las personas servidoras públicas. Adicionalmente, el procedimiento contra la actividad administrativa irregular de los servidores públicos adscritos a los entes de la Administración Pública de la Ciudad de México pretende satisfacer una necesidad de la sociedad al contar con una instancia que reconozca la responsabilidad patrimonial de los entes públicos y detectar la práctica administrativa irregular. También se cuenta con la participación de los contralores ciudadanos en los procesos de licitación; así como las acciones de forma itinerante por la unidad de vigilancia móvil, realizando operativos en áreas de atención de las Alcaldías, para captar quejas, con lo que se refuerza la participación ciudadana para incrementar la transparencia y mejorar la percepción ciudadana en el Gobierno de la Ciudad de México. Por lo anterior, continuar vigilando que la actuación de los servidores públicos en el ejercicio de sus funciones sea transparente y que los procesos administrativos que realicen sean conforme a las normas aplicables, así como para prevenir posibles actos de corrupción y faltas administrativas; seguirá siendo la principal materia de actuación de la Secretaría de la Contraloría General de la Ciudad de México; a fin de incrementar la confianza de la ciudadanía en las instituciones del gobierno.</t>
  </si>
  <si>
    <t>Consolidarse como la dependencia que impulse la mejora gubernamental, innovación, transparencia e integridad en el Servicio Público, al implementar medidas preventivas y correctivas desde el ámbito de la fiscalización que genere un cambio de percepción y confianza de la sociedad en el Gobierno de la Ciudad de México.</t>
  </si>
  <si>
    <t>Contribuir a la mejora de la Función Pública y garantizar la buena administración a través de 6 líneas de acción bien definidas: Favorecer el estricto cumplimiento del principio de legalidad. Fomentar la cultura de la integridad. Favorecer la gobernanza para la prevención y combate a la corrupción mediante la transformación digital. Favorecer la fiscalización, control interno y mejora de la gestión, preventiva y efectiva. Garantizar la transparencia y el acceso a la información. Elevar competencias profesionales y laborales.</t>
  </si>
  <si>
    <t>Impulsar, mediante la formación y profesionalización de los servidores públicos y la generación de nuevo conocimiento sobre temas, nuevas prácticas y problemas públicos de la ciudad, un cambio en el modelo de gestión pública que se distinga por su legalidad y eficacia, así como por la búsqueda del mayor impacto social posible de sus políticas públicas, por la responsabilidad de sus acciones y por el desarrollo de condiciones para el buen gobierno y la buena administración.</t>
  </si>
  <si>
    <t xml:space="preserve">Las personas servidoras públicas carecen de suficiente formación profesionalizante para el desempeño público, lo cual impacta en la calidad de los servicios que se otorgan a la ciudadanía y propicia acciones de corrupción, por lo que se debe contribuir a la eficiencia de la gestión pública.   </t>
  </si>
  <si>
    <t>Ser una institución de referencia que impulse una política de profesionalización eficiente de las personas servidoras públicas del Gobierno de la Ciudad de México; asimismo, que contribuya a la mejora de la gestión pública y al derecho a la buena administración, a través de la investigación, asesoría y apoyo al análisis y diseño de políticas públicas basadas en evidencia, bajo los principios de honestidad, transparencia, profesionalismo, austeridad, inclusión y perspectiva de género.</t>
  </si>
  <si>
    <t>Contribuir a la eficiencia de la gestión pública del Gobierno de la Ciudad de México mediante la profesionalización de las personas servidoras públicas y la investigación aplicada a la buena administración.</t>
  </si>
  <si>
    <t>Verificar el cumplimiento de la normatividad, tendiente a que el desarrollo económico de la Ciudad de México se otorgue en estricto apego a la normativa establecida.</t>
  </si>
  <si>
    <t>Debido a que el gobierno de la Ciudad de México, transita por un proceso de evolución estructural y normativa en todos los sectores de la administración pública, el ámbito de facultades y competencia de las autoridades en materia de verificación administrativa, atraviesa por un cambio progresivo.  El constante crecimiento demográfico en la Ciudad de México, trae consigo la generación de una mayor oferta de bienes y servicios los que deben realizarse en apego a las normas que regulan su actuar, para la adecuada convivencia de sus habitantes y de las personas que transitan por ella, en consecuencia deberá contarse con los recursos humanos que permitan realizar las acciones de verificación en los establecimientos que realizan actividad en esta entidad federativa, evitando un decremento en la calidad de vida de quienes habitan en la misma y disminuyendo el desconocimiento de la normatividad aplicable por parte de los propietarios de los establecimientos o encargados de las actividades que se desarrollan.   Una gran parte de la población en la Ciudad de México realiza sus traslados utilizando los diversos transportes públicos, privados especializados con chofer e individuales sustentables, así mismo recurren a servicios mercantiles y de carga, muchos de los cuales se encuentran con distintas irregularidades como lo son: falta de documentales, mal estado físico, entre otros. Motivo por el cual es necesario brindar certeza jurídica de las unidades que prestan un servicio en la Ciudad de México.  El actuar del instituto es propiciar que en los establecimientos y los prestadores de servicio de transporte  cumplan con las disposiciones jurídicas y administrativas correspondientes mediante la realización de acciones de concientización y supervisión a efecto de que la ciudadanía esté actualizada o vigente respecto de sus obligaciones y derechos establecidos en las leyes y reglamentos en la materia que rige en la Ciudad de México, así como visitas de verificación administrativa en las materias de su competencia, de conformidad con la ley del instituto de verificación administrativa,  de procedimiento administrativo, ambas de la Ciudad de México, así como el reglamento de verificación administrativa del distrito federal. Así, el instituto debe evolucionar estructural y normativamente, conforme a las exigencias de una sociedad políticamente participativa, que demanda, que la práctica de visitas de verificación administrativa, se ordenen y ejecuten en estricto cumplimiento de los principios de certeza, legalidad, independencia, imparcialidad, simplificación, austeridad, transparencia y racionalidad, sin acaecer en la invasión y/o duplicidad de esferas competenciales; contribuyendo a una ciudad sustentable y accesible para todas y todos, de acuerdo al programa de gobierno 2019-2024 de la Ciudad de México.</t>
  </si>
  <si>
    <t>Ser la institución que brinde certeza jurídica a los ciudadanos y combata la corrupción en el ámbito de sus atribuciones, para generar una mejor calidad de vida a los habitantes de la Ciudad de México.</t>
  </si>
  <si>
    <t>Mejorar la calidad de los servicios públicos y privados en la Ciudad de México, practicando visitas de verificación administrativa en las materias competencia del instituto de verificación administrativa de la Ciudad de México. Brindar seguridad y certeza jurídica, a través de la verificación administrativa eficiente en materias competencia del instituto de verificación administrativa de la Ciudad de México, para mejorar la calidad de vida de los habitantes de la Ciudad de México, en apego a los valores de legalidad, transparencia, imparcialidad, integridad, liderazgo, excelencia e innovación.  Promover el orden jurídico-administrativo en la actividad verificadora. Velar por el cumplimiento normativo de los servicios a favor de los usuarios de los establecimientos y transporte, que son factibles de verificar, conforme lo establece la ley.  Atender sin discriminación alguna y dar seguimiento de manera ágil, cordial y respetuosa a las solicitudes ciudadanas, en materias competencia del instituto. La actuación de los servidores públicos estará apegada a un código de ética cuyo marco es el respeto a los derechos humanos.  Impulsar el desarrollo del recurso humano y promover la modernización tecnológica en la institución.</t>
  </si>
  <si>
    <t>De conformidad a lo dispuesto en el capítulo VII de los subsidios, donativos, apoyos y ayudas de la ley de austeridad, transparencia en remuneraciones, prestaciones y ejercicio de recursos de la Ciudad de México, se otorga facilidades administrativas a los habitantes de la Ciudad de México necesarias para coadyuvar al cumplimiento de sus obligaciones fiscales otorgando estímulos fiscales con el propósito de apoyar la economía en beneficio de los habitantes de la Ciudad de México.</t>
  </si>
  <si>
    <t>Debido a la situación económica por la que atraviesa el país, se considera conveniente apoyar a los contribuyentes mediante programas públicos y estímulos fiscales, a fin de que no se afecte en forma excesiva su capacidad económica.</t>
  </si>
  <si>
    <t>Apoyar la economía de los habitantes de la Ciudad de México, atendiendo la política social y progresista que caracteriza al gobierno de la Ciudad de México, atendiendo los principios de legalidad, transparencia e imparcialidad.</t>
  </si>
  <si>
    <t>Otorgar facilidades administrativas a los habitantes de la Ciudad de México que coadyuven al cumplimiento de sus obligaciones.</t>
  </si>
  <si>
    <t>Elaborar el proyecto de la iniciativa de la ley de ingresos, como el presupuesto de egresos, además de administrar y promover el empleo del capital humano, aplicando el uso racional de los recursos materiales y servicios, en beneficio de los habitantes y del gobierno de la ciudad. Todo lo anterior se realiza, con base en la innovación tecnológica, la capacitación y el proceso de programación, presupuestación, control y evaluación, así como, el diseño de políticas públicas, bajo los principios de: honestidad, austeridad, responsabilidad, transparencia, rendición de cuentas y cultura de la legalidad. Permitiendo así, promover el fomento del crecimiento económico y el desarrollo social, con equidad en el contexto de respeto de los derechos humanos.</t>
  </si>
  <si>
    <t>Un gobierno honrado, democrático y abierto es uno de los pilares para reconstruir y lograr la ciudad que merecemos. El gobierno de la Ciudad de México estará integrado por funcionarios preparados, honestos y con deseo de servicio público. Se administrarán los recursos del pueblo con austeridad republicana y con transparencia, rendición de cuentas y justicia. Sabemos que la mejor manera de avanzar hacia una gestión honesta y transparente es promoviendo la participación ciudadana con información abierta y rendición de cuentas.</t>
  </si>
  <si>
    <t>Ser la secretaria que tenga a su cargo la disponibilidad y manejo de los recursos financieros, capital humano, así como los materiales y de servicios generales. Así mismo, ser la dependencia responsable de coordina, autoriza y controla, la política financiera y fiscal del gobierno de la Ciudad de México, bajo el ordenamiento de la planeación económica y procuración del bienestar social, con un elevado nivel de desempeño en la administración pública local.</t>
  </si>
  <si>
    <t>Cumplir con los estándares internacionales en materia de transparencia presupuestaria creando una plataforma para garantizar que la consulta de los ingresos, deuda, gasto y desempeño público sea íntegra, desagregada, sencilla y transparente.</t>
  </si>
  <si>
    <t>Garantizar el adecuado desempeño de las materias relativas a la elaboración y revisión de los instrumentos jurídicos, administrativos; coordinación, orientación, asistencia y defensa jurídica de la Administración Pública de la Ciudad de México. Así como prestar de manera adecuada a la Ciudadanía los servicios relacionados con el Registro Civil, el Registro Público de la Propiedad y de Comercio, el Archivo General de Notarías, Defensoría Pública, Regularización Territorial, y Justicia Cívica; haciendo efectivo el derecho a una buena Administración Pública del que gozan los habitantes de la Ciudad de México.</t>
  </si>
  <si>
    <t>La Consejería Jurídica y de Servicios Legales se ha sometido a un proceso de transformación y planeación estratégica, con el objeto de que las direcciones generales y ejecutiva que tiene a su cargo actúen teniendo como principio fundamental, el enfoque transversal de derechos humanos y de equidad de género, por ello se ha dado la encomienda para que, desde sus ámbitos de actuación, fomenten el respeto, promoción, protección y garantía de los derechos de las personas. Asimismo, construir un futuro de integración, funcionalidad, igualdad, inclusión, seguridad y sustentabilidad, como lo marca el programa de gobierno 2019-2024.
Es menester de la dirección general jurídica y de estudios legislativos analizar las iniciativas y reformas de ley para su presentación y en su caso aprobación por el Congreso de la Ciudad de México bajo los principios de equidad, bienestar, crecimiento y por supuesto, legalidad.
En la actualidad, el archivo general de notarías conserva protocolos del periodo de 1525 hasta 2016, depositados en dos sedes: el acervo histórico, ubicado en el antiguo templo de corpus christi, que alberga documentos de 1525 a 1942 (de las notarías 1 a la 24) y el acervo contemporáneo, que se encuentra en las instalaciones de la candelaria, que a su vez alberga los protocolo de 1938 a 2016. El acervo contemporáneo se compone de 3.15 millones de libros, aproximadamente, equivalente a 157.3 km de almacenamiento; y cuenta con cuatro series documentales: protocolos, apéndices, índices y cotejos.
Actualmente, en la Ciudad de México ejercen fe pública 250 notarios, cuya producción aportó a este archivo, en los últimos 5 años, un crecimiento anual aproximado de 44 mil libros que se traducen en 2.25 km de almacenamiento por año. Sobre la base de las certificaciones de cierre de decenas de protocolos que ha realizado este archivo en los últimos 5 años, derivado del acontecimiento del sismo del 19 de septiembre de 2017 y una vez que se restablezcan las condiciones de seguridad, se prevé que en los próximos años este archivo esté recibiendo más de 200 mil libros que representan un crecimiento de más de 10 km de almacenamiento.
El archivo general de notarías, después de 20 años de haber sido albergado por el convento de la enseñanza, a partir de 1988 se reubicó en su actual instalación en la candelaria. En las últimas 3 décadas el archivo ha padecido de un importante estancamiento provocado por la escasez de recursos, por lo que a la fecha enfrenta importantes retos para impulsar su desarrollo en materias de 1. Modernización y uso de las tics, 2. Espacio y uso instalaciones y 3. Profesionalización del personal.
La dirección general de servicios legales, tiene la función de representar a la Jefa de Gobierno y a la administración pública de la Ciudad de México en los juicios de amparo, defender los intereses y patrimonio de la Ciudad de México, interponer denuncias o querellas por delitos cometidos en su agravio y otorgar el perdón en los casos que así proceda, asimismo otorgar asesoría jurídica preventiva a las dependencias, alcaldías y entidades para homologar criterios jurídicos; otorgar el visto bueno para el pago de laudos y sentencias, cuya revisión previa permite verificar y asegurar la correcta erogación de los recursos financieros del Gobierno de la Ciudad y coadyuvar en el cumplimiento de los dictámenes a favor de las personas servidoras públicas. Preservar los derechos fundamentales como la presunción de inocencia, la defensa jurídica gratuita en materia penal y el acceso a la justicia mediante la orientación, asesoría y patrocinio jurídico. En este sentido, la atención está dirigida primordialmente a grupos de atención prioritaria y personas en desventaja que se encuentra en imposibilidad económica de acceder a los servicios de un abogado particular. Sin embargo, es de vital importancia contar con recursos adicionales para equipar de mobiliario y bienes informáticos a las áreas en las que se desempeñan los defensores de oficio, toda vez que son ellos quienes interactúan con la población que solicita la representación jurídica y es preciso crear las condiciones adecuadas básicas para brindar el servicio, ya que actualmente el mobiliario y el equipo en la gran mayoría rebaso su vida útil. El reto es significativo, pues se tiene la obligación de garantizar la orientación y asistencia legal de quienes habitan la Ciudad de México, que como sabemos es una de las Ciudades pobladas del mundo, ya que, según el censo de población del instituto nacional de estadística y geografía, ésta asciende a casi 9 millones de personas, más los millones de personas que por ella transitan.
La Consejería Jurídica y de Servicios Legales a través del Registro Público de la Propiedad y de Comercio, le corresponde brindar certeza y seguridad jurídica a la Ciudadanía tanto en materia inmobiliaria como mercantil, da publicidad a la situación jurídica de bienes y derechos e inscribe actos jurídicos ante la institución para surtir efectos frente a terceros, tiene como objetico brindar a los usuarios y a la Ciudadanía un servicio con calidad, honestidad e integridad, con mejoras continuas e innovación tecnológica con apego al marco jurídico que rige el actuar del servicio público. En el proceso de transformación hacia una Ciudad digital, se ha dado prioridad al fortalecimiento a las unidades registrales que forman parte de esta dependencia y que son fundamentales para la Ciudad de México, dando pasos contundentes en su modernización: el registro público de la propiedad y de comercio ha reducido de manera considerable el tiempo de respuesta en los trámites de inscripción en materia inmobiliaria, en la expedición de certificados de libertad de gravámenes, de siete a un promedio de dos días.
Con el fin de hacer más eficiente la prestación de servicios otorgados a través del registro de comercio, en coordinación con la Secretaría de Economía se implementó el sistema de gestión registral (siger), dirigido a consultar el seguimiento de los trámites ingresados. Se logró que los usuarios realicen la verificación del estatus de sus trámites vía electrónica. Con este programa, de enero a septiembre de 2019 se ha logrado la inscripción de 453 actas constitutivas de sociedades cooperativas de responsabilidad limitada, esta cifra es mucho mayor a la registrada en el periodo 2016-2018.
Al mes de septiembre de 2019 se han emitido 124 dictámenes jurídicos, esto es, 10 por cierto más de los emitidos durante el mismo lapso del ejercicio 2018; se fortalece el compromiso de brindar seguridad jurídica en el patrimonio de los habitantes de la Ciudad de México.
Por su parte el registro civil, es una institución de buena fe, orden público y de interés social, a través de la cual el Gobierno de la Ciudad de México garantiza el derecho a la identidad, da fe de los hechos y actos del estado civil de las personas que habitan o transitan en la Ciudad, conforme al código civil de la Ciudad de México.
Ha realizado acciones para facilitar el acceso a los distintos servicios que garanticen el derecho a la identidad y adquirir personalidad jurídica reconocida por el Estado, algunas de estas acciones son: registro de nacimiento ordinario y extemporáneo de manera gratuita a grupos vulnerables, otorgamiento y expedición de actas del estado civil de las personas a grupos vulnerables de manera gratuita, jornadas de los servicios del registro civil en las unidades móviles en zonas de la Ciudad con alto grado de marginación y campañas, convenios y programas interinstitucionales.
En la Ciudad de México existen habitantes que no han sido reconocidos jurídicamente por el Estado, lo que los deja en un grado de vulnerabilidad, pues carecen de los servicios básicos como son de: educación, salud, seguridad, trabajo, entre otros; así como del reconocimiento pleno de sus derechos humanos, ya que carecen de una identidad.
El 9 de mayo de 2019, la dirección general del registro civil firmó un convenio de colaboración con el DIF-CDMX a fin de establecer mecanismos de coordinación y colaboración para agilizar el registro de nacimiento ordinario y/o extemporáneo de niñas, niños y adolescentes en situación de vulnerabilidad. Con ello, se busca garantizar el derecho a la identidad consagrado en el artículo 4 constitucional y los tratados internacionales en los que el Estado Mexicano sea parte, a efecto de disminuir el número de infantes sin registro de nacimiento e identidad.
La Consejería Jurídica y de Servicios Legales, a través de la Dirección Ejecutiva de Justicia Cívica tiene, entre otras tareas, la de difundir el contenido de la Ley de Cultura Cívica con el fin de concientizar a los capitalinos sobre la corresponsabilidad de nuestro entorno. En este sentido, el Sistema de Justicia Cívica es el primer contacto con la Ciudadanía, el que recoge quejas y necesidades en la materia, que de no ser atendidas pueden devenir conflictos de seguridad Ciudadana mayores e incluso en el deterioro de las relaciones sociales.
En 2019 se creó un nuevo modelo de cultura cívica consistente en mudar de un paradigma primordialmente punitivo a uno preventivo, solidario, constructor de comunidad y de una cultura de corresponsabilidad entre el Ciudadano y la autoridad.
Con el objetivo de cubrir la totalidad de los Juzgados Cívicos en sus diferentes turnos, se llevó a cabo, después de una década sin que se realizara una convocatoria para seleccionar a 50 jueces, 50 secretarios y a 108 auxiliares de juzgado. Se registraron 1 mil 662 personas, de las cuales 1 mil 127 calificaron para hacer el examen de juez y secretario. Posteriormente, se impartió un curso propedéutico a 75 aspirantes a juez y a 75 aspirantes a secretario, de los cuales se seleccionó a 50 finalistas de cada tipo de plaza.
En lo que va de la presente administración fueron remitidas 147 mil 098 personas a algún juzgado cívico por infracciones a la ley de cultura cívica y se elaboraron 7 mil 099 constancias a petición de parte.
En consecuencia, la consejería jurídica y de servicios legales, a través de la dirección general de regularización territorial, le compete proponer y apoyar acciones de regularización de la tenencia de la tierra y dar seguimiento a los procesos y trámites necesarios para otorgar certeza jurídica a las personas poseedoras o propietarias de inmuebles que se encuentren en una situación jurídicamente irregular. El objetivo primordial de esta dirección es reducir significativamente la condición irregular sobre la tenencia de la tierra en la Ciudad de México mediante estrategias, políticas y programas que posibiliten e incentiven la regularización de esta. Asesora y da acompañamiento profesional durante los procesos y trámites necesarios a las personas poseedoras o propietarias de inmuebles que se encuentren en una situación irregular con estricto apego a los requisitos que cada una de las vías legalmente reconocidas determine, actuando siempre bajo los principios de eficacia, eficiencia, transparencia y combate a la corrupción.
De enero a septiembre de 2019 se han visitado 147 colonias de las 16 alcaldías de la Ciudad, se han capturado 2 mil 878 solicitudes de testamentos, de los cuales el 68% corresponde a solicitudes elaboradas por personas mayores. En el marco de la campaña federal de "septiembre: mes del testamento", se han recibido solo durante este mes, 7,180 solicitudes de testamentos.
Con la experiencia de la regularización territorial, así como en las jornadas notariales, se detectó un impedimento social y legal, el cual consiste en que muchos de los predios a regularizar se encuentran intestados, lo que da lugar a un estancamiento respecto de su titularidad, ya que la falta de un testamento atrasa la escrituración de un inmueble, hasta en tanto se realice la sucesión testamentaria.</t>
  </si>
  <si>
    <t>Lograr que la Consejería Jurídica y de Servicios Legales, sea una instancia de la Administración Pública de la Ciudad de México, garante de que todas las acciones de Gobierno y políticas públicas estén apegadas a la legalidad, respeto a los derechos humanos y a los principios constitucionales y legales de innovación atención Ciudadana, gobierno abierto, y plena accesibilidad con base en el diseño universal, simplificación agilidad, economía, información, precisión, transparencia, proporcionalidad, buena fe, integridad, imparcialidad, honradez, lealtad, eficacia, profesionalización y eficacia respetando los valores de dignidad, ética, justicia, lealtad, libertad y seguridad en el Servicio Público, coadyuvando a mejorar la calidad de vida de los habitantes de la Ciudad de México.</t>
  </si>
  <si>
    <t>Cuidar que todos los actos jurídicos administrativos de la Administración Pública de la Ciudad de México se apeguen a la legalidad; fortalecer el Estado de Derecho. Asegurar, promover, respetar, proteger y garantizar los Derechos Humanos de conformidad con los principios de universalidad, interdependencia, indivisibilidad y progresividad. Fortalecer el despacho de las materias relativas a las funciones de orientación, asistencia, publicación oficial y coordinación de asuntos jurídicos; así como la prestación de los servicios de Registro Civil, Registro Público de la Propiedad y de Comercio, justicia cívica y regularización territorial. Cuidar la correcta integración de forma y fondo respecto a cada uno de los actos e instrumentos jurídicos que realiza, gestiona y aprueba la Consejería Jurídica y de Servicios Legales.</t>
  </si>
  <si>
    <t>Hacer realidad el derecho a la protección de la salud de los residentes de la Ciudad de México, otorgando servicios médicos organizados en una red de atención médica ambulatoria y hospitalaria, avanzando en la vigencia de la gratuidad, la universalidad y la integralidad en la atención de la salud, mediante una política de salud que construye el camino para asegurar este derecho a partir del fortalecimiento de los servicios públicos y su financiamiento solidario.</t>
  </si>
  <si>
    <t>Contexto General. Rezagos y Problemáticas Identificadas; La población de la Ciudad de México, presenta perfiles de morbilidad biológicos y psicosociales con persistencia de infecciones respiratorias e intestinales, enfermedades carenciales y elevados índices de mortalidad materna; enfermedades como la depresión, las adicciones, alta ocurrencia de lesiones accidentales e intencionales, así como morbilidad y mortalidad por enfermedades crónicas y exposición permanente a entornos insalubres e inseguros. Población Objetivo (PO); La población objetivo asistencial de la Secretaría de Salud de la Ciudad de México (SEDESA), es aquella sin derechohabiencia a las instituciones de seguridad social, que para el ejercicio 2021 se estimó en 3.9 millones de un universo de 9.0 millones, a los cuales se busca atender con acciones sanitarias relacionadas con la salud general. Información Estadística; Durante 2020, en la red de unidades médicas de esta Dependencia se proporcionaron los siguientes servicios médicos: atención médica de carácter general con 95,861 consultas y 155,373 consultas de especialidad. Se atendieron 408,576 urgencias médicas en hospitales, se efectuaron 22,930 acciones de regulación médica, 7,383 atenciones de urgencias prehospitalarias derivadas de accidentes, violencia y agudización de enfermedades crónicas y fueron atendidas 172 personas con vehículos ligeros de primer contacto y se atendieron 3,434 eventos masivos programados. En lo referente a la atención médica hospitalaria se proporcionaron servicios a pacientes en las siguientes especialidades:  16,214 cirugías, 13,341 en medicina interna, 35,032 de ginecobstetricia, 16,439 de pediatría, 724 de terapia intensiva y 6,629 de diversas especialidades. El Índice de Desarrollo Social a nivel de alcaldías para el año 2020 se estimó como más alto en Benito Juárez y Coyoacán, en tanto que las que presentan el menor índice de Desarrollo Social son Xochimilco y Milpa Alta que comparten los índices más bajos de calidad y espacio de la vivienda; acceso a salud y seguridad social; rezago educativo; bienes durables y adecuación sanitaria. Necesidades de la Población Objetivo; Entre las necesidades más apremiantes que se han detectado en la entidad, en materia de salud, se encuentran la atención de: Obesidad y sobrepeso; cáncer, embarazo en adolescentes y adicciones, urgencias. Fuentes: Sistema Nacional de Información Básica en Materia de Salud y la Cuenta Pública de la Secretaría de Salud de la Ciudad de México para el ejercicio 2020.</t>
  </si>
  <si>
    <t>Consolidarse como la instancia rectora y articuladora de las instituciones de salud de la Ciudad de México, para garantizar la seguridad sanitaria de la población, a través de acciones sistemáticas de prevención y promoción de la salud, atención médica, vigilancia epidemiológica y fomento y regulación sanitaria, así como mediante la construcción de un sistema de salud universal, equitativo, preventivo, eficiente, eficaz y oportuno, que permita que la población se sienta atendida en sus necesidades de salud.</t>
  </si>
  <si>
    <t>Garantizar el derecho efectivo a la salud de las personas que no tienen seguridad social y establecer coordinación con los servicios de salud federales, para fortalecer el sistema público de salud universal, integral, incluyente, equitativo y solidario que contribuye a mejorar la calidad de vida y la reducción de riesgos a la salud</t>
  </si>
  <si>
    <t>Operar con profesionalismo, honradez y calidad las políticas, programas y proyectos para la protección contra riesgos sanitarios, derivado de la exposición a factores físicos, químicos, biológicos, ambientales y laborales competencia de la Agencia; priorizando las acciones de fomento sanitario, ante las acciones sancionatorias, favoreciendo con ello la protección de la salud y bienestar de la población de la Ciudad de México.</t>
  </si>
  <si>
    <t>La descripción de las condiciones sociodemográficas de la Ciudad de México y factores que pueden incrementar los riesgos de morbilidad y mortalidad, constituyen elementos claves para la planificación de estrategias para la mejora de las condiciones de salud de la población. El 49% de la población total de la Ciudad se concentra en 4 alcaldías: Iztapalapa, Gustavo A. Madero, Álvaro Obregón y Tlalpan; de éstas, Iztapalapa presenta el porcentaje de población mayor en cuanto a personas sin afiliación a servicios de salud, seguida por Cuauhtémoc, Tlalpan, Xochimilco, Gustavo A. Madero e Iztacalco. En cuanto a tasa de analfabetismo, la más elevada se presenta en Milpa Alta y esta demarcación es la que presenta el índice de desarrollo social más bajo, seguida por Xochimilco, Tláhuac e Iztapalapa. Estos factores deben ser ponderados al establecer actividades de intervención dirigidas al saneamiento y promoción de la salud para población en situación de rezago social. Dentro del ámbito de la Agencia de Protección Sanitaria, se encuentra la verificación de unidades económicas, el universo de intervención es de 415 mil 481 unidades, distribuidas principalmente en Iztapalapa, Cuauhtémoc, Gustavo A. Madero y Venustiano Carranza. El perfil epidemiológico de la Ciudad de México se caracteriza por enfermedades infecto-contagiosas como las respiratorias, intestinales, infecciones de vías urinarias, conjuntivitis, etc.; y crónicas como obesidad, hipertensión arterial y diabetes mellitus. En ese sentido, el fomento sanitario y el saneamiento básico cobran relevancia para la prevención de estas patologías. El análisis por alcaldía del comportamiento de las principales causas de atención, en conjunto con las condiciones sociales y de riesgo sanitario en las que se presentan, constituye una visión integral del proceso salud-enfermedad en donde lo social no está desvinculado de los estados de bienestar y de salud – enfermedad, sino que lo determinan. La contaminación del aire constituye uno de los principales riesgos contra la salud, asociado a morbilidad aguda como crisis asmáticas, conjuntivitis, cefaleas y exacerbación de síntomas de EPOC, así como a morbilidad crónica como el cáncer pulmonar. Otro riesgo latente lo constituyen los desastres, relacionados principalmente a contingencias climatológicas como lluvias, heladas y granizadas, así como sismos. Por lo tanto, la difusión de acciones de saneamiento y fomento en caso de desastre constituyen prioridades en esta ciudad. La información tanto de salud como social constituyen una herramienta central para la planeación de acciones en beneficio de la salud de las personas, lo cual es pertinente dada la evidencia que demuestra que la modificación de factores relacionados con el medio ambiente disminuye, para algunas patologías, un porcentaje relevante de casos de enfermedad y que puede llegar a constituir hasta un 50% de los casos totales.</t>
  </si>
  <si>
    <t>Constituirse como referente nacional en la implementación de estrategias para la prevención, disminución y eliminación de riesgos a la salud, con un capital humano capacitado y actualizado, eficiente y honesto; garantizando a la población que los bienes y servicios intervenidos por esta Agencia, cumplen con las normas en la materia, logrando el reconocimiento y confianza de los ciudadanos.</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</si>
  <si>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reducción de los riesgos a la salud.</t>
  </si>
  <si>
    <t>Coordinar y articular acciones y recursos con organismos públicos, privados y sociales para la atención integral de las personas con consumo de sustancias psicoactivas o aquellas que se encuentren en riesgo de consumirlas, a fin de disminuir el consumo de drogas y contribuir a la protección y fomento a la salud de las personas que habitan en la Ciudad de México.</t>
  </si>
  <si>
    <t>La Encuesta de Adicciones en la Ciudad de México realizada por el Instituto para la Atención y Prevención de las Adicciones (IAPA) 2019, muestra que la gran mayoría de la población de la entidad federativa de 16 años y más (68.9%) ha probado alguna vez alguna sustancia psicoactiva. Cuando se desglosa la información por tipo de generación, se tiene que el peso relativo tiende a aumentar entre los baby boomers (55 años en adelante) 64,1% y los Millennials (20 a 39 años) 73.5%, pero se cae con la generación Z (16 a 19 años) al situarse en 58.5%. Al desglosar la información por sexo, se puede ver que los hombres prueban en mayor medida alguna sustancia psicoactiva con respecto a las mujeres (77.1% contra 61,5%). Pero se presentan comportamientos diferenciados cuando relacionamos la información sobre tipo de generación con sexo. Se tiene que mientras el consumo de los hombres entre las generaciones baby boomers y Millennials se mantiene en alrededor de 78-80%, el consumo de las mujeres se eleva de 64.1% de las baby boomers a 65% en las Millennials. De esta manera la brecha entre sexos se va reduciendo sustancialmente. En este mismo sentido, las actividades y acciones que se llevan en materia de prevención, detección, tratamiento, capacitación, verificación y evaluación de adicciones se encuentran alineados con el Programa de Gobierno con el Eje 1. Igualdad y Derecho, en el Objetivo 1.2. Derecho a la Salud y Línea de Acción 1.2.4. Participación para una vida saludable, asimismo se alinea con el Proyecto Prioritario en el numeral 1. Cumplimiento de los Derechos Sociales y con la Estrategia Nacional de Prevención de las Adicciones en la II Parte: Políticas Públicas con enfoque en juventudes, numeral I. Perspectiva de juventud, en los Ejes de Acción A) Capacidad de agencia y participación, b) Espacios y territorios juveniles, c) Desigualdades y formas de articulación Intergeneracional y d) Inclusión y diversidad. Es importante mencionar que la política pública impulsada en materia de prevención, capacitación, detección, tratamiento y reducción de daños de las adicciones tendrá efectos de resultados en el corto y mediano plazo, contribuyendo a la mejora en la detección y canalización de las persona usuarias psicoactivas a través de la aplicación de nuevas tecnologías, mejora en cuento al cumplimiento normativo, una amplia estrategia de difusión y prevención entre los grupos de atención prioritaria, con estrategias de capacitación y formación tanto a profesionales como a personas en general, además de generar análisis estadístico-territoriales que permitan mejorar el trabajo territorial, contribuyendo con ello en primer lugar en el acceso a la salud de las y los ciudadanos residentes de la Ciudad de México, además de contribuir en la consecución de las metas establecidas en la alineación de la Estrategia Nacional de las Adicciones, el Programa General de Gobierno siempre en concordancia con lo estipulado en las normativas locales aplicables.</t>
  </si>
  <si>
    <t xml:space="preserve">Ser una instancia rectora en la atención integral del consumo de sustancias psicoactivas, por su capacidad de coordinación y colaboración interinstitucional e intersectorial para el desarrollo de programas efectivos en materia de prevención, tratamiento, investigación, capacitación y formación, en diferentes territorios, ámbitos y para los diferentes sectores de población con el fin de contribuir a la atención de las adicciones y reducir el consumo de drogas y los daños que provoca en la salud.  </t>
  </si>
  <si>
    <t>Reducir el uso, el abuso y la dependencia de sustancias psicoactivas mediante el desarrollo de políticas públicas y programas a través de proyectos de análisis de variables multifactoriales, prevención, capacitación, tratamiento, rehabilitación e integración social, impulsando la participación de los sectores público, social y privado, para contribuir a elevar el desarrollo humano, brindando el valor público de acceso a la salud de las y los habitantes de la Ciudad de México.</t>
  </si>
  <si>
    <t>Hacer realidad el derecho de la protección a la salud y avanzar en la vigencia de la gratuidad, la universalidad y la integridad en la prestación de servicios en primer nivel de atención, mediante una política de salud que construya el camino para asegurar ese derecho a partir del fortalecimiento de la infraestructura, la calidad, oportunidad y accesibilidad a los servicios.</t>
  </si>
  <si>
    <t>Servicios de Salud Pública de la Ciudad de México es un Organismo Público Descentralizado que, dentro de su Estructura Orgánica cuenta con cuatro Direcciones:  Atención Médica; Epidemiología y Medicina Preventiva; Promoción de la Salud; y Administración y Finanzas, las cuales tienen como objetivo principal, estar en condiciones de brindar atención médica a una población objetivo potencial de 9,209,944 habitantes que radican en la Ciudad de México, la cual se divide en grupos de edades conforme a la siguiente tabla: EDADES 1 año a 85 y más; POBLACIÓN 9,209,944; MUJERES 4,805,017; HOMBRES 4,404,927. Actualmente, el rezago que se padece en materia de salud, específicamente en los grupos de población que no se encuentran inscritos en un sistema de seguridad social, existen padecimientos que deben atenderse de manera integral y oportuna, ya que la incidencia en estos padecimientos se asocia al hecho de que no se tiene un fácil  acceso a servicios de salud especializados, particularmente en los casos en los cuales las condiciones de salud son muy precarios y limitados, en especial en las áreas marginadas de la Ciudad de México. Por lo anterior, es preciso e imperioso construir un sistema de atención oportuna y de calidad e integral para la población no-asegurada que, garantice la cobertura universal en la Ciudad de México y que permita abordar los procesos de salud-enfermedad en sus dimensiones de promoción, prevención, eliminación del riesgo y restauración del daño, tanto en el nivel individual, como familiar y comunitario. Otorgar atención médica a la población, reduciendo las brechas de desigualdad e identificar los principales problemas de salud a fin de mejorar su calidad de vida es uno de los principales objetivos planteados por la actual administración. Contribuir al mejoramiento de la calidad de vida y de salud de la población, a través de un enfoque integral con perspectiva de género y en coordinación operativa con las distintas instancias gubernamentales, no gubernamentales y de la sociedad civil; para la atención integral de la salud. En la Ciudad de México se llevan a cabo actividades orientadas a la población abierta sin seguridad social, donde la política para la atención de este núcleo de población es otorgar servicios médicos y medicamentos gratuitos, con el fin de fortalecer el derecho constitucional a la salud.</t>
  </si>
  <si>
    <t>Ser la instancia encargada de proporcionar los servicios de salud pública, así como de atención médica de primer nivel a la población que no cuenta con seguridad social a través de acciones sistemáticas de prevención y promoción de la salud, atención médica y vigilancia epidemiológica, con el propósito de contribuir a la construcción de un sistema de salud universal, equitativo, preventivo, eficiente, eficaz y oportuno en la Ciudad de México.</t>
  </si>
  <si>
    <t>Garantizar la prestación de la atención médica en unidades de primer nivel y en los domicilios de los ciudadanos de la Ciudad de México, así como coadyuvar a la consolidación del Sistema de Salud a través de la promoción de la salud y educación para la salud integral con énfasis a la población de mayor riesgo de igual forma garantizar la medicina preventiva y la vigilancia epidemiológica a nivel sectorial con el fin de prevenir riesgos y daños a la salud de la población que habita en la Ciudad de México.</t>
  </si>
  <si>
    <t>Garantizar el ejercicio de los derechos culturales, con base en el diseño y desarrollo de políticas públicas y la coordinación y ejecución de acciones con la participación activa de las comunidades, que permita fomentar el desarrollo cultural y contribuir a la sostenibilidad de la ciudad y el cuidado de su patrimonio.</t>
  </si>
  <si>
    <t>La Ciudad de México es el espacio urbano de mayor riqueza en el país por su diversidad social y étnica, donde la migración ha sido el motor en la configuración de una metrópoli pluricultural. Hasta la década de los años ochenta, el Distrito Federal fue el mayor receptor de migrantes nacionales; señales de este proceso están aún presentes en indicadores que muestran que, en el año 2005, el 22 % de la población residente en el Distrito Federal nació en otra entidad, donde se hablan 55 lenguas indígenas de las 62 que existen en el país, además de tener una importante presencia de población que ha venido de otros países. En este sentido, la Encuesta de Consumo Cultural de la Ciudad de México, en el año 2015, arrojó que 2 de cada 10 personas conocían en su colonia y/o barrio a alguna persona que hablara o perteneciera a algún grupo indígena y 3 de esos 10, conocían a alguien que tuviera otra nacionalidad. Razón que da sentido a la riqueza de costumbres, tradiciones y prácticas culturales que enriquecen la multiculturalidad de la capital. Aquí está el origen de las fortalezas de la Ciudad de México, en el sustento aportado por la pluralidad de ideas y habilidades, en la fuerza de la diversidad y la capacidad de innovación a que son sometidos los retos en los intercambios diarios dentro del espacio metropolitano. Por otra parte, la Ciudad concentra la mayor proporción nacional de espacios culturales, cuenta con cuatro sitios inscritos en la lista de patrimonio mundial de la UNESCO: el centro histórico donde están catalogados más de 1,400 inmuebles históricos por el INAH la Zona Chinampera de Xochimilco y Tláhuac, la casa estudio Luis Barragán y la Ciudad Universitaria. Además, el centro histórico cuenta con la declaratoria del camino real tierra adentro como itinerario cultural. Tomando como referencia el sistema de información cultural, la Ciudad de México cuenta con 114 auditorios, 378 bibliotecas, 13 casas de artesanías, 243 casas y centros culturales, 107 complejos cinematográficos, 281 galerías, 488 librerías, 153 museos, 157 teatros, 213 universidades, 54 fonotecas, 48 ferias de libro, 103 festivales, 29 editoriales, 151 revistas de arte y cultura, 11,071 monumentos artísticos y 7,000 monumentos históricos. Desafortunadamente, el 70% de dicha infraestructura se localiza en 4 de las 16 alcaldías de la Ciudad de México, siendo Cuauhtémoc, Benito Juárez, Coyoacán y Miguel Hidalgo las demarcaciones con mayor infraestructura. Destaca también la existencia de 8 centros de investigación como el Centro Nacional de Investigación y Documentación de las Artes Plásticas (CENIDIAP), Centro Nacional de Investigación y Documentación de Danza José Limón (CENIDANZA), estudio Salvador Novo, A.C., Centro de Investigación Teatral Rodolfo Usigli (CITRU), Centro Nacional de Investigación y Documentación Musical Carlos Chávez (CENIDIM), todos en Coyoacán; Centro Nacional de Información y Promoción de la Literatura (CENIPL), en Cuauhtémoc; y el Centro de Investigación Coreográfica, en Miguel Hidalgo. Por otra parte, hay importantes programas de educación artística en las diversas universidades e institutos, la mayoría en las alcaldías de Coyoacán, Cuauhtémoc, Miguel Hidalgo, Álvaro Obregón y Tlalpan. Mientras que las alcaldías de Azcapotzalco, Gustavo A. Madero, Iztacalco, Iztapalapa, Milpa Alta, Magdalena Contreras y Tláhuac, se encuentran lejos de los circuitos culturales y, aún más, de las oportunidades de acceso a las escuelas de arte. No obstante, el acceso y la participación de los habitantes a la vida cultural, se encuentra limitado por razones territoriales y socioeconómicas, siendo lo último, el mayor reto a enfrentar para la presente administración. Datos de la Encuesta de Consumo Cultural de la Ciudad de México 2015, 8 de cada 10 personas asisten a funciones cinematográficas derivado del amplio complejo de cinemas privados y públicos que existen en la capital, mientras que sólo 1 de cada 10, asisten a funciones de teatro, danza y/o exposiciones y 3 de cada 10 a museos y zonas arqueológica, de esos mismos entrevistados, sólo 2 de cada 10 participa activamente en la vida cultural y artística de la capital, siendo la cultura y las artes, un tema de exclusividad más que de derechos. Cabe destacar que, derivado de dicho diagnóstico, el promedio de libros leídos en la capital es de 4.4, siendo la novela, los libros de historia y de ficción los géneros más leídos. A pesar de la riqueza patrimonial que tiene la Ciudad, no existe equidad para todos los habitantes respecto al acceso y disfrute de las expresiones culturales o en el desarrollo de las oportunidades para el ejercicio de las artes. Parte del problema está asociado con la distribución territorial de las políticas culturales. La distribución territorial de la infraestructura corresponde a las primeras etapas de crecimiento de la Ciudad, por lo que las zonas periféricas tienen dificultades para acceder a los bienes y servicios culturales. En este marco de gran riqueza y diversidad, amplios sectores de la población de la Ciudad no gozan de los beneficios de la cultura con frecuencia y de calidad. Ante los problemas de desescolarización, los jóvenes viven un acceso limitado en sus derechos culturales debido a los inadecuados mecanismos de difusión que permitan mejorar la calidad de los bienes y servicios culturales producidos en la Ciudad. Al respecto, la Secretaría de Cultura de la Ciudad de México, realiza anualmente 15 mil actividades artísticas y culturales para una población de 1 millón y medio de habitantes, lo que representa un 22% de la población total de la Ciudad. A su vez, concentra el 5% de la infraestructura cultural de la Ciudad, destacando, 4 teatros, 6 fábricas de artes y oficios, 1 fábrica digital, 4 centros culturales, 6 escuelas, 7 recintos museísticos, la casa Rivas Mercado y la casa Refugio Citlaltépetl. El establecimiento de los derechos culturales en la Constitución Política de la Ciudad de México está fortaleciendo procesos de recuperación de los espacios públicos y el desarrollo de condiciones civilizadas de convivencia, así como el derecho a la memoria y el acceso y disfrute universal a los bienes culturales. Estos procesos ayudaran a cumplir con una de las expectativas sociales más anheladas, la apropiación ciudadana de la Ciudad, su disfrute y rememoración.</t>
  </si>
  <si>
    <t>Ser la instancia rectora de la Política Cultural en la Ciudad de México, un territorio de libertades y ejemplar en el diseño y ejecución de políticas públicas vinculadas al desarrollo cultural, con el propósito de lograr el fortalecimiento de la identidad y el bienestar social, y contribuir a la formación de una sociedad humanista, altamente responsable, participativa y solidaria.</t>
  </si>
  <si>
    <t>Desarrollar, coordinar y ejecutar políticas públicas que garanticen el ejercicio pleno de los derechos culturales de las personas y las comunidades y, a partir de ello, permitan su desarrollo integral y fortalezca la convivencia democrática en un marco de libre expresión de ideas, de acceso equitativo a bienes y servicios culturales y de reconocimiento y protección de las diversas identidades.</t>
  </si>
  <si>
    <t>El Fideicomiso Museo de Arte Popular Mexicano tiene como objetivo principal contribuir a la preservación y difusión del arte popular mexicano entre los habitantes de la Ciudad de México y del país, realizando actividades culturales (exposiciones permanentes, temporales e itinerantes; visitas guiadas, talleres, concursos entre los creadores de artesanías; conferencias; seminarios; proyecciones de video documentales; sesiones de cuenta cuentos; funciones de títeres; actividades especiales para atender a personas con discapacidad y población vulnerable, así como realizar actividades extramuros, entre las que destacan el desfile anual de los alebrijes monumentales por las principales avenidas de la Ciudad de México y los paseos o presentaciones de alebrijes iluminados).</t>
  </si>
  <si>
    <t>A pesar del gran patrimonio cultural que tiene nuestro país, no existen los suficientes espacios para promover y disfrutar las diferentes expresiones culturales; además de que amplios sectores de la población no tienen medios económicos, ni accesos a medios de comunicación para enterarse de los beneficios de la cultura de calidad.</t>
  </si>
  <si>
    <t>Ser un espacio cultural que otorgue un servicio integral de excelencia, y opere con estándares de calidad internacional, presentando exposiciones con museología y museografía del arte popular mexicano, fomentando la participación ciudadana a efecto de incluir a todos los sectores de la sociedad que permita rescatar y preservar el arte popular mexicano.</t>
  </si>
  <si>
    <t>La promoción, divulgación del arte popular mexicano entre los habitantes de la Ciudad de México y del país.</t>
  </si>
  <si>
    <t>Promover, dar a conocer y difundir entre los diferentes públicos, las obras y colecciones que se exhiben en el Fideicomiso Museo del Estanquillo.</t>
  </si>
  <si>
    <t>La falta de recursos económicos es una problemática de la mayor parte de la sociedad mexicana, este problema afecta de manera importante el desarrollo de las actividades cotidianas de la población y por consecuencia lógica disminuye la afluencia de los visitantes a los distintos centros culturales que forman parte de las instituciones culturales de nuestro país, por lo que es necesario contar con más espacios cuyo costo, si no es posible la gratuidad, por lo menos esté al alcance de la mayor parte del público. En el caso de la Ciudad de México, la oferta cultural es buena y los espacios culturales se esfuerzan para presentar eventos de la mejor calidad posible, que permitan enriquecer el conocimiento histórico y artístico de los habitantes de la Ciudad de México. Es necesario contar con espacios que estén al alcance del público en general, sin distingo alguno ni discriminación por cuestión de género, creencia religiosa, edad, posición económica, ideología política, etc. Resulta por demás complicado atender la demanda de cerca de 10 millones de habitantes de la Ciudad de México, y el sector cultural no es la excepción. Este número de habitantes representa la oportunidad de atraer una gran cantidad de visitantes a los museos, salas de conciertos, entre muchas otras actividades de corte cultural, por lo que, en el caso del Museo del Estanquillo, existe la necesidad de generar los mecanismos de atracción de públicos, para concretar el proyecto del Mtro. Carlos Monsiváis, que es dar a conocer de manera gratuita a la mayor cantidad de gente posible sus colecciones, que representan una parte muy importante de la historia de nuestro país y sobre todo, de nuestra Ciudad. Asimismo, el problema que representa la carencia de una cultura de igualdad obliga a las instituciones a realizar más actividades en las que se considere de manera importante la participación de la mujer, ya sea como público o como parte integrante de los grupos artísticos o equipos de trabajo que elaboren los proyectos culturales a presentarse, sobre todo si consideramos que, de los cerca de 10 millones de habitantes de esta Ciudad, aproximadamente el 57% son mujeres. Por último, la sociedad de la Ciudad de México tiene una enorme necesidad de adquirir conocimientos que les permita incrementar su nivel y calidad de vida, y es el sector cultural, una de las áreas que tienen la posibilidad de abrir estos espacios y brindar el conocimiento y acceso a los espacios culturales demandados por la población.</t>
  </si>
  <si>
    <t>Consolidar y mantener al Museo del Estanquillo, como uno de los museos más importantes de la Ciudad de México, ya que desde su creación a la fecha se ha logrado posicionar como uno de los museos más visitados de la Ciudad y un referente obligado a visitar.</t>
  </si>
  <si>
    <t>Alcanzar los mayores estándares de calidad a nivel nacional y mundial en la presentación de sus exposiciones, itinerantes e internacionales a través del uso de instrumentos como contratos o convenios que formalicen dichas alianzas.</t>
  </si>
  <si>
    <t>Otorgar apoyos y estímulos económicos a estudiantes, artistas, creadores, productores, trabajadores y promotores culturales para fomentar la cinematografía en la Ciudad de México, así como el fomento y desarrollo permanente de la industria cultural cinematográfica mexicana en nuestra Ciudad.</t>
  </si>
  <si>
    <t>La creación del Fideicomiso PROCINECDMX fue para contribuir a una mayor exhibición de cine nacional y bajo la convicción de que la única manera de contrarrestar esta situación es con una política pública integral que abarque varias aristas, entre otras la creación de una red alternativa de exhibición para el cine nacional, el cual tiene pocos espacios en el duopolio cinematográfico; el Fideicomiso busca proporcionar apoyos a la producción, a la preservación, promoción, difusión, exhibición e investigación del cine mexicano; así como promover el proceso de alfabetización audiovisual en los diferentes niveles del sistema educativo de la Ciudad de México, a través de la publicación convocatorias anuales encaminadas a la promoción, fomento y desarrollo del cine mexicano en sus diferentes etapas, tales como: educación, formación, investigación, realización, producción, post-producción, distribución, exhibición, protección, preservación, promoción y difusión en su diversidad de manifestaciones; así mismo convocar a festivales, productoras, televisoras y empresas dedicadas a apoyar la producción audiovisual y a la comunidad de creadoras, creadores, trabajadoras y trabajadores de la industria cinematográfica de la Ciudad de México.</t>
  </si>
  <si>
    <t>Consolidar el fomento, promoción, desarrollo y difusión del patrimonio cultural del cine mexicano, así como incentivar la inversión pública y privada en beneficio de los productores, creadores, distribuidores y exhibidores de las películas mexicanas en la Ciudad de México.</t>
  </si>
  <si>
    <t>Promover, fomentar, promocionar y desarrollar las actividades cinematográficas en la Ciudad de México a través de estrategias culturales en el ámbito cultural local; brindar apoyos, a través de los programas institucionales, a realizadores audiovisuales, para fomentar la generación de nuevas producciones que estimulen la riqueza de la Ciudad de México; asimismo fomentar la formación y capacitación cinematográfica y audiovisual; así como desarrollar esquemas de exhibición alternativos y atender públicos vulnerables, para formar nuevos públicos interesados en las producciones audiovisuales que representen su cotidianidad y que sean valoradas como un vehículo para conocer y entender su entorno.</t>
  </si>
  <si>
    <t>Generar las mejores condiciones para que los habitantes de la Ciudad de México accedan a oportunidades de trabajo dignas y de calidad, sin distinción de sexo, edad, discapacidad, preferencia sexual, condición de salud o cualquier otra. con ello se contribuye a la creación de empleos dignos que aporten ingresos suficientes, a través de programas sociales de fomento al empleo y actividades institucionales de protección de los derechos humanos laborales como lo mandata el art. 41 de la ley orgánica del poder ejecutivo y de la adminisración pública en la Ciudad de México y la normatividad.</t>
  </si>
  <si>
    <t>En la Ciudad de México hay 7.2 millones de personas en edad de trabajar, de ellas, 4.4 millones conforman la población económicamente activa, es decir, personas empleadas o están en busca de empleo: 4.2 millones de personas ocupadas y 211 mil desocupadas (INEGI, encuesta nacional de ocupación y empleo, 1er trimestre de 2020). en este contexto existen desigualdades estructurales y coyunturales en el acceso y calidad en el empleo las cuales vulneran el pleno ejercicio del derecho al trabajo en la Ciudad de México. al observar a las personas de acuerdo a sus características como la edad, sexo o nivel educativo, se observa en las personas de entre 15 y 29 años que sufren mayores niveles de desempleo en comparación con los adultos de 30 años, ya que el 8.8 por ciento de las personas jóvenes se encuentran desocupadas mientras la tasa de desempleo de los adultos es del 3.6 por ciento. por su parte, las personas con nivel educativo de preparatoria, normal o nivel técnico tienen la tasa de desempleo más alta (5.9%); mientras que las mujeres presentan una tasa de desempleo de 3.4 porciento. la tasa de desempleo en la Ciudad de México fue del 4.8 por ciento (211,339 personas desocupadas), superando al promedio nacional en 1.3 puntos porcentuales. El empleo informal es de relevancia debido a que proporciona la calidad necesaria, como prestaciones y previsión social que debe contar todo empleo. con relación al empleo en condiciones de informalidad se observa que el 47% de la población ocupada (1,984,447 ocupados informales) en la Ciudad se encuentra en un empleo informal; lo cual es 8.9 puntos porcentuales menor que lo observado a nivel nacional. asimismo, se observa que las personas que acreditan un menor nivel educativo tienen mayor probabilidad de emplearse de manera informal como lo muestra la tasa de informalidad de las personas con un nivel educativo básico (secundaria o menos) del 69.3%. por su parte, se observa que la mitad (50.2%) de la población ocupada percibe entre 1 y 3 salarios mínimos (2,112,966 personas).</t>
  </si>
  <si>
    <t>Ser una secretaría reconocida por su contribución al desarrollo de trabajos dignos o decentes y productivos, con igualdad de género, que garanticen oportunidades de desarrollo laboral y humano a todas la personas, sin discriminación de ningún tipo.</t>
  </si>
  <si>
    <t>Promover el empleo digno y bien remunerado, mejorando con ello, las condiciones de vida de las personas en un entorno incluyente.</t>
  </si>
  <si>
    <t>Garantizar a las personas que habitan en la Ciudad de México el acceso a capacitación y certificación en competencias laborales, con una oferta de servicios innovadora y pertinente que favorezca su vinculación al aparato productivo y les permita ejercer de manera efectiva su derecho al trabajo digno.</t>
  </si>
  <si>
    <t>El instituto de capacitación para el trabajo de la Ciudad de México, conforme a su decreto de creación tiene por objeto “impartir e impulsar la formación para y en el trabajo en el distrito federal propiciando una mejor calidad y vinculación de este servicio con el aparato productivo y las necesidades del desarrollo regional en la Ciudad de México, (…)”. de ahí que la problemática a intervenir con su actividad sustantiva a través de este programa presupuestario es que la población en edad productiva (de 15 años y más) ocupada y desocupada, presenta competencias laborales limitadas, desactualizadas o no reconocidas, respecto a la demanda del sector productivo de la Ciudad de México. durante el año 2020, en la Ciudad de México 7 millones 664 mil 172 personas formaban arte de la población en edad de trabajar al contar con 15 o más años. esta magnitud representa 8.0% de la fuerza laboral a nivel nacional y 82.9% de la población total en la Ciudad. poco más de la mitad de la población en edad de trabajar son mujeres (53.3%), sin embargo, al enfocar el análisis en la población que participa en el mercado de trabajo se percibe una brecha de género importante, mientras que 50.5% de las mujeres de 15 y más años trabaja o busca un empleo, en los hombres esta relación es de 72.9%, una brecha de 22.4 puntos porcentuales. la población económicamente activa en la Ciudad suma 4 millones 659 mil 781 personas, 55.9% son hombres y 44.1% son mujeres. gran parte de esta población estaba ocupada en el momento de referencia de la encuesta (95.3%) y 220 mil 186 de ellas se encontraban desocupadas, con ello la tasa de desocupación fue de 4.7%, por encima de la tasa registrada a nivel nacional en ese mismo periodo (3.4%). en tanto que la tasa de desocupación de las mujeres fue de 4.0% y en los hombres fue de 5.3%. entre los grupos poblacionales más afectados por la desocupación se encuentran los jóvenes de 15 a 29 años cuya tasa de desocupación abierta fue de 8.8%, en los hombres 10.1% y en las mujeres 7.0%. la población con mayor nivel de escolaridad registra también tasas de desocupación por encima del promedio de la Ciudad, 6.4% en el nivel medio superior y 5.2% en el nivel superior. condiciones laborales precarias como la informalidad y bajos niveles salariales se encuentran asociados a bajos niveles de escolaridad y rezago educativo, así como al bajo desarrollo de competencias técnicas y blandas. la escolaridad promedio de la población de 15 y más años en la Ciudad es de 11.1 años y en el país es de 9.5 años. tanto los hombres como las mujeres residentes de la Ciudad presentan en promedio mayores niveles de escolaridad que en el país en su conjunto. asimismo, el porcentaje de la población mayor de 15 años que cuenta con educación media superior y superior es más elevado que en el contexto nacional (55.1% en la Ciudad de México frente a 39.5% en el entorno nacional). sin embargo, el rezago educativo, considerando exclusivamente a las personas que carecen de certificado de primaria y de secundaria, sigue siendo importante. en la Ciudad de México, 2.8% de las personas de 15 y más años no han concluido la primaria y 11.0% carece aún de un certificado de educación secundaria. en el caso de la población ocupada el rezago educativo involucra a 14.1% especialmente el rezago por no concluir la secundaria. entre la población que busca trabajo el rezago educativo es menos signifICATivo con un 8.2%. sin embargo, entre la población que trabaja informalmente 23.9% presentan algún grado de rezago educativo, 5.3% de primaria y 18.6% de secundaria. la proporción de mujeres trabajando en la informalidad con rezago educativo es de 27.7% contra 20.9% en los hombres. en la Ciudad de México 19.9% de la población ocupada gana un salario mínimo o menos, 15.3% en los hombres y 25.6% en las mujeres. entre las personas ocupadas que ganan hasta un salario mínimo 29.1% presentan algún grado de rezago educativo, en los hombres esta proporción es de 27.0% y en las mujeres 30.7%. a lo anterior, se suman factores asociados a la baja disposición de recursos y tiempo, por parte de la población para llevar a cabo actividades de capacitación y certificación laboral, así como el desconocimiento respecto a la oferta de capacitación y certificación disponible, junto con las opciones para cubrir los costos que estas implican, a partir de las opciones que ofrecen las dependencias públicas. este contexto, representa una serie de retos en materia de capacitación para y en el trabajo asociados también a los cambios acelerados en los sistemas productivos y tecnológicos inciden en la organización y contenidos del trabajo, impactando en la transformación continua de las capacidades que se exigen para tener acceso al trabajo en condiciones de formalidad y con buenos salarios. el reto del sistema de capacitación para y en el trabajo es contar con una oferta de capacitación flexible, abierta y diversificada, así como promover la certificación en competencias laborales. entre otras, las competencias laborales limitadas o desactualizadas contribuyen a que la población en edad productiva tenga menores posibilidades de acceder a mecanismos formales de empleo y trabajo decente. fuente: INEGI-STPS (2020). encuesta nacional de ocupación y empleo.</t>
  </si>
  <si>
    <t>Consolidar al instituto de capacitación para el trabajo de la Ciudad de México como el referente nacional de excelencia en servicios de capacitación y certificación en competencias laborales que se distingue por su profesionalismo, trabajo colaborativo, eficiencia, igualdad, no discriminación y transparencia.</t>
  </si>
  <si>
    <t>Contribuir al crecimiento económico y al empleo decente, incluyente y sustentable a través de alternativas de capacitación y certificación para que la población en edad productiva desarrolle sus competencias laborales, en concordancia con la demanda del mercado laboral.</t>
  </si>
  <si>
    <t>Garantizar el pleno ejercicio de los derechos de las personas que habitan, transitan o visitan la Ciudad de México a través de la prevención, reducción y control de riesgos de desastres, avalando progresivamente el derecho a la ciudad, mediante el establecimiento de las obligaciones del gobierno, así como los derechos y obligaciones de los particulares en la aplicación de los mecanismos y medidas de la gestión integral de riesgos y protección civil.</t>
  </si>
  <si>
    <t>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del riesgo; así como fortalecer a la Secretaría de Gestión Integral de Riesgos y Protección Civil con el Centro de Gestión Integral de Riesgos de la Ciudad de México, que tiene como funciones la planeación, la regulación, la normatividad, la capacitación, la elaboración de protocolos de participación interinstitucional y participativa, la política de fondos y transferencia de riesgos; además del desarrollo de sistemas de prevención en la emergencia con la participación del gobierno y la ciudadanía. En adición a lo anterior, la disparidad socio espacial entre las zonas oriente y poniente de la ciudad, tanto en términos de calidad de vida y acceso a servicios e infraestructura urbana, como de condiciones de vulnerabilidad. sitúa al territorio de la Ciudad de México a patrones diferenciados, tanto de exposición a fenómenos perturbadores, como de organización territorial particulares.</t>
  </si>
  <si>
    <t>Ser una dependencia que, mediante una política de planeación y participación transversal, tomando en consideración el conocimiento de los riesgos, evite la creación de nuevos, reduce los existentes, atiende eficazmente las emergencias y reconstruye mejor, logrando una ciudad más segura, más humana, sostenible y resiliente ante el riesgo de desastres.</t>
  </si>
  <si>
    <t>Evitar que las contingencias se materialicen en desastres para, con ello, salvaguardar la vida y los bienes de la población ante el impacto de fenómenos de origen natural o antrópico; así como, fortalecer la transformación adaptativa de la ciudad y de sus comunidades, a través de la consolidación de la resiliencia, la reducción sustancial de los riesgos existentes; evitando la creación de nuevos y mejorando la cultura de la prevención coadyuvando con ello a construir una ciudad más segura, más humana, sostenible y resiliente ante el riesgo de desastres.</t>
  </si>
  <si>
    <t>Proteger a los habitantes y propiedades de una de las ciudades más grandes del mundo, responder a las necesidades de los ciudadanos mediante un eficaz, eficiente, profesional y humanitario servicio, cumpliendo con el compromiso a través de la prevención, combate y extinción de incendios, servicios de emergencias médicas pre hospitalarias, rescate, educación a la ciudadanía para la autoprotección, atención de desastres en cualquier sentido, técnicos, sociales, naturales, públicos y/o privados; utilizando suficientemente todos los recursos asignados al organismo, siempre proporcionando el mejor servicio a la comunidad.</t>
  </si>
  <si>
    <t>El Heroico Cuerpo de Bomberos de la Ciudad de México cuenta con una capacidad instalada de 17 estaciones de servicio y 2 módulos de respuesta inmediata, vehículos de diversas capacidades de atención de emergencias, herramienta especializada. Cuenta con 2,267 elementos entre personal operativo y administrativo, todo lo anterior con el objetivo de atender las emergencias y situaciones de riesgo que se presentan en la Ciudad de México, las cuales están divididas en 16 alcaldías con una densidad poblacional de aproximadamente 8.92 millones de habitantes (8’918,653 fuente http://cuentame.inegi.org.mx/monografias/informacion/df/poblacion/), expuesta a una alta vulnerabilidad, con eventos como sismos, inundaciones, incendios, cambios climatológicos y otro tipo de emergencias de fuerte impacto social, aunado al crecimiento que ha registrado la población en las últimas décadas, situación que se suma a esta gama de factores de riesgo. La política pública del Heroico Cuerpo de Bomberos está dirigida a toda la población de la Ciudad de México. La necesidad de la población es contar con las estaciones suficientes y el personal capacitado para la atención eficiente y eficaz de emergencias en esta ciudad. Cumplir las solicitudes de emergencia que la ciudadanía demanda, requiere de la mejora de infraestructura, equipamiento, así como la capacitación constante para lograr la profesionalización de los bomberos, prestando los servicios sin distinción de edad, raza, religión, género, condición económica o social, preferencia política o cualquier otro que sea discriminación.</t>
  </si>
  <si>
    <t>Disponer de una institución capacitada profesionalmente, con funcionarios que tengan una preparación acorde con las exigencias del mundo moderno, a fin de alcanzar los niveles óptimos de calidad y excelencia, para la tranquilidad y satisfacción de la comunidad.</t>
  </si>
  <si>
    <t>Definir y establecer los planes de prevención de desastres y los programas de auxilio a la población de la Ciudad de México, primordialmente en el combate y extinción de incendios y el rescate de víctimas en emergencias u otras conflagraciones a que se refiere la ley. Ejecutar las acciones destinadas al control y mitigación de emergencias, en coordinación con los organismos públicos o privados encargados de la protección civil y de la seguridad y protección ciudadana. Procurar la profesionalización del personal mediante la adecuada operación de la Academia de Bomberos y la modernización de su equipo e infraestructura para enfrentar eficazmente las situaciones que se presenten.</t>
  </si>
  <si>
    <t>Instituir políticas públicas permanentes en la Ciudad de México, que garanticen el pleno respeto de los derechos de los habitantes de los pueblos y barrios originarios y comunidades indígenas residentes, así como su ejercicio irrestricto, fortaleciendo la conciencia de su identidad colectiva y reivindicando su acervo histórico, patrimonial y cultural, como antecedente primordial de la naturaleza pluriétnica, plurilingüística y pluricultural de esta ciudad.</t>
  </si>
  <si>
    <t>Los miembros de pueblos, barrios originarios y comunidades indígenas residentes enfrentan una discriminación estructural que origina una serie de dificultades sistémicas para ejercer sus derechos, lo que genera que presenten los mayores rezagos sociales y niveles de pobreza entre los diversos sectores de la población, tanto en el país como en la Ciudad de México. De acuerdo a la encuesta nacional de discriminación del 2017, a nivel nacional 5 de cada 10 personas indígenas perciben poco o nulo respeto por sus derechos, condición que no solo se manifiesta en insultos, burlas o actitudes de rechazo y amenaza, también se manifiesta en la vulneración o negación de sus derechos fundamentales. En la Ciudad de México, esta encuesta señala que las personas indígenas son el sector más discriminado, ocupando el primer lugar de los 41 grupos más discriminados, resultado que se confirma en la segunda encuesta sobre discriminación en la Ciudad de México de 2017 pues el 17.9 por ciento de los encuestados así lo considera. Por otro lado, es evidente el rezago socioeconómico que afecta a los integrantes de los pueblos y comunidades indígenas de la Ciudad de México, pues así lo muestran los principales indicadores de educación, salud, vivienda, empleo digno e ingreso. De acuerdo a los datos del censo de población y vivienda del 2020, el 11.8 por ciento de la población de 6 a 14 años que habla alguna lengua indígena no asiste a la escuela, en contraste con el 5.2 por ciento de la población que no habla alguna lengua indígena; 8 de cada cien personas que habla alguna lengua indígena son analfabetas, entre la población no hablante de lengua indígena es 1 de cada cien personas; en lo relativo a la afiliación a servicios de salud, es 13% menor para la población que habla alguna lengua indígena. Dicha situación se agrava aún más en las poblaciones de niños, niñas y mujeres indígenas, pues se ha detectado que los rezagos sociales porcentualmente son mayores respecto a la media de las personas hablantes de alguna lengua indígena y peor aún, en comparación con la población en general. Lo anterior, aunado a los patrones de discriminación y racismo que han vivido en el ámbito urbano, anulan, disminuyen y fragmentan sus formas de vida comunitaria, sus principios, sus sistemas normativos y cosmovisión, siendo blancos de la exclusión social, cultural, educativa, económica y política en la vida de la ciudad, y la imposibilidad en muchos casos de expresar libremente sus lenguas, conocimientos y prácticas culturales en contextos urbanos donde se encuentran poco valoradas y son vistas como “inferiores” e “innecesarias”. Como resultado de lo anterior, los miembros de pueblos originarios y comunidades indígenas enfrentan obstáculos para ejercer sus derechos en salud, educación, vivienda, empleo, acceso a la justicia y cultura entre otros y de oportunidades para la reproducción y enseñanza de sus prácticas, tradiciones, saberes, lenguas, medicina, fiestas, festivales, encuentros culturales propios, danzas, cosmovisión, como elementos de su cultura. Adicionalmente, la falta de personal de gobierno que hable alguna lengua indígena es un gran obstáculo para que estos grupos de población accedan a procesos justos dentro del sistema judicial, a servicios de salud de calidad y que sean pertinentes a su cultura; es un obstáculo incluso para obtener información básica acerca de sus derechos sexuales y reproductivos, entre muchos otros. En contexto de lo anterior, y tal como lo establece el artículo 10 de la Ley de Derechos de los Pueblos y Barrios Originarios y Comunidades Indígenas Residentes en la Ciudad de México, la atención prioritaria para el pleno ejercicio de los derechos de las personas indígenas que debido a la desigualdad estructural enfrentan discriminación, exclusión, maltrato, abuso, trata, violencia y mayores obstáculos para el pleno ejercicio de sus derechos y libertades fundamentales, y reconoce como sujetos de atención prioritaria a las personas indígenas mujeres, niñas y niños, adolescentes, jóvenes, personas mayores, personas con discapacidad, de la población LGBTTTI, personas migrantes y sujetas de protección internacional, víctimas, personas defensoras de derechos indígenas, personas en situación de calle, privadas de su libertad, personas que residen en instituciones de asistencia social, en situación de desplazamiento forzoso interno y aquellas en situación de pobreza.</t>
  </si>
  <si>
    <t>Ser la instancia gubernamental de la Ciudad de México promotora de la defensa de los derechos de los pueblos y barrios originarios y comunidades indígenas residentes de la Ciudad de México, así como rectora de la preservación y el fortalecimiento de su patrimonio natural, cultural e histórico, que mediante la capacitación, la asesoría, la gestión y el otorgamiento de recursos, contribuya al reconocimiento de sus instituciones tradicionales y su participación en los asuntos públicos.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</si>
  <si>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</si>
  <si>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Fortalecer el acceso al conjunto de derechos humanos, así como la identidad de los pueblos y barrios originarios y poblaciones indígenas residentes, mediante la creación, promoción, y difusión de acciones y actividades encaminadas a mejorar el bienestar de los sujetos indígenas que habitan en la Ciudad de México, así como de la reconstitución de sus formas de organización social y el fortalecimiento de sus instituciones.</t>
  </si>
  <si>
    <t>Instrumentar las políticas públicas en materia educativa, científica, humanística, tecnológica y de innovación a través de la coordinación, articulación y gestión con instituciones públicas y privadas de la Ciudad de México, para favorecer el acceso a los derechos de sus habitantes, desde un enfoque de inclusión y equidad.</t>
  </si>
  <si>
    <t>La Constitución Política de la Ciudad de México asume el cumplimiento del derecho a la educación de sus habitantes desde la perspectiva de concebirse como una ciudad educadora y del conocimiento. Para ello parte de considerar que todas las personas tienen derecho a la educación en todos los niveles, al conocimiento y al aprendizaje continuo y que el acceso al desarrollo científico y tecnológico es un derecho universal y elemento fundamental para el bienestar individual y social. El sistema educativo de la ciudad se organiza en tres tipos: básico, medio superior y superior y está integrado por 2, 597,769 estudiantes, 9,344 escuelas y 191,862 docentes en la modalidad escolarizada de los sectores público y privado. La capital cuenta con el grado promedio de escolaridad más alto del país para la población mayor de 15 años, lo que equivale al segundo grado de educación media superior: 11.5 (11.7 en hombres y 11.3 mujeres), el mayor de la federación. Sin embargo, el promedio de escolaridad por alcaldía muestra brechas importantes lo que evidencia las desigualdades que se presentan a nivel territorial, por ejemplo, las 5 alcaldías que presentan el promedio más bajo son: Milpa Alta (10), Iztapalapa (10.4), Tláhuac (10.5), Xochimilco y la Magdalena Contreras (10.8). En contraste, las alcaldías con mayor nivel socioeconómico tienen también, los niveles de escolaridad más elevados: Benito Juárez (14.5), Miguel Hidalgo (13.1) y Coyoacán (12.5). La educación básica de la Ciudad de México, está administrada por la autoridad educativa federal, dependiente de la Secretaría de Educación Pública, y en ella se concentran 1, 477,717 estudiantes: el 56.8% del total del sistema, quienes son atendidos por 75,602 docentes en 7,905 escuelas. Este tipo de educación se compone de cuatro niveles: inicial, preescolar, primaria y secundaria. El nivel inicial se proporciona en las estancias infantiles, que atienden a niñas y niños desde 43 días hasta 2 años 11 meses. El mayor reto que se enfrenta en este nivel educativo es la ampliación de la cobertura, ya que reporta una atención del 7%. El nivel preescolar recibe a infantes desde 3 hasta 5 años 11 meses de edad. Los índices de atención tuvieron el siguiente comportamiento en el curso escolar 2019-2020: 3 años (77.4%), 4 años (105.5%) y 5 años (79.9 %). Los índices de cobertura alcanzados son de 87.7% por lo que este aspecto, al igual que en el nivel precedente, constituye un foco de interés priorizado a fin de garantizar el acceso de todas las niñas y niños a esta instancia de educación obligatoria. El nivel primario atiende al mayor número de estudiantes de educación básica, ya que concentra el 53.4% de la matrícula. Es el nivel educativo más consolidado por ser el primero en haberse establecido como obligatorio y con una cobertura prácticamente universal. No obstante, lo anterior, el índice de abandono escolar indica que 1 de cada cien estudiantes se ausenta de la escuela, con lo que se inicia el camino del rezago educativo acumulado. Por su parte, la eficiencia terminal (93.1%) evidencia que 7 de cada cien estudiantes inscritos en la cohorte inicial del nivel, no logran concluirla. En el nivel de secundaria los estudiantes deben consolidar el perfil de egreso para contribuir a desarrollar las competencias para la vida que desde la educación inicial han trabajado. Agrupa al 29.6% de la matrícula de educación básica. El abandono escolar es del 3.3 y la reprobación de 6.3, 6. Por su parte, el índice de eficiencia terminal es del 89.9%. Con relación a lo alcanzado en primaria, el abandono escolar asciende 2.6 puntos porcentuales y la reprobación, 5.8. Por su parte, el índice de eficiencia terminal desciende en 3.2 puntos. Ello refleja como las brechas entre un nivel y otro se van agrandando, por lo que se requiere del establecimiento de estrategias preventivas para mejorar estos indicadores y cumplir con el encargo constitucional de hacer realidad la educación básica obligatoria. Un aspecto importante que no debe obviarse en el diagnóstico de la educación básica es el relativo al uso de las tecnologías de la información y comunicación como vía para mejorar la calidad de los aprendizajes. Los datos en 2018 muestran como una problemática la escasez de computadoras e internet para uso pedagógico en todos los niveles de educación obligatoria que ofrece el sistema educativo. A pesar de que los porcentajes de escuelas primarias (75.6) y secundarias (91.4) en la Ciudad de México, con al menos una computadora, son superiores a los de la media nacional (46.5 y 74.7, respectivamente), este es un aspecto que requiere especial atención. Por ejemplo, las telesecundarias (52.1) y secundarias para trabajadores (57.8) presentan los porcentajes más bajos en relación con las secundarias generales (93.6) y técnicas (96.3). La calidad de los aprendizajes sigue siendo un reto importante en la educación básica. En 2018 de acuerdo con los resultados del Plan Nacional para la Evaluación de los Aprendizajes (PLANEA), sólo el 8.8% de los estudiantes de sexto grado de primaria contaba con un nivel de desempeño sobresaliente en lenguaje y comunicación la misma tendencia se observó en matemáticas, con sólo el 17% sobresaliente. Por su parte, en 2019, de los alumnos de tercero de secundaria a quienes se les aplicó la prueba, el 63% presentó dominio insuficiente o básico en lenguaje y comunicación. En matemáticas, 73.2% registró dominio insuficiente o básico. Los resultados alcanzados evidencian insuficiencias en el logro de las competencias básicas que deben dominarse en este tipo de educación. La educación media superior se ha desarrollado en la Ciudad de México, en múltiples subsistemas agrupados en tres grandes categorías: el bachillerato general (419,833), el bachillerato tecnológico (157,595) y la formación profesional técnica (45,496) en las modalidades escolarizada y no escolarizada. Para el periodo 2020-2021 se tenía una matrícula total de 624,127 estudiantes; en el sector público se concentra el 90.7%. El 72.9 % del total de estudiantes (455,030) se ubicó en la modalidad escolarizada y el 27% (169,097) en la no escolarizada. El bachillerato en la Ciudad de México presenta peculiaridades que lo distinguen del resto, ya que los principales indicadores educativos muestran que a pesar de que se alcanzaron los niveles más altos de cobertura (122.6%), debido a que se reciben estudiantes de otras entidades, miles de ellos no concluyen sus estudios. El índice de abandono escolar es de 13% (2.9 puntos porcentuales por encima de la media nacional) y el de reprobación 27.6% (14.9 puntos porcentuales por encima de la república). La tasa de eficiencia terminal se ubica en 66.4% y la tasa de terminación en 95.3%. Esta situación se agrava en aquellas alcaldías con menores índices de desarrollo social. Si se analiza el modelo de tránsito escolar en el sistema educativo escolarizado para la cohorte 2002-2019, se estima que, en la capital del país, de cada 100 estudiantes que ingresaron a educación básica, solo 59 egresaron del bachillerato. En el caso de la educación profesional técnica esta situación resulta aún más complicada, ya que 12 de cada 100 estudiantes que se incorporaron, ninguno egresó, lo anterior evidencia que esta última no representa una opción de estudio para las y los jóvenes, así como la necesidad de atender la problemática del abandono escolar, la reprobación y los índices de eficiencia terminal, en el nivel medio superior. En los últimos años, la Ciudad de México extendió las opciones del subsistema abierto y a distancia en la educación media superior. En las diferentes modalidades que se han instrumentado para atender este nivel educativo se encuentran el bachillerato a distancia de la Ciudad de México, el bachillerato digital y el bachillerato CDMX. Durante 2019 se atendió a un total de 9,838 estudiantes. La educación superior en la Ciudad de México cuenta con una matrícula total de 799,581, estudiantes. La categoría pública (490,653) concentra el 61% de la oferta en modalidad escolarizada y no escolarizada. El desempeño de los indicadores educativos en el nivel superior muestra que la tasa de absorción alcanza un 97.5%; el abandono escolar un 6.8% y la cobertura sin incluir posgrado es de un 75.3%. Sin embargo, es preciso reiterar que en la Ciudad de México la capacidad de respuesta de las instituciones públicas de educación superior es menor a la oferta disponible. El rezago educativo en la Ciudad de México es una condición que persiste a pesar de las estrategias implementadas para contribuir a su erradicación. La comparación entre las cifras obtenidas en 2015 y 2020 en la población de 15 años y más sin educación básica concluida, permite comprobar un discreto avance: los avances obtenidos en los últimos cinco años muestran una mejora en población: analfabeta de 0.7, sin primaria concluida de 0.3 y sin secundaria concluida 1.7; sin embargo, existen casi un 18% de personas en condición de rezago acumulado, lo que significa un desafío importante en materia de educación. Por otra parte, la razón de analfabetismo entre sexos por alcaldías permite comprobar diferencias significativas en la ciudad. En las 16 demarcaciones la presencia de mujeres analfabetas supera a la de los hombres. Sin embargo, en Benito Juárez y Miguel Hidalgo, las alcaldías con menor incidencia de analfabetismo (0.7%), es donde se presentan las mayores brechas entre sexos, con 436 y 430 mujeres analfabetas por cada 100 varones, respectivamente. Un efecto del rezago educativo es la incorporación precaria y temprana de los jóvenes a la vida laboral. De acuerdo con el INEGI la tasa de ocupación en la población de la Ciudad de México de 15 a 29 años de edad fue de 89.2%. El 53.0% de los jóvenes ocupados en la Ciudad de México labora en la informalidad; de ellos el 43% tiene la secundaria completa y el 42.8% estudiaron algún grado de educación media superior o superior; el 22.3% obtiene hasta un salario mínimo, el 30.1% obtiene más de uno y hasta dos salarios mínimos y el 17.9% obtiene más de dos y hasta tres salarios mínimos.  El incremento de la vulnerabilidad social de las y los jóvenes, propicias situaciones de riesgo relativas a la inserción precaria en el mercado laboral, embarazo adolescente, depresión, violencia y consumo de sustancias tóxicas. Estos hechos condicionan la aparición de un círculo vicioso que deja a los jóvenes fuera del sistema oficial escolarizado. Con el propósito de atender estas situaciones el gobierno de la Ciudad de México puso en marcha el proyecto Puntos de Innovación, Libertad, Arte, Educación y Saberes (PILARES), los cuales garantizan el derecho de las comunidades a la educación, la cultura, al deporte y a la actividad física que promueva la salud y el desarrollo integral de las personas. Impulsan el desarrollo de la autonomía económica preferentemente de las mujeres de la ciudad, a través de acciones educativas para el aprendizaje de oficios, la producción de bienes y servicios, el empleo, el emprendimiento, el cooperativismo y el comercio digital, en barrios, colonias y pueblos de menores índices de desarrollo social, alta densidad de población, mayor presencia de jóvenes con estudios truncos y elevados índices de violencia. Son espacios para asegurar la educación a lo largo de la vida, mejorar la perspectiva de la población y restablecer el tejido social de las comunidades. Estos propósitos quedaron ratificados en la Ley de Educación de la Ciudad de México dado que establece que, la red que articula los PILARES y el personal que labora en ellos, así como los programas sociales formarán parte del sistema educativo de la ciudad, bajo la modalidad de servicios educativos extraescolares. Éstos se sustentan en un enfoque de derechos humanos, igualdad sustantiva, perspectiva de género, territorialidad, inclusión social y de atención prioritaria a la población en condiciones de vulnerabilidad  asimismo, de acuerdo con la constitución política de la Ciudad de México, artículo 8 apartado c, relativo al derecho a la ciencia y a la innovación tecnológica, se mandata que: se fortalecerán y apoyarán la generación, ejecución y difusión de proyectos de investigación científica y tecnológica, así como la vinculación de éstos con los sectores productivos, sociales y de servicios, a fin de resolver problemas y necesidades de la ciudad, contribuir a su desarrollo económico y social, elevar el bienestar de la población y reducir la desigualdad; la formación de técnicos y profesionales que para el mismo se requieran; la enseñanza de la ciencia y la tecnología desde la enseñanza básica; y el apoyo a creadores e inventores. Los estudios de posgrado representan el punto de encuentro entre la educación y la política pública de fomento a la investigación científica, tecnológica y de innovación en la ciudad; constituyen la vía principal para la formación de aquellos profesionales altamente especializados que requieren las industrias y el sector público para hacer frente a los grandes retos del siglo XXI. Para el ciclo escolar 2019-2020 la matrícula total en programas de posgrado de la Ciudad de México, en modalidad escolarizada y no escolarizada, es de 106,590 personas, adscritos a la maestría (66,598) 62.5%; 24.8% cursa alguna especialidad (26,454) y 12.7% el doctorado (13,538). La distribución por área del conocimiento en el nivel de doctorado se concentra en las áreas de ciencias sociales y derecho (25.5%), así como en ciencias naturales, matemáticas y estadística (24.3%). Las áreas con una menor proporción de la matrícula total son: tecnologías de la información y la comunicación (2.4%), y agronomía y veterinaria (1.0%). Un punto relevante para considerar es la calidad de los programas de estudio de posgrado. El Programa Nacional de Posgrados de Calidad (PNPC) es el organismo encargado de fomentar la mejora continua de la oferta de las instituciones de educación superior y los centros de investigación; su actuación es impulsada desde 1991 por el Consejo Nacional de Ciencia y Tecnología (CONACYT) y la Subsecretaría de Educación Superior de la Secretaría de Educación Pública. En la actualidad la capital del país concentra el 21% (496 programas) de las inscripciones al PNPC, 2,327 que existen a nivel nacional. Asimismo, en la Ciudad de México existe otra instancia acreditadora de posgrados; el consejo para la Acreditación de la Educación Superior A.C. (COPAES), con 376 programas, 26 organismos y 27 instituciones. La formación del capital humano calificado es un insumo esencial para la creación, adquisición, diseminación y utilización efectiva del conocimiento. El otorgamiento de becas es la vía para lograr la consolidación de profesionistas de alto nivel.  De un total de 57,329 becas de posgrado nacional otorgadas a junio de 2021, el 28.35% corresponde estudiantes de la Ciudad de México. El 51.2% de dichas becas son de apoyo a estudios de maestría, 45.2% de doctorado y 3.7% a especialidades. Las ingenierías (23.4%), ciencias sociales (19.1%), humanidades y ciencias de la conducta (16.5%), así como la biología y química (13.9%), fueron las disciplinas con mayor distribución de becas, a diferencia de la biotecnología y ciencias agropecuarias (10.8%), la medicina y ciencias de la salud (9.3%) y las físico matemáticas y ciencias de la tierra (7%), que presentaron los menores porcentajes. En el mismo periodo de 2021 se otorgaron 2,273 becas al extranjero a nivel nacional, 33% de maestría y 67% de doctorado. El número de investigadores es un indicador vital para impulsar el desarrollo científico tecnológico y la innovación. Con el propósito de fortalecer dicha acción, existe el Sistema Nacional de Investigadores (SNI) que contribuye al incremento de la competitividad del país, a través de la evaluación de la producción que realizan los investigadores y procurando su vinculación con los diversos sectores públicos y privados. Es una pieza clave en los procesos de evaluación individual de la labor de los investigadores, de sus instituciones y de los programas educativos en los que participan. Asimismo, contribuye a la formación y consolidación de investigadores con conocimientos científicos y tecnológicos de alto nivel como un elemento fundamental para incrementar la cultura, la productividad, la competitividad y el bienestar social. Al primer trimestre del 2021, en la Ciudad de México existe un total de 9,226 personas inscritas en el padrón del SNI, lo que la posiciona en el primer lugar con el 26% del total nacional que incluye a 35,178 miembros. Entre las instituciones con mayor número de investigadores asignados se encuentra la UNAM, UAM e IPN principalmente. En la capital del país, se desarrolla investigación relacionada con materias físico-matemáticas y de ciencias de la tierra (18.98%), ingenierías (18.11%), humanidades y ciencias de la conducta (17.41%) y biología y la química (16.54%). En los últimos lugares se encuentran las ciencias sociales (15.79%), medicina y ciencias de la salud (9.32%) y la biotecnología y las ciencias agropecuarias (3.85%). En la capital del país la infraestructura para la investigación y productividad científica se concentra en diversas Instituciones de Educación Superior (IES), centros públicos de investigación y laboratorios nacionales que están asentados en su territorio. Las IES, a través de sus facultades, institutos, laboratorios y centros, son una fuente importante de producción científica y también de formación de recursos humanos especializados. De acuerdo con la Secretaría de Educación Pública en la Ciudad de México en 2018 el servicio educativo de nivel superior se prestó en 476 escuelas, de las 6,298 que existen a nivel nacional. Por su parte, el CONACYT cuenta con 24 laboratorios nacionales establecidos en la ciudad de los 49 a nivel nacional, adscritos en 7 instituciones: Universidad Nacional Autónoma de México (14), Instituto Politécnico Nacional (4), Universidad Autónoma Metropolitana (2), centro de investigación en geografía y Geomática Ingeniero Jorge L. Tamayo AC (1), Instituto Nacional de Ciencias Médicas y Nutrición, Salvador Zubirán (1), Centro de Investigación y de Estudios Avanzados del IPN (1) y Centro de Investigación y Docencia Económicas AC (1).  Adicionalmente, los centros públicos de investigación son PILARES para el desarrollo de la investigación científica y tecnológica, la formación de recursos humanos en ciencia y tecnología y la generación de innovaciones tecnológicas en la Ciudad de México. Asimismo, fomentan la vinculación de la actividad científica con la sociedad y el sector productivo. En 2018, la capital tenía presencia en seis sedes de las 26 ubicadas en todo el país: Centro de Investigación en Geografía y Geomática "Ing. Jorge l. Tamayo", A.C., Centro de Investigación y Docencia Económicas, A.C., Centro de Investigaciones y Estudios Superiores en Antropología Social, Fondo para el Desarrollo de Recursos Humanos, Centro de Investigación e Innovación en Tecnologías de la Información y Comunicación, y el Instituto de Investigaciones "DR. José María Luis Mora" y 3 subsedes: Centro de Investigación en Química Aplicada, el Colegio de la Frontera Norte, A.C.. y Corporación Mexicana de Investigación en Materiales, SA de CV.  Para el fortalecimiento de la infraestructura, en el periodo 2014-2018, CONACYT destinó recursos por un monto de 1,275 millones de pesos en apoyo a 225 proyectos. En mismo lapso, la Ciudad de México apoyó 79 proyectos por un monto total de 435.7 millones de pesos.  A noviembre de 2020, el Registro Nacional de Instituciones y Empresas Científicas y Tecnológicas (Reniecyt) presentó un total de 15,452 registros, 18.9% de los cuales corresponden a la Ciudad de México. Del total de registros que tiene la capital del país, 55.3% son empresas, el 18% son instituciones privadas no lucrativas, 10.2% personas físicas con actividad empresarial, 7.4% de tipo público, 2.5% centros de investigación, el mismo porcentaje de instituciones de educación, 1.6% privadas, 0.2% estatales y un solo registro de tipo municipal.  La productividad científica de un investigador se puede medir con diversos indicadores, tales como el número de publicaciones realizadas, la cantidad de citas que se realizan de dichas investigaciones o las patentes, modelos de utilidad o diseño industrial generadas por los investigadores o inventores. Durante el periodo 2008-2017, la producción de artículos científicos en México se ha incrementado en términos absolutos, de 14,000 documentos a un total de 23.000 en 2017. La tasa de crecimiento de este indicador es más alta que la que presenta brasil y coloca a México como el principal país de américa latina. La producción científica en la Ciudad de México alcanzó un porcentaje de 39.74%, mientras que la producción conjunta nacional en el país fue de 29.3%, y a nivel internacional fue de 26.8% y con colaboradores nacionales e internacionales fue de 15.1%. El principal país de colaboración con Investigadores Mexicanos ES EE. UU.  Para el desarrollo de la propiedad intelectual se incluyen las categorías de patentes, diseños industriales y modelos de utilidad que representan las sinergias entre la ciencia, la tecnología y la innovación con los sectores productivos. Por lo tanto, el incremento en el número de patentes tiene una repercusión determinante en la independencia tecnológica del país, que permitirá generar soluciones para atender las problemáticas de la sociedad; en este sentido, es necesario destinar apoyos especiales para su impulso. En 2020, de acuerdo con el Instituto Mexicano de la Propiedad Industrial, las solicitudes de invenciones realizadas por mexicanos, fue de 2,819, de las cuales 1,132 correspondieron a patentes; 1,048 a diseños industriales y 639 a modelos de utilidad. Del total de solicitudes de patentes de titulares mexicanos, en este mismo año, se habían otorgado, sólo 397. Para el mismo periodo, la Ciudad de México contó con el mayor número de solicitudes de propiedad industrial del país (23.16%): patentes 220, diseños industriales 248 y modelos de utilidad 185.  Por su parte, para el periodo 2013 a 2018, se apoyaron 163 solicitudes para el desarrollo de proyectos de investigación científica, tecnológica y de innovación con poco más de 1,204 millones de pesos. A partir del 2019 se incrementó el número de proyectos beneficiados con iniciativas que atienden las principales problemáticas de la ciudad. Las temáticas de investigación se concentran en las siguientes áreas: divulgación y apropiación pública de la ciencia; agua; innovación empresarial, calidad de aire, movilidad y derivado de la pandemia, proyectos para la atención y mitigación del Covid-19. En cuanto a la apropiación social de la ciencia, la tecnología y la innovación, los datos de la encuesta de percepción pública de la ciencia y la tecnología en México, señalan que la sociedad no cuenta con suficiente información ni programas sobre divulgación de la ciencia: 39.2% de las personas manifestó interés nulo por los nuevos inventos, descubrimientos científicos y desarrollo tecnológico; al 60.2% no le gustaría ser investigador y al 59.5% no le gustaría ser inventor. Por lo antes expuesto es necesario el impulso de actividades lúdicas, especialmente enfocadas a niñas, niños y jóvenes para que adquieran interés y comprensión de la ciencia, ya sea de forma presencial o virtual, en atención a las nuevas demandas de producidas por la contingencia. Los recursos destinados para impulsar el conocimiento científico, el desarrollo tecnológico y la innovación son cruciales para lograr el crecimiento económico y social. Sin embargo, el gasto en materia de ciencia, tecnología e innovación de México, como porcentaje del PIB no supera el 0.5%, lejos de la media (2,34%) de los países miembros de la OCDE. Cabe señalar que el esfuerzo de inversión en CTI en el país, medido a través del porcentaje del PIB destinado a ese fin, se realiza fundamentalmente a través del sector público el cual aporta 76.8% de la inversión total, mientras que el sector privado invierte apenas 18.6% (el resto de la inversión proviene de organismos de la sociedad civil y de apoyos internacionales). Esta situación es inversa a lo que ocurre en economías desarrolladas donde el sector productivo invierte la mayor parte.  En américa latina la ausencia de financiamiento es una restricción crítica para el desarrollo científico en general y particularmente para los sectores como las ciencias de la vida, la minería o la energía, que requieren períodos largos de tiempo para su desarrollo y un apoyo económico sostenido que permita la obtención de rendimientos económicos.  En la Ciudad de México el monto aprobado para el gasto en rubros científicos, tecnológicos y de innovación es, actualmente, un 0.17% del presupuesto total ($238,975,793,216). Solo en la medida en que incrementen los recursos destinados al desarrollo de la CTI y se logre una alianza de los sectores público y privado con la academia y la sociedad civil, podrán atenderse los retos que enfrenta la ciudad.</t>
  </si>
  <si>
    <t>Ser una entidad consolidada en el impulso, coordinación e implementación de políticas públicas en materia de educación, ciencia, humanidades, tecnología e innovación que atiende los problemas sociales que aquejan a la Ciudad de México; establece adecuadas relaciones con la comunidad y sus instituciones y obtiene resultados que contribuyen a consolidar una ciudad de innovación y de derechos.</t>
  </si>
  <si>
    <t>Contribuir a la efectividad del derecho a la educación desde el nivel inicial hasta el superior; contribuir a la toma de decisiones basadas en evidencia científica, a la generación de conocimiento innovador y a la formación de recursos humanos especializados que contribuyan al desarrollo de la ciudad y a mejorar la calidad de vida de sus habitantes; contribuir al ejercicio de los derechos a la educación, al desarrollo sustentable, al empleo, a la cultura y al deporte, a través de la instalación de 300 centros comunitarios denominados Puntos de Innovación, Libertad, Arte, Educación y Saberes (PILARES) en barrios, colonias y pueblos de menores índices de desarrollo social, mayor densidad de población, mayor presencia de jóvenes con estudios truncos, y que padecen altos índices de violencia.</t>
  </si>
  <si>
    <t>Prestar, coordinar y orientar servicios de educación superior en medicina y enfermería en sus diversos niveles y modalidades, determinando una oferta bajo los principios de igualdad, equidad de género, interculturalidad, plurietnicidad, diversidad lingüística indígena, sustentabilidad, no discriminación, equidad, accesibilidad, calidad, pertinencia y laicidad.</t>
  </si>
  <si>
    <t>Contribuir a la ampliación de la cobertura y efectividad del derecho a la educación superior gratuita y de calidad, para que ningún joven que desee realizar estudios universitarios sea rechazado por no encontrar espacio en el sistema educativo. Esto mediante la formación de profesionales de la salud en las carreras de medicina general y comunitaria y la carrera de enfermería familiar en sus diversos niveles y modalidades, determinando una oferta bajo los principios de igualdad, equidad de género, interculturalidad, pluritecnicidad, diversidad lingüística indígena, sustentabilidad, no discriminación, equidad, accesibilidad, calidad, pertinencia y laicidad de manera pública, satisfaciendo la demanda educativa para impactar en la prevención y conservación de la salud a la que todos los ciudadanos tienes derecho.</t>
  </si>
  <si>
    <t>La Universidad de la Salud al año 2024 es reconocida como una institución que cubre las necesidades educativas de nivel superior en materia de salud mediante la implementación de planes y programas de estudio de calidad, innovadores y con pertinencia sociocultural, enfocados a la protección de la salud, individual, familiar y comunitaria.</t>
  </si>
  <si>
    <t>Formar profesionales en materia de medicina y enfermería familiar y comunitaria, capacitados en la prevención y tratamiento oportuno en el primer nivel de atención médica, con base en el conocimiento científico, humanístico y tecnológico.</t>
  </si>
  <si>
    <t>INSTITUTO DE ESTUDIOS SUPERIORES DE LA CIUDAD DE MÉXICO ROSARIO CASTELLANOS</t>
  </si>
  <si>
    <t>Formar profesionistas e investigadores altamente especializados a través del desarrollo de habilidades complejas de pensamiento que favorezcan el análisis, diseño, intervención, anticipación e investigación, que les permitan consolidarse como líderes capaces de coordinar proyectos complejos e innovadores coadyuvantes de la solución de los grandes desafíos que plantea el desarrollo económico, político social y cultural de la Ciudad de México en el Siglo XXI, que respondan con alto compromiso y responsabilidad social a los retos que se derivan de las complejas transformaciones que vive nuestro tiempo. Asimismo, estimula la transformación de los procesos formativos a través de un modelo dual e híbrido de alto valor social, pertinencia y calidad, con criterios de inclusión y equidad que promueven el desarrollo social, natural y sustentable.</t>
  </si>
  <si>
    <t>La Ciudad de México es una unidad sociopolítica, económica y geográfica que no permanece estática, se mueve, se transforma y se redefine permanentemente. Nuestra ciudad cuenta con condiciones económicas, sociales y culturales que representan un enorme potencial para su desarrollo y que se inscriben en su importancia histórica y cultural, dado que ha sido el centro geopolítico de los diversos movimientos de transformación social que trazaron el perfil moderno del país. Por otro lado, es sede de la mayor oferta cultural y educativa de todo el país, cuenta con zonas catalogadas por la UNESCO como patrimonio de la humanidad y es la entidad con mayor diversidad social, económica, cultural y lingüística de nuestro país (se UNESCO, 2008). El gobierno de la Ciudad de México, comprometido con la construcción de la igualdad como eje articulador de la política de gobierno significa fortalecer y ampliar las garantías del acceso a los grandes derechos sociales y humanos [crear] condiciones más equitativas de vida y [aplicar] todo su empeño para avanzar sustantivamente en la garantía del acceso a la educación, la salud, la vivienda y la protección de los derechos humanos (Sheimbaum, 2019: 87), desarrolla innovadoras propuestas que además de contribuir a la cobertura educativa a nivel profesional, incorporan la inclusión e integración social. A pesar de ello, las asimetrías siguen siendo su principal desafío pues los indicadores que miden el desarrollo humano ofrecen un claro diagnóstico de las diferencias que existen entre las alcaldías en que se divide políticamente la Ciudad de México. Para ilustrar esta situación, baste con señalar que, en algunas de éstas como Miguel Hidalgo, Coyoacán o Benito Juárez muestran perfiles similares a los de las economías emergentes, hay otras como Iztapalapa y Gustavo A. Madero que enfrentan grandes problemas en distintos renglones: ambiente, seguridad, servicios (agua potable, luz, drenaje, transporte), conurbación, ofertas culturales y educativas, e ingresos per cápita, entre otros. Por esta razón, uno de los mayores desafíos consiste en revertir este perfil de ciudad segmentada y con profundas fracturas en su tejido social. En el momento actual pueden plantearse los siguientes retos para avanzar a la transformación de la Ciudad de México en ciudad educadora y del conocimiento: asegurar que todos sus habitantes tengan acceso a los beneficios de los avances sociales y tecnológicos. ofrecer soluciones creativas que atiendan las profundas asimetrías entre alcaldías y grupos sociales. disminuir las brechas cognitivas con estrategias formales y no-formales que ofrezcan a personas adultas múltiples opciones formativas en todos los niveles: educación básica, alfabetización, aprendizaje digital, formación ocupacional, educación superior, entre otros. Generar políticas que favorezcan la formación y el desarrollo de todos los ciudadanos de la Ciudad de México, asegurando que este mecanismo se garantice a lo largo de toda la vida. Proponer enfoques innovadores para la proyección educativa de instituciones y recursos culturales. Con una estrategia que vincule en el corto y largo plazo diversas perspectivas innovadoras, la Ciudad de México puede constituirse como un espacio donde se articulen la educación, la cultura y la generación de conocimiento en un sistema abierto capaz de movilizar nuevas relaciones humanas […] y formas institucionales de regulación de la vida [que incidan] en los procesos de educación (Puig Rovira, 1990). Así la ciudad será el escenario de síntesis, encuentros, intercambios y de una convivencia colectiva, justa, democrática y libre. En este sentido aspiramos a que la Ciudad de México sea un espacio vital de desarrollo humano sostenible, que estimule el movimiento social y cultural de manera permanente y que permita aprovechar las capacidades de todos y cada uno de sus habitantes, suprimiendo de raíz los diferentes factores que conducen a la exclusión. Para el gobierno de la Ciudad de México la educación es un derecho y es el estado quien debe promover el acceso gratuito a educación de calidad, laica y bajo el reconocimiento de nuestra historia y diversidad. Por ello, para fortalecer y ampliar la cobertura de la educación superior pública impulsa la creación de nuevas instituciones de educación superior y nuevos formatos en educación que disminuyan la desigualdad en la calidad educativa. En este caso, se creó el 23 de mayo de 2019 el Instituto de Educación Superior Pública Rosario Castellanos, el cual se proyecta con 5 planteles educativos, 2 de los cuales están construidos en Coyoacán y GAM. Se crea el Instituto de Estudios Superiores de la Ciudad de México Rosario Castellanos, como un órgano desconcentrado adscrito a la Secretaría de Educación, Ciencia, Tecnología e Innovación de la Ciudad de México, con autonomía técnica, académica y de gestión. El instituto, tendrá una vocación eminentemente social y se enfocará a cubrir las necesidades educativas de nivel superior de la Ciudad de México, mediante planes y programas de estudio de calidad, innovadores y con pertinencia sociocultural.</t>
  </si>
  <si>
    <t>El Instituto de Estudios Superiores de la Ciudad de México Rosario Castellanos al año 2024, es reconocido en el entorno nacional e internacional por la calidad y pertinencia de su modelo educativo y académico, sus programas educativos y la capacidad de sus prestadores de servicios profesionales educativos. El modelo educativo del Instituto de Estudios Superiores de la Ciudad de México Rosario Castellanos es un vínculo con los sectores social y productivo, proporciona la formación integral de sus estudiantes, tiene acreditados sus programas educativos y certificados sus procesos administrativos; asimismo, innova en la producción, uso y distribución del conocimiento científico actual y, propicia actividades culturales y artísticas que promocionan y preservan la identidad local, regional y nacional que le reafirman en torno a la inclusión social; por tanto, todas estas acciones en conjunto le consolidan.</t>
  </si>
  <si>
    <t>Es una opción académica innovadora, pertinente y de calidad que brinda a la ciudadanía una de las mejores alternativas educativas al propiciar la igualdad de oportunidades entre los estudiantes del instituto. Brinda tres modalidades de estudio: presencial, semipresencial y a distancia articuladas por un modelo dual e hibrido que combina diversas estrategias de enseñanza-aprendizaje. Favorece la transferencia directa de lo aprendido en el aula a la vida productiva y cotidiana desde el primer semestre. El ingreso al IRC depende de la conclusión de un curso propedéutico al que los aspirantes se poden inscribir las veces que ellos soliciten. Cuenta con un modelo pedagógico que estimula el desarrollo de conocimientos, habilidades y actitudes en distintos contextos de aprendizaje, lo que garantiza una formación crítico e integral basada en una gran diversidad de hábitos de pensamiento. Se organiza con nuevos formatos, entre los que destaca la existencia de carreras conjuntas con la Universidad Nacional Autónoma de México y el Instituto Politécnico Nacional. Diseña sus carreras profesionales con una doble ruta: carreras de cuatro años con una perspectiva profesionalizante y carreras que se cursan con el modelo 3-2-3 (tres años de licenciatura, dos años de maestría y tres años de doctorado) que aspiran a formar investigadores en diversas áreas de conocimiento. Parte de los problemas de la Ciudad de México, que exigen abordajes interdisciplinarios e interculturales. Cuenta con un programa de evaluación que permite monitorear la evolución de las metas e indicadores con el propósito de determinar obstáculos, generar estrategias de solución y asegurar su cumplimiento.</t>
  </si>
  <si>
    <t>Contribuir a construir una ciudad de derechos, reconociendo y garantizando el respeto y ejercicio del derecho de la cultura física y de deporte, a través de políticas, programas y acciones coordinadas con los sectores público, social y privado, para mejorar la calidad de vida de la población de la Ciudad de México.</t>
  </si>
  <si>
    <t>Cada año, el aumento del ritmo de vida de la población de la Ciudad de México, junto con un elevado índice de vicios de consumo nutricional, ha incrementado la problemática de obesidad, la cual ha cobrado la vida de miles de personas. Población objetivo: la población objetivo prioritaria para el instituto del deporte es la infantil y la juvenil, sin dejar a un lado la población adulta y senil de la Ciudad de México. Información estadística: en la Ciudad de México casi 75 por ciento de la población tiene sobrepeso, de este porcentaje, el 35 por ciento corresponde a personas con obesidad, y peor aún, actualmente en un estudio realizado por la organización de las naciones unidas para la alimentación y la agricultura (FAO, por sus siglas en inglés), revelo que México ocupa el primer lugar internacionalmente de personas con obesidad. Necesidades de la población objetivo: promover el aumento de la oferta y los espacios para la práctica de actividades físicas, recreativas y deportivas, que permitan el mejoramiento del estado de salud de la población y prevenir enfermedades relacionadas con el sedentarismo y la obesidad. Difundir información sobre los beneficios de la cultura física y el deporte, promoviendo que su práctica ayude a obtener un estado de bienestar que constituye un sólido soporte para el buen desempeño físico, mental y social. Formalizar convenios de colaboración con actores públicos, sociales y privados, para darle un mayor impulso a la práctica de actividades físicas, recreativas y deportivas. Llevar a cabo más y mejores eventos deportivos para goce y disfrute de la población en general, además de perfilar a la Ciudad de México como una urbe líder en la organización de eventos deportivos magnos y de calidad. Brindar las condiciones óptimas para la formación de deportistas de alto rendimiento que representen y posicionen a la Ciudad de México a nivel nacional e internacional.</t>
  </si>
  <si>
    <t>Ser la instancia deportiva del gobierno de la Ciudad de México, que promueve, coordina y facilita el acceso a la cultura física y el deporte sin distinción de género, diversidad social o cultural, de manera que forme parte de la vida cotidiana de quienes habiten en la Ciudad de México.</t>
  </si>
  <si>
    <t>Garantizar el crecimiento y el desarrollo de la cultura física y el deporte en la Ciudad de México, así como del fomento al deporte competitivo, incrementando la cantidad y calidad de vida de los participantes de la sociedad, tanto de la oferta en espacios deportivos como en el disfrute de los servicios en este ámbito, mejorando la salud de la población evitando que se incremente los problemas de obesidad en la ciudad; otorgando al mismo tiempo, los servicios deportivos y de cultura física como derechos individuales, sociales y colectivos de los ciudadanos de la Ciudad de México.</t>
  </si>
  <si>
    <t>Formar estudiantes en educación media superior, en zonas en las que esta oferta educativa sea insuficiente y así lo demande la sociedad. La educación impartida por el instituto será democrática, pública y gratuita; promoverá el libre pensamiento y discusión de las ideas; se orientará a satisfacer las necesidades de la población de la Ciudad de México para contribuir a su desarrollo social.</t>
  </si>
  <si>
    <t>Uno de los sectores de la población que más atención requiere son las y los jóvenes. Abrir oportunidades de educación, cultura y empleo para ellas y ellos es una deuda del gobierno de la Ciudad de México y la mejor forma de mejorar la seguridad ciudadana.  El modelo de país que se ha impuesto en los últimos treinta años ha provocado la cancelación de opciones de futuro para millones de jóvenes que no encuentran espacios educativos y de empleo digno, orientándolos a tomar el camino de las conductas delincuenciales. Por ello, es importante generar espacios para que las y los jóvenes tengan expectativas para salir adelante. En el caso de la educación, la Ciudad de México, aun cuando tiene el nivel más alto de escolaridad, también presenta los niveles más altos de deserción escolar en educación media superior. Por lo tanto, es fundamental promover la mejora en la atención educativa, junto con las y los docentes y estudiantes de las preparatorias de la Ciudad de México a cargo del Instituto de Educación Media Superior de la Ciudad de México.</t>
  </si>
  <si>
    <t>Ser una institución innovadora en el ámbito de la educación media superior de la Ciudad de México, con amplio reconocimiento social, orientada a la formación, difusión e impartición de conocimientos de calidad para colaborar con el interés colectivo.</t>
  </si>
  <si>
    <t>Impartir educación de calidad que permita una formación sólida a sus egresados, para que continúen su formación profesional. Contribuir a las necesidades de enseñanza media superior en zonas donde este nivel educativo sea insuficiente, para ofrecer una opción con calidad Promover la oferta educativa del instituto en el ámbito territorial de la Ciudad de México, a fin de que la juventud de la ciudad conozca la oportunidad de formación académica que se les brinda. Innovar su sistema de enseñanza-aprendizaje, para fortalecer la formación académica de sus estudiantes. Fortalecer la práctica docente y el sistema de tutorías de calidad con la finalidad de abatir la deserción, rezago, baja eficiencia terminal. Contribuir a la formación de cuadros académicos de excelencia para la impartición del plan de estudios del instituto. Desarrollar mecanismos que permitan la óptima administración de sus recursos humanos, financieros y materiales, en beneficio del cumplimiento de su misión como institución educativa. Mantener una constante actualización en sus procedimientos académicos y administrativos que permita al instituto estar a la vanguardia en el ámbito de la educación media superior. Implementar la cultura de la equidad de género promoviendo el desarrollo integral de los estudiantes y considerando como parte primordial el respeto irrestricto de los derechos humanos.</t>
  </si>
  <si>
    <t>Otorgar estímulos económicos, en especies y apoyos educativos a todos los estudiantes de las escuelas públicas dentro de la Ciudad de México, fortaleciendo así la equidad y contribuyendo con justicia a la formación integral de los estudiantes, evitando la deserción escolar en todos sus niveles a través de los programas sociales encomendados por el gobierno de la Ciudad de México, garantizando así la consecución de uno de los derechos humanos básicos que es la educación, proporcionando paralelamente, cobertura contra accidentes a los alumnos y docentes.</t>
  </si>
  <si>
    <t>Cada año niños, niñas y jóvenes de la Ciudad de México se ven obligados a dejar sus estudios, debido a la perdida de sus padres o por la falta de recursos económicos; esta situación no permite el desarrollo de una sociedad con equidad, en donde niños y jóvenes cuenten con las mismas oportunidades de superación. Ante esto, el gobierno de la Ciudad de México se planteó como objetivo el abatir la deserción escolar y asentar las bases de un futuro con justicia y equidad a través de los programas en el ámbito del Fideicomiso. Así mismo, buscando estimular a aquellos estudiantes sobresalientes, se busca retribuir su esfuerzo a la educación con cursos extraescolares que coadyuven en el desarrollo de sus habilidades artísticas, culturales, intelectuales, deportivas y que con ello se desarrollen los líderes del mañana.</t>
  </si>
  <si>
    <t>Consolidar al Fideicomiso, como un órgano garante que auxilie decisivamente al desarrollo, terminación y perfeccionamiento de los estudios; así como el aseguramiento de la integridad física de aquellos estudiantes y personal docente en su caso, de las escuelas públicas de la Ciudad de México, desde la estancia infantil hasta el primer año de nivel superior, esto soportado en los mecanismos definidos en cada uno de los programas sociales diseñados para dicho fin, mediante una administración eficiente y eficaz de todos los recursos involucrados para ello, cumpliendo con las expectativas de la sociedad, dentro del marco legal vigente.</t>
  </si>
  <si>
    <t>A través del Fideicomiso se busca garantizar la equidad en las oportunidades de acceso y de permanencia a una educación de calidad de todos los habitantes de la Ciudad de México, independientemente de su condición económica, social, étnica o cultural.</t>
  </si>
  <si>
    <t>Consolidar la Política de Igualdad de la Ciudad de México mediante la incorporación de la perspectiva de género, derechos humanos y no discriminación de manera transversal en las políticas públicas, programas, proyectos y legislación para lograr la igualdad sustantiva entre mujeres y hombres y una vida libre de violencia para las mujeres y niñas que habitan o transitan en la Ciudad.</t>
  </si>
  <si>
    <t>De acuerdo con el censo de población y vivienda 2020, la Ciudad de México tiene 9,209,944 habitantes, siendo 4,805,017 (52.2%) mujeres y 4,404,927 (47.8%) hombres. Asimismo, la Ciudad tiene una población indígena de 289,139 personas (el 3.1% del total de población), de las cuales el 50.7% son mujeres y 49.2% son hombres. La distribución etaria muestra que el más alto porcentaje de mujeres se encuentra en los grupos de 25 a 29 años (4.13%) y 30-24 años (4.13%). Asimismo, la Ciudad de México tiene una tasa de 0.4 de crecimiento de la población, la más baja de las entidades del país. El porcentaje de mujeres entre 15 y 24 años que asiste a la escuela es de 56.1%, mayor que el porcentaje de hombres del mismo grupo de edad (54.4%). Sin embargo, las mujeres representan el 68% de la población analfabeta de la Ciudad. La tasa de participación económica de las mujeres es de 55.6, a diferencia del 74.3 de los hombres. Por su parte, datos de la Encuesta Nacional sobre Uso del Tiempo (ENUT) 2014, en términos generales, indican que las horas promedio a la semana que dedican las mujeres a trabajos no remunerados en el hogar son el doble de las que dedican los hombres. En relación con la salud sexual y reproductiva, la Ciudad de México ha sido pionera en hacer visible y reconocer el derecho de las mujeres a decidir sobre su cuerpo, Así como en la defensa del derecho a la diversidad sexual y el de toda persona a ejercer la sexualidad de manera libre, responsable e informada. Esta autonomía de las mujeres explica, en parte, tasas de fecundidad más bajas (1.34 hijos por mujer) que el promedio nacional (2.07). El embarazo en adolescentes ha disminuido; sin embargo, existe todavía como un problema social. Son las alcaldías de Xochimilco y Milpa Alta donde se presentan las mayores tasas, con 71 y 64 nacimientos por cada 1,000 adolescentes, respectivamente. De igual forma, el embarazo en niñas menores de 15 años tiene una tendencia a la baja; sin embargo, el enfoque de intervención considera su erradicación, ya que puede ser producto de abuso sexual. En relación con la violencia contra las mujeres, la Encuesta Nacional sobre la Dinámica de las Relaciones en los Hogares (ENDIREH) muestra que, en 2016, Ciudad de México presenta una mayor prevalencia de situaciones de violencia en comparación con el promedio nacional. Estas cifras reflejan, en parte, el hecho de que, en esta Ciudad, es mayor la posibilidad de que las mujeres víctimas de violencia las denuncien. La encuesta generó información de las 32 entidades federativas sobre las experiencias de violencia de mujeres de 15 años y más por tipo (psicológica, física, sexual, económica o patrimonial), en relación de pareja y en los ámbitos escolar, laboral, comunitario, familiar. En este sentido, mostró que 61.1% de las mujeres de la Ciudad han estado expuestas a violencia en el ámbito comunitario, 52.26% del total han tenido experiencias de la violencia en la pareja y 39.25% han sufrido violencia obstétrica. En relación con la violencia sexual, 11% de las mujeres reportan haber vivido al menos un incidente en la infancia, antes de cumplir 15 años. En el caso más extremo de este tipo de violencia el feminicidio, es la alcaldía Iztapalapa donde se registra el mayor número de carpetas de investigación (34), seguida por Gustavo A. Madero (27) y Tlalpan (22). Si bien la Ciudad de México ha sido pionera en la promoción de los derechos de las mujeres en todos los ámbitos, hay todavía una tarea urgente para garantizar la igualdad sustantiva de las mujeres en los espacios públicos y privados. A partir de la creación de la Secretaría de las Mujeres, el gobierno de la Ciudad confirma el compromiso de avanzar hacia la construcción de una Ciudad de derechos para todas las personas, independientemente de su sexo o condición socioeconómica, en concordancia con lo establecido en la IV Conferencia Mundial de la Mujer celebrada en China, a través de la plataforma de acción de Beijín donde se estableció la importancia de que los estados parte contaran con mecanismos institucionales para el adelanto de las mujeres al más alto nivel de toma de decisiones.</t>
  </si>
  <si>
    <t>Ser el mecanismo de adelanto para las mujeres reconocido a nivel Nacional e Internacional, que muestra y mide el cumplimiento de las acciones del Gobierno de la Ciudad de México en materia de igualdad sustantiva y vida libre de violencia para las mujeres.</t>
  </si>
  <si>
    <t>Orientar las políticas públicas para lograr progresivamente la igualdad sustantiva entre mujeres y hombres, así como el logro de la autonomía económica, política y física de las mujeres.</t>
  </si>
  <si>
    <t>39CD01</t>
  </si>
  <si>
    <t>SISTEMA PÚBLICO DE RADIODIFUSIÓN DE LA CIUDAD DE MÉXICO</t>
  </si>
  <si>
    <t>Producir y transmitir a través del portal de internet y en señal radiodifundida programas, información y noticias en los ámbitos cultural, político, económico y social de interés para los habitantes y visitantes de la Ciudad de México</t>
  </si>
  <si>
    <t xml:space="preserve">Según el censo nacional de población y vivienda 2020, en la Ciudad de México habitan 9, 209, 944 personas (52.2% son mujeres y 47.8% son hombres), y de acuerdo con el instituto federal de telecomunicaciones (2019), en localidades urbanas el 95% de los hogares cuentan con al menos un televisor, siendo la noticias, películas, telenovelas, deportes y series los programas que se ven con mayor frecuencia. Por otro lado, de acuerdo con la encuesta nacional de hábitos y consumo cultural de la coordinación de difusión cultural de la UNAM (2020), el cuarto medio de información por el cual la población mexicana se entera de actividades culturales es la televisión (42.95%), de acuerdo con este instrumento "los medios electrónicos tradicionales siguen brindando información cultural" (p.17). Sin embargo, continúa siendo importante la puesta en marcha de acciones para que los medios de comunicación logren constituirse como mecanismos efectivos, abiertos y autónomos de información y comunicación cultural, así como para fortalecer las tecnologías de la información en aras de consolidar estrategias efectivas para la divulgación cultural entre la población de la Ciudad de México. En este sentido, y contribuyendo al cumplimiento del eje 4. Ciudad de México. Capital cultural de América del programa general de gobierno 2019-2024, cobra gran importancia la labor actual del sistema público de radiodifusión y televisión de la Ciudad de México, para ofrecer contenidos audiovisuales críticos y veraces, que coadyuven en la promoción de hábitos, prácticas y consumos culturales basados en la diversidad de ideas, la libertad creativa y la pluralidad de expresiones artísticas. </t>
  </si>
  <si>
    <t xml:space="preserve">Ser un espacio de expresión plural que promueve la cultura democrática, la libertad de expresión y el derecho a la información, mediante la participación activa y directa de la ciudadanía en la programación televisiva y radiofónica, así como en la generación de contenidos que reflejan la pluralidad ideológica de la ciudad en igual de circunstancias para hombres y mujeres, fomentando el respecto de los derechos humanos, lo que permita que la ciudadanía exprese libremente su opinión. </t>
  </si>
  <si>
    <t>Contribuir a garantizar el acceso de los habitantes a una información libre y plural, a través de las tecnologías de la información y la comunicación, con el propósito de apoyar el desarrollo de las identidades y el respeto a la diferencia.</t>
  </si>
  <si>
    <t>Crear y supervisar instrumentos programáticos que ayuden a la planeación integral de la ciudad y de ésta manera garantizar los derechos de los habitantes de la Ciudad de México a través de la elaboración y dar seguimiento del plan general de desarrollo y del programa general de ordenamiento territorial, y garantizar la participación directa de los sectores académicos, culturales, sociales y económicos.</t>
  </si>
  <si>
    <t>El Instituto nace del mandato que establece la Constitución Política de la Ciudad de México que establece que cada gobierno local debe hacer una planeación orientándose específicamente a generar cohesión social, mejorando la calidad de vida de los ciudadanos a través de la transformación económica.</t>
  </si>
  <si>
    <t xml:space="preserve">Contar con un ordenamiento territorial a largo plazo. </t>
  </si>
  <si>
    <t xml:space="preserve">Promover un desarrollo urbano incluyente que disminuya las grandes desigualdades, fomente la vivienda social y el espacio público.  </t>
  </si>
  <si>
    <t>M001_Actividades de apoyo administrativo</t>
  </si>
  <si>
    <t>M002_Provisiones para contingencias</t>
  </si>
  <si>
    <t>N001_Cumplimiento de los programas de protección civil</t>
  </si>
  <si>
    <t>O001_Actividades de apoyo a la función pública y buen gobierno</t>
  </si>
  <si>
    <t>P001_Promoción integral para el cumplimiento de los derechos humanos de las niñas y mujeres</t>
  </si>
  <si>
    <t>P002_Promoción integral para el cumplimiento de los derechos humanos.</t>
  </si>
  <si>
    <t>P004_Promoción integral para el cumplimiento de los derechos de la niñez y de la adolescencia.</t>
  </si>
  <si>
    <t>P020_Planeación y seguimiento de la política gubernamental</t>
  </si>
  <si>
    <t>U011_Programa para la reconstrucción</t>
  </si>
  <si>
    <t>E065_Servicio integral de operación y atención a emergencias</t>
  </si>
  <si>
    <t>E005_Acciones para mejorar la gobernanza digital</t>
  </si>
  <si>
    <t>E110_Atención telefónica sobre servicios de no emergencia</t>
  </si>
  <si>
    <t>P041_Planeación, elaboración, seguimiento y evaluación de las políticas públicas y normatividad en materia de desarrollo económico, social y ambiental</t>
  </si>
  <si>
    <t>E057_Reinserción pos penitenciaria</t>
  </si>
  <si>
    <t>E103_Acciones de gabinete de seguridad</t>
  </si>
  <si>
    <t>P007_Gobernabilidad y mejoramiento de los niveles de vida de los habitantes de la Ciudad de México</t>
  </si>
  <si>
    <t>P023_Planeación y gestión del ordenamiento territorial y asentamientos humanos</t>
  </si>
  <si>
    <t>S005_Atención prioritaria a personas egresadas del sistema de justicia penal</t>
  </si>
  <si>
    <t>S216_Apoyo para el impulso laboral de personas egresadas del sistema de justicia penal de la Ciudad de México (atención prioritaria a personas liberadas en situación de vulnerabilidad)</t>
  </si>
  <si>
    <t>U019_Sí al desarme, sí a la paz</t>
  </si>
  <si>
    <t>E119_Fortalecimiento en materia jurídica</t>
  </si>
  <si>
    <t>E123_Manejo integral de residuos sólidos urbanos en Alcaldías</t>
  </si>
  <si>
    <t>E128_Mantenimiento y rehabilitación de áreas verdes</t>
  </si>
  <si>
    <t>K016_Rehabilitación y mantenimiento de infraestructura pública</t>
  </si>
  <si>
    <t>U026_Apoyos económicos y otras ayudas sociales</t>
  </si>
  <si>
    <t>E120_Atención veterinaria en Alcaldías</t>
  </si>
  <si>
    <t>E127_Prevención y control de enfermedades</t>
  </si>
  <si>
    <t>F031_Organización de eventos cívicos, festividades patrias y tradiciones</t>
  </si>
  <si>
    <t>K014_Infraestructura de agua potable, alcantarillado y saneamiento</t>
  </si>
  <si>
    <t>K015_Construcción de infraestructura pública</t>
  </si>
  <si>
    <t>P046_Planeación integral de las políticas públicas de la alcaldía</t>
  </si>
  <si>
    <t>S196_Operación de los centros de atención y cuidado infantil de la alcaldía de Coyoacán</t>
  </si>
  <si>
    <t>E118_Acciones policiales y prevención del delito</t>
  </si>
  <si>
    <t>E138_Atención y prevención de la violencia intrafamiliar</t>
  </si>
  <si>
    <t>F032_Promoción de la cultura física y deportiva</t>
  </si>
  <si>
    <t>E117_Mantenimiento de espacios públicos en Alcaldías</t>
  </si>
  <si>
    <t>E125_Acciones para proyectos ambientales</t>
  </si>
  <si>
    <t>E126_Producción de contenido cultural y artístico en Alcaldías</t>
  </si>
  <si>
    <t>E137_Operación de centros de desarrollo infantil</t>
  </si>
  <si>
    <t>S092_Pongamos el ejemplo con deporte en Cuauhtémoc</t>
  </si>
  <si>
    <t>S093_Apoyo económico para el reconocimiento de las personas cuidadoras</t>
  </si>
  <si>
    <t>S095_Apoyo económico para el combate al rezago educativo de las infancias indígenas</t>
  </si>
  <si>
    <t>S097_Apoyo económico a personas no asalariadas que por motivo de secuelas de enfermedades crónico degenerativas no transmisibles y/o terminales, estén imposibilitadas de trabajar y residan en la alcaldía Cuauhtémoc.</t>
  </si>
  <si>
    <t>S098_Apoyo económico a jefas de familia para su inclusión laboral</t>
  </si>
  <si>
    <t>S100_Participación, arte y cultura incluyente</t>
  </si>
  <si>
    <t>S101_Apoyo económico para la atención emergente en materia de salud de las personas trans</t>
  </si>
  <si>
    <t>E130_Operación de panteones públicos</t>
  </si>
  <si>
    <t>F027_Promoción y fortalecimiento de la participación ciudadana en Alcaldías</t>
  </si>
  <si>
    <t>F029_Financiamiento a las MiPymes</t>
  </si>
  <si>
    <t>P048_Planeación, seguimiento y evaluación a políticas públicas en Alcaldías</t>
  </si>
  <si>
    <t>S102_Facilitadores culturales y deportivos</t>
  </si>
  <si>
    <t>S184_Compañía de danza clásica, moderna y folclórica de la alcaldía Iztacalco</t>
  </si>
  <si>
    <t>S185_Escuelas de música de la alcaldía Iztacalco</t>
  </si>
  <si>
    <t>S186_Programa de apoyo integral a la mujer para la equidad (PAIME)</t>
  </si>
  <si>
    <t>E122_Reforestación en suelo de conservación</t>
  </si>
  <si>
    <t>S103_Ayuda económica y bienestar integral para personas adultas mayores de 60 a 64 años que residen en Iztapalapa</t>
  </si>
  <si>
    <t>S107_Mujeres estudiando en la alcaldía de Iztapalapa</t>
  </si>
  <si>
    <t>S109_Diálogos por el bienestar y la paz en Iztapalapa</t>
  </si>
  <si>
    <t>S110_Sistema público de cuidado, alcaldía de Iztapalapa</t>
  </si>
  <si>
    <t>S111_Iztapalapa la más deportiva</t>
  </si>
  <si>
    <t>E156_PROGRAMA DE MOVILIDAD ACTIVA</t>
  </si>
  <si>
    <t>S218_APOYO A JEFAS DE FAMILIA</t>
  </si>
  <si>
    <t>S219_APOYO A PERSONAS CON DISCAPACIDAD PERMANENTE</t>
  </si>
  <si>
    <t>F033_Proyectos de desarrollo y fomento agropecuario</t>
  </si>
  <si>
    <t>G022_Acciones para el cumplimiento de las disposiciones mercantiles, jurídicas y administrativas en Alcaldías</t>
  </si>
  <si>
    <t>G023_Protección y regulación animal</t>
  </si>
  <si>
    <t>P047_Planeación de la política de turismo en las alcaldías</t>
  </si>
  <si>
    <t>S117_El gobierno de los pueblos en apoyo a universitarios</t>
  </si>
  <si>
    <t>S119_Aliméntate bien</t>
  </si>
  <si>
    <t>S121_Programa de mejoramiento sustentable en suelo de conservación de milpa alta</t>
  </si>
  <si>
    <t>S122_Programa integral de apoyo a los productores de nopal PIAPRON</t>
  </si>
  <si>
    <t>S123_Programa de fortalecimiento sectorial (PROFOSEC)</t>
  </si>
  <si>
    <t>S180_Programa de desarrollo turístico PRODETUR</t>
  </si>
  <si>
    <t>S181_Fondo para emprendedores de milpa alta fonema</t>
  </si>
  <si>
    <t>S182_Apoyo a estancias infantiles</t>
  </si>
  <si>
    <t>E124_Programa integral de movilidad inteligente</t>
  </si>
  <si>
    <t>E134_Atención integral para el desarrollo infantil</t>
  </si>
  <si>
    <t>S126_Comunidad Huehueyotl, apoyo a colectivos de personas adultas mayores</t>
  </si>
  <si>
    <t>S127_Mochila de derechos</t>
  </si>
  <si>
    <t>S128_Defensoría de los derechos y apoyos económicos a niñas y niños de Tlalpan</t>
  </si>
  <si>
    <t>S129_Asesorías para el examen de ingreso a la educación media superior</t>
  </si>
  <si>
    <t>S130_Educarnos en comunidad para el bienestar social</t>
  </si>
  <si>
    <t>S132_Apoyo profesional a la población en sus tareas educativas en las bibliotecas públicas</t>
  </si>
  <si>
    <t>S133_Imagen urbana para cultivar comunidad</t>
  </si>
  <si>
    <t>S134_Huellas: sembrando compañía en comunidad</t>
  </si>
  <si>
    <t>S135_Unidad-es Tlalpan</t>
  </si>
  <si>
    <t>S136_Jóvenes cultivando la movilidad</t>
  </si>
  <si>
    <t>S137_Cultivando comunidad con la participación ciudadana</t>
  </si>
  <si>
    <t>S138_Cultivando actividades deportivas</t>
  </si>
  <si>
    <t>S139_Apoyo al desarrollo agropecuario sustentable</t>
  </si>
  <si>
    <t>S140_Prevención del delito, Tlalpan</t>
  </si>
  <si>
    <t>S200_Cultivando raíces de identidad</t>
  </si>
  <si>
    <t>S205_Prevención del embarazo adolescente, Tlalpan</t>
  </si>
  <si>
    <t>S206_Formación musical, Tlalpan</t>
  </si>
  <si>
    <t>S207_Cultivando arte en Tlalpan</t>
  </si>
  <si>
    <t>S208_Cultivando paz, arte y cultura en Tlalpan</t>
  </si>
  <si>
    <t>U024_Seamos mejores estudiantes</t>
  </si>
  <si>
    <t>E129_Provisión emergente de agua potable</t>
  </si>
  <si>
    <t>S144_Alimentos a centros de desarrollo infantil</t>
  </si>
  <si>
    <t>S145_Apoyo económico a personas que prestan sus inmuebles como espacios para centros de desarrollo infantil</t>
  </si>
  <si>
    <t>S146_Ayuda a personas de escasos recursos y para tratamientos médicos de enfermedades crónico-degenerativas, terminales y discapacidades</t>
  </si>
  <si>
    <t xml:space="preserve">S147_Ayuda económica para promover el deporte competitivo en jóvenes  </t>
  </si>
  <si>
    <t>S148_Animales de corral y de traspatio</t>
  </si>
  <si>
    <t>S149_Entrega de semillas y material vegetativo para fomentar la producción agrícola</t>
  </si>
  <si>
    <t>K015_Construcción de Infraestructura Pública</t>
  </si>
  <si>
    <t>E097_Acciones de búsqueda, localización e identificación de personas</t>
  </si>
  <si>
    <t>E034_Mantenimiento de espacios públicos</t>
  </si>
  <si>
    <t>P017_ Acciones para la transversalización del enfoque de derechos humanos</t>
  </si>
  <si>
    <t>E109_Apoyo integral a victimas</t>
  </si>
  <si>
    <t>G002_Diseño urbano y regulación de los espacios públicos</t>
  </si>
  <si>
    <t>E155_Financiamiento, expropiaciones y gastos inherentes al programa vivienda en conjunto</t>
  </si>
  <si>
    <t>S027_Mejoramiento de la vivienda</t>
  </si>
  <si>
    <t>S061_Vivienda en conjunto</t>
  </si>
  <si>
    <t>U007_Financiamiento para el acceso a la vivienda</t>
  </si>
  <si>
    <t>E091_Operación y mantenimiento de la central de abastos</t>
  </si>
  <si>
    <t>E092_Operación y mantenimiento de mercados públicos</t>
  </si>
  <si>
    <t>F008_Promoción de la inversión, el desarrollo, competitividad e innovación de los sectores industrial, comercial y de servicios</t>
  </si>
  <si>
    <t>F034_Fortalecimiento de competencias en energía solar</t>
  </si>
  <si>
    <t>G014_Regulación y registro de establecimientos mercantiles en materia económica</t>
  </si>
  <si>
    <t>K018_Rehabilitación y mejoramiento de los mercados públicos de la Ciudad de México</t>
  </si>
  <si>
    <t>P016_Diseño e instrumentación de acciones en materia de competitividad, emprendimiento, competencia y política regulatoria</t>
  </si>
  <si>
    <t>P025_Planeación, elaboración y seguimiento de la política de desarrollo económico</t>
  </si>
  <si>
    <t>F006_Financiamiento a microcréditos para el autoempleo, atención a las medianas y pequeñas empresas y comercialización de productos rurales</t>
  </si>
  <si>
    <t>F005_Desarrollo y promoción de productos y proyectos turísticos sustentables</t>
  </si>
  <si>
    <t>P019_Planeación de la política de turismo</t>
  </si>
  <si>
    <t>F022_Desarrollo, promoción y posicionamiento de la Ciudad de México y su marca CDMX</t>
  </si>
  <si>
    <t>E022_Cuidado y conservación de los bosques, áreas de valor ambiental y suelo de conservación.</t>
  </si>
  <si>
    <t>E075_Gestión y operación del museo de historia natural y cultura ambiental.</t>
  </si>
  <si>
    <t>E107_Conservación y operación de zoológicos.</t>
  </si>
  <si>
    <t>F001_Alianza para la preservación del patrimonio cultural de la Ciudad de México.</t>
  </si>
  <si>
    <t>G013_Inspección y vigilancia medioambiental.</t>
  </si>
  <si>
    <t>P005_Calidad del aire.</t>
  </si>
  <si>
    <t>K003_Infraestructura de agua potable, alcantarillado y saneamiento.</t>
  </si>
  <si>
    <t>U002_Agua potable, drenaje y saneamiento.</t>
  </si>
  <si>
    <t>E018_Atención veterinaria</t>
  </si>
  <si>
    <t>E090_Acciones para el bienestar animal.</t>
  </si>
  <si>
    <t>E006_Acciones para proyectos ambientales.</t>
  </si>
  <si>
    <t>S034_Programa sistemas de captación de agua de lluvia en viviendas de la Ciudad de México.</t>
  </si>
  <si>
    <t>U009_Otros Subsidios</t>
  </si>
  <si>
    <t>S036_Programa altépetl</t>
  </si>
  <si>
    <t>E154_Acceso a la justicia ambiental, urbana y de protección y bienestar animal.</t>
  </si>
  <si>
    <t>E042_Operación y mantenimiento del transporte público masivo, concesionado y alterno</t>
  </si>
  <si>
    <t>E093_Manejo integral de residuos sólidos urbanos</t>
  </si>
  <si>
    <t>E116_Programa Pilares</t>
  </si>
  <si>
    <t>K001_Construcción y mejoramiento de la infraestructura de salud</t>
  </si>
  <si>
    <t>K002_Construcción y mejoramiento de la infraestructura educativa</t>
  </si>
  <si>
    <t>K004_Infraestructura de transporte público</t>
  </si>
  <si>
    <t>K005_Mejoramiento y mantenimiento de la infraestructura urbana</t>
  </si>
  <si>
    <t>K006_Mejoramiento y mantenimiento de la infraestructura vial</t>
  </si>
  <si>
    <t>K007_Sistema de transporte público CABLEBÚS</t>
  </si>
  <si>
    <t>K008_Ampliación, operación y mantenimiento del alumbrado público</t>
  </si>
  <si>
    <t>K010_Construcción, mantenimiento y ampliación de edificios públicos</t>
  </si>
  <si>
    <t>B001_Producción y comercialización de mezclas asfálticas</t>
  </si>
  <si>
    <t>K012_Rehabilitación, equipamiento y construcción de infraestructura educativa</t>
  </si>
  <si>
    <t>E067_Operación del sistema para la seguridad de las construcciones de la Ciudad de México</t>
  </si>
  <si>
    <t>E081_Servicios integrales de asistencia social</t>
  </si>
  <si>
    <t>E148_Entre la calle y el hogar</t>
  </si>
  <si>
    <t>F016_Promoción y fortalecimiento de la participación ciudadana</t>
  </si>
  <si>
    <t>S220_Atención social inmediata a poblaciones prioritarias (ASIPP)</t>
  </si>
  <si>
    <t>S013_Comedores sociales de la Ciudad de México</t>
  </si>
  <si>
    <t>S014_Comida para los CAI'S</t>
  </si>
  <si>
    <t>S047_Programa mejoramiento barrial y comunitario, tequio barrio</t>
  </si>
  <si>
    <t>S071_Servidores de la ciudad (SERCDMX)</t>
  </si>
  <si>
    <t>S072_Atención integral al adulto mayor</t>
  </si>
  <si>
    <t>E046_Prevención y atención de la discriminación</t>
  </si>
  <si>
    <t>P027_Políticas para la prevención y combate a la discriminación</t>
  </si>
  <si>
    <t>E115_Atención y prevención de la violencia contra las mujeres</t>
  </si>
  <si>
    <t>E145_Aprende y crea diferente</t>
  </si>
  <si>
    <t>E146_Protección y defensa de niñas, niños y adolescentes</t>
  </si>
  <si>
    <t>F012_Promoción y fomento de los derechos humanos de la adolescencia y la infancia</t>
  </si>
  <si>
    <t>F014_Promoción y fomento de las sociedades cooperativas</t>
  </si>
  <si>
    <t>O004_Integración de servicios tecnológicos e informáticos</t>
  </si>
  <si>
    <t>E100_Capacitación a la población ocupada y desocupada de la Ciudad de México</t>
  </si>
  <si>
    <t>S010_Coinversión para la inclusión y el bienestar social</t>
  </si>
  <si>
    <t>S030_Programa apoyo económico a policías y bomberos pensionados de la CAPREPOL con discapacidad permanente</t>
  </si>
  <si>
    <t>S035_Programa alimentos escolares</t>
  </si>
  <si>
    <t>S037_Programa atención a personas con discapacidad en unidades básicas de rehabilitación</t>
  </si>
  <si>
    <t>S064_Desarrollo integral de las personas con discapacidad</t>
  </si>
  <si>
    <t>S066_Centros para el desarrollo infantil</t>
  </si>
  <si>
    <t>S211_Atención a menores y madres en situación de vulnerabilidad</t>
  </si>
  <si>
    <t>U012_Asistencia social y servicios asistenciales</t>
  </si>
  <si>
    <t>U020_Programa de atención a menores vulnerables</t>
  </si>
  <si>
    <t>U021_Programa de atención a personas vulnerables</t>
  </si>
  <si>
    <t>U027_Convenios con casas hogar de niñas y niños</t>
  </si>
  <si>
    <t>U029_Cuidados alternativos</t>
  </si>
  <si>
    <t>U031_Ayudas a cooperativas</t>
  </si>
  <si>
    <t>U032_Apoyo a personas que perdieron algún familiar en el sismo del 19 de septiembre de 2017</t>
  </si>
  <si>
    <t>P031_Planeación, seguimiento y evaluación a políticas públicas para el desarrollo de las personas con discapacidad</t>
  </si>
  <si>
    <t>S004_Apoyos para el desarrollo integral de los jóvenes</t>
  </si>
  <si>
    <t>S007_Capacitación a la población joven ocupada y desocupada de la Ciudad de México</t>
  </si>
  <si>
    <t>S025_Los jóvenes unen al barrio</t>
  </si>
  <si>
    <t>S050_Promoción de actividades culturales y recreativas</t>
  </si>
  <si>
    <t>S212_Núcleos urbanos de bienestar emocional (nube)</t>
  </si>
  <si>
    <t>E111_Asesoramiento en materia jurídica</t>
  </si>
  <si>
    <t>S053_Rescate innovador y participativo en unidades habitacionales</t>
  </si>
  <si>
    <t>E059_Representación y defensa del gobierno en materia fiscal y hacendaria</t>
  </si>
  <si>
    <t>E083_Valuación de los bienes inmuebles</t>
  </si>
  <si>
    <t>E104_Profesionalización y evaluación del servidor público para el buen gobierno</t>
  </si>
  <si>
    <t>F023_Promoción y difusión de acciones de gobierno</t>
  </si>
  <si>
    <t>G009_Dictaminación de las estructuras organizacionales</t>
  </si>
  <si>
    <t>G072_Investigación y seguimiento de delitos financieros</t>
  </si>
  <si>
    <t>F035_Difusión y fomento de la cultura financiera en el sector público</t>
  </si>
  <si>
    <t>O002_Impulso a la transparencia y rendición de cuentas</t>
  </si>
  <si>
    <t>P014_Diseño de la política de egresos</t>
  </si>
  <si>
    <t>P026_Diseño, coordinación y operación de la política fiscal y hacendaria</t>
  </si>
  <si>
    <t>E044_Prestación de servicios para las cajas de previsión</t>
  </si>
  <si>
    <t>E076_Servicios integrales a jubilados y pensionados</t>
  </si>
  <si>
    <t>J001_Pago de pensiones y jubilaciones</t>
  </si>
  <si>
    <t>M003_Créditos y erogaciones recuperables</t>
  </si>
  <si>
    <t>E077_Servicios de imprenta de la Ciudad de México</t>
  </si>
  <si>
    <t>E084_Servicios integrales metropolitanos</t>
  </si>
  <si>
    <t>E003_Acciones de obras y servicios para la recuperación, promoción y protección del centro histórico</t>
  </si>
  <si>
    <t>G010_Recuperación óptima de los créditos</t>
  </si>
  <si>
    <t>E112_Operación y promoción de movilidad sustentable</t>
  </si>
  <si>
    <t>F024_Acciones de educación, prevención y atención de políticas de seguridad vial</t>
  </si>
  <si>
    <t>G018_Gestión y regulación de sistemas de movilidad y transporte, y estacionamientos</t>
  </si>
  <si>
    <t>G019_Control, ordenamiento y sistematización del transporte</t>
  </si>
  <si>
    <t>P044_Acciones para la integración del transporte público</t>
  </si>
  <si>
    <t>P045_ Diseño integral de infraestructura peatonal y ciclista</t>
  </si>
  <si>
    <t>G005_Regulación de corredores de transporte público y centros de transferencia modal</t>
  </si>
  <si>
    <t>U022_Acciones para mejorar el servicio de transporte público, así como la infraestructura asociada</t>
  </si>
  <si>
    <t>E088_Operación y mantenimiento de la red de transporte de pasajeros (RTP)</t>
  </si>
  <si>
    <t>E007_Prevención del delito</t>
  </si>
  <si>
    <t>E021_Seguridad ciudadana en cuadrantes</t>
  </si>
  <si>
    <t>E053_Protección ciudadana orden público y paz social</t>
  </si>
  <si>
    <t>E014_Atención a personas adultas privadas de su libertad y en procedimiento legal</t>
  </si>
  <si>
    <t>E063_Seguridad procesal</t>
  </si>
  <si>
    <t>E068_Prevención y atención a menores infractores</t>
  </si>
  <si>
    <t>K019_Construcción, mantenimiento y operación de la Infraestructura del Sistema Penitenciario</t>
  </si>
  <si>
    <t>E025_Formación continua para policías preventivos</t>
  </si>
  <si>
    <t>E026_Formación de aspirantes a policías</t>
  </si>
  <si>
    <t>E043_Policía auxiliar</t>
  </si>
  <si>
    <t>E054_Protección y vigilancia del sector público y privado</t>
  </si>
  <si>
    <t>O003_Inhibición y sanción de las prácticas de corrupción.</t>
  </si>
  <si>
    <t>O005_Promoción de la cultura a legalidad.</t>
  </si>
  <si>
    <t>O006_Fiscalización a la gestión pública.</t>
  </si>
  <si>
    <t>P003_Planeación, seguimiento y evaluación a políticas públicas</t>
  </si>
  <si>
    <t>E080_Profesionalización de servidores públicos e investigación aplicada para la buena administración.</t>
  </si>
  <si>
    <t>G011_Acciones para el cumplimiento de las disposiciones mercantiles, jurídicas y administrativas</t>
  </si>
  <si>
    <t>U009_Otros subsidios</t>
  </si>
  <si>
    <t>D001_Servicio de la deuda</t>
  </si>
  <si>
    <t>D002_Devolución de ingresos percibidos indebidamente</t>
  </si>
  <si>
    <t>E011_Fortalecimiento en materia jurídica.</t>
  </si>
  <si>
    <t>E031_Prestación de servicios para los trámites de identidad y propiedad.</t>
  </si>
  <si>
    <t>E082_Regularización de la tenencia de la tierra</t>
  </si>
  <si>
    <t>E004_Prevención de cáncer de mama y cervicouterino</t>
  </si>
  <si>
    <t>E012_Atención medica</t>
  </si>
  <si>
    <t>E017_Atención médica a personas privadas de su libertad y en procedimiento legal</t>
  </si>
  <si>
    <t>E019_ Prevención y atención de la violencia contra las mujeres</t>
  </si>
  <si>
    <t>E061_Salud materna, sexual y reproductiva</t>
  </si>
  <si>
    <t>E070_Conservación y mantenimiento menor de inmuebles y equipos</t>
  </si>
  <si>
    <t>E078_Atención médica de urgencias</t>
  </si>
  <si>
    <t>E102_Profesionalización de servidores públicos de la salud.</t>
  </si>
  <si>
    <t>U010_Prevención de enfermedades y promoción a la salud</t>
  </si>
  <si>
    <t>F026_Fomento sanitario en establecimientos, productos, actividades, servicios y personas</t>
  </si>
  <si>
    <t>G016_Control y regulación sanitaria</t>
  </si>
  <si>
    <t>G017_Vigilancia sanitaria en establecimientos, productos, actividades, servicios y personas</t>
  </si>
  <si>
    <t>E016_Atención integral y tratamiento de adicciones</t>
  </si>
  <si>
    <t>P022_Planeación de políticas públicas para mejorar la atención de las adicciones</t>
  </si>
  <si>
    <t>U018_Apoyo para la atención y prevención de las adicciones</t>
  </si>
  <si>
    <t>E066_Servicios de salud del primer nivel</t>
  </si>
  <si>
    <t>E048_Producción de contenido cultural y artístico</t>
  </si>
  <si>
    <t>E072_Preservación y cuidado del patrimonio material e inmaterial</t>
  </si>
  <si>
    <t>E079_Promoción y operación integral de la orquesta filarmónica de la Ciudad de México</t>
  </si>
  <si>
    <t>F013_Operación de centros culturales, museos, teatros y espacios para el arte y cultura</t>
  </si>
  <si>
    <t>F018_Vinculación y fortalecimiento de la cultura y las artes</t>
  </si>
  <si>
    <t>S012_Colectivos culturales comunitarios Ciudad de México</t>
  </si>
  <si>
    <t>S051_Promotores culturales Ciudad de México</t>
  </si>
  <si>
    <t>S057_Talleres de artes y oficios comunitarios</t>
  </si>
  <si>
    <t>U014_Financiamiento y promoción de proyectos culturales y artísticos</t>
  </si>
  <si>
    <t>E028_Operación del museo de arte popular</t>
  </si>
  <si>
    <t>E073_Operación del museo del estanquillo</t>
  </si>
  <si>
    <t>E049_Producción y servicios fílmicos y cinematográficos</t>
  </si>
  <si>
    <t>E098_Supervisión y promoción de los derechos laborales</t>
  </si>
  <si>
    <t>E099_Acciones jurídicas en materia laboral</t>
  </si>
  <si>
    <t>S022_Fomento al trabajo digno</t>
  </si>
  <si>
    <t>S023_Fomento, constitución y fortalecimiento de las empresas sociales y solidarias de la Ciudad de México (FOCOFESS)</t>
  </si>
  <si>
    <t>S054_Seguro de desempleo</t>
  </si>
  <si>
    <t>E113_Gestión integral de riesgos</t>
  </si>
  <si>
    <t>N004_Prevención y combate de incendios</t>
  </si>
  <si>
    <t>P036_Planeación de políticas públicas enfocadas al desarrollo de los pueblos y barrios originarios y comunidades indígenas residentes</t>
  </si>
  <si>
    <t>S042_Programa para el fortalecimiento y apoyo a las comunidades indígenas</t>
  </si>
  <si>
    <t>E027_Fortalecimiento a la educación complementaria</t>
  </si>
  <si>
    <t>E086_Fortalecimiento a la educación media superior</t>
  </si>
  <si>
    <t>E087_Fortalecimiento a la educación básica</t>
  </si>
  <si>
    <t>E094_Fortalecimiento para el acceso a la educación superior</t>
  </si>
  <si>
    <t>E114_Atención y seguimiento especial a grupos vulnerables víctimas de la violencia</t>
  </si>
  <si>
    <t>F003_Convenios en materia de educación, innovación, ciencia y tecnología</t>
  </si>
  <si>
    <t>F021_Divulgación de conocimiento científico tecnológico y de innovación</t>
  </si>
  <si>
    <t>S008_Ciberescuelas en Pilares</t>
  </si>
  <si>
    <t>S016_Educación para la autonomía económica en Pilares</t>
  </si>
  <si>
    <t>S073_Beca Pilares</t>
  </si>
  <si>
    <t>U017_Apoyo a la formación de capital humano en educación y ciencia</t>
  </si>
  <si>
    <t>E153_Programa para la formación de profesionales de la salud</t>
  </si>
  <si>
    <t>E095_Fortalecimiento para el acceso a posgrados e investigación</t>
  </si>
  <si>
    <t>F017_Programa de cultura física y eventos deportivos</t>
  </si>
  <si>
    <t>S018_Estímulos económicos a las asociaciones deportivas que participan en la olimpiada, paralimpiada y nacional juvenil</t>
  </si>
  <si>
    <t>S019_Estímulos económicos a deportistas destacados representativos de la Ciudad de México</t>
  </si>
  <si>
    <t>S029_Ponte pila, deporte comunitario</t>
  </si>
  <si>
    <t>S039_Programa de becas del instituto de educación media superior de la Ciudad de México</t>
  </si>
  <si>
    <t>S026_Mejor escuela</t>
  </si>
  <si>
    <t>S033_Programa becas escolares para niñas y niños en condiciones de vulnerabilidad social (más becas, mejor educación)</t>
  </si>
  <si>
    <t>S055_Seguro contra accidentes personales de escolares, va segur@</t>
  </si>
  <si>
    <t>S074_Programa mi beca para empezar</t>
  </si>
  <si>
    <t>S209_Servidores de la educación</t>
  </si>
  <si>
    <t>S210_Programa uniformes y útiles escolares gratuitos</t>
  </si>
  <si>
    <t>E001_Acceso a la justicia para las mujeres y niñas víctimas de violencia y discriminación de género</t>
  </si>
  <si>
    <t>E020_Centros de atención lunas</t>
  </si>
  <si>
    <t>E101_Atención integral en espacios de refugio a mujeres, hijas e hijos en situación de violencia extrema y promover el ejercicio de sus derechos</t>
  </si>
  <si>
    <t>E108_Ciudad segura y amigable para las mujeres y niñas</t>
  </si>
  <si>
    <t>S011_Coinversión para igualdad de la Ciudad de México</t>
  </si>
  <si>
    <t>S056_Apoyo a mujeres en situación de violencia de género</t>
  </si>
  <si>
    <t>U034_Programa de apoyo para implementar y ejecutar acciones de prevención de la violencia contra las mujeres</t>
  </si>
  <si>
    <t>P051_Política del sistema de planeación del desarrollo y ordenamiento territorial</t>
  </si>
  <si>
    <t>P052_Dictámenes, lineamientos y coordinación de programas, estrategias y proyectos del gobierno de la Ciudad de México</t>
  </si>
  <si>
    <t>P053_Operación y seguimiento de los sistemas de información, indicadores y del monitoreo</t>
  </si>
  <si>
    <t>Contribuir para que los servidores públicos de la Jefatura de Gobierno: personal de base, lista de raya, técnico operativo y de estructura, reciban con puntualidad sus pagos y prestaciones mediante los calendarios de procesos de nómina SUN, así como de los prestadores de servicios profesionales asimilables a salarios.</t>
  </si>
  <si>
    <t>Programar recursos para satisfacer una obligación de eventos aún inciertos; como sanciones y gastos por despidos de personal, que evite reducir los recursos de los programas sustantivos de la URG.</t>
  </si>
  <si>
    <t>Contribuir a fortalecer el sistema de gestión integral de riesgos de la Ciudad de México mediante la participación de los miembros de las brigadas de protección civil adscritos a la jefatura de gobierno de la Ciudad de México, ubicados en los edificios del antiguo palacio del ayuntamiento y república de chile núm. 16, colonia centro alcaldía Cuauhtémoc, Ciudad de México.</t>
  </si>
  <si>
    <t>Contribuir para que las áreas sustantivas y operativas adscritas a la Jefatura de Gobierno de la Ciudad de México planeen, programen, controlen y evalúen la instrumentación de estrategias, políticas, planes, programas y acciones, enfocadas a la buena administración para el mejoramiento de la calidad de vida de los habitantes de la Ciudad de México, mediante el otorgamiento oportuno y eficiente de los bienes y/o servicios requeridos por éstas.</t>
  </si>
  <si>
    <t>Capacitación de servidores públicos adscritos a la Jefatura de Gobierno de la Ciudad de México en materia de igualdad de género.</t>
  </si>
  <si>
    <t>Capacitación de servidores públicos adscritos a la Jefatura de Gobierno de la Ciudad de México para conocer los derechos de las personas con discapacidad, fomentando la inclusión y desarrollo de éstas.</t>
  </si>
  <si>
    <t>Capacitación de servidores públicos adscritos a la Jefatura de Gobierno de la Ciudad de México para conocer los derechos de las niñas, niños y adolescentes que habitan y transitan en la Ciudad de México.</t>
  </si>
  <si>
    <t>Contribuir a la atención de solicitudes y seguimiento de demandas ciudadanas, así como a la consolidación en el ámbito internacional en materias de: innovación, educación, salud, vivienda y alimentación, el derecho a un desarrollo urbano y económico incluyente; al espacio público y a las áreas verdes; el derecho a un medio ambiente sano; a la cultura y al deporte; seguridad ciudadana; el derecho a la memoria histórica; mediante la planeación, programación, control y evaluación de la instrumentación de estrategias, políticas, planes, programas y acciones, enfocadas a la buena administración y a la presencia de la Ciudad de México a nivel internacional para el mejoramiento de la calidad de vida de los habitantes de la Ciudad de México.</t>
  </si>
  <si>
    <t>Realización en la intervención necesaria con trabajos de reconstrucción, rehabilitación y demás en las viviendas afectadas del sismo del 19 de septiembre 2017, en la Ciudad de México para que todas las familias regresen a una vivienda digna y segura.</t>
  </si>
  <si>
    <t>Renovar la infraestructura tecnológica y equipamiento con la que opera el C5 y fortalecer sus capacidades de interoperabilidad para dar atención eficiente a la ciudadanía.</t>
  </si>
  <si>
    <t>Proporcionar al personal que labora en este centro de comando, control, cómputo, comunicaciones y contacto ciudadano su pago por los días de servicio devengados y el servicio que prestan a la ciudadanía.</t>
  </si>
  <si>
    <t>Proporcionar al personal que labora en este Centro de Comando, Control, Cómputo, Comunicaciones y Contacto Ciudadano los conocimientos y herramientas para prevenir y cómo actuar ante riesgos de desastres para garantizar la integridad del personal que labora en este Órgano Desconcentrado.</t>
  </si>
  <si>
    <t>Garantizar la administración de los recursos financieros, humanos y materiales, con el fin de que las acciones que se realizan en el gobierno se conviertan en mejoras para la ciudadanía.</t>
  </si>
  <si>
    <t>Fortalecer entre los servidores públicos que laboran en este centro de comando, control, cómputo, comunicaciones y contacto ciudadano los derechos de las mujeres para erradicar la violencia de género y lograr la igualdad de género</t>
  </si>
  <si>
    <t>Fortalecer entre los servidores públicos que laboran en este centro de comando, control, cómputo, comunicaciones y contacto ciudadano la igualdad con el fin de fortalecer y ampliar el acceso a los derechos sociales y humanos y así reducir la brecha de desigualdad.</t>
  </si>
  <si>
    <t>Fortalecer las acciones transversales que erradiquen la discriminación y la violencia hacia las niñas, niños y adolescentes.</t>
  </si>
  <si>
    <t>Disminuir el rezago en la transformación digital del gobierno de la Ciudad de México, en que se encuentran las Dependencias, Entidades y Alcaldías de la Ciudad de México, y que están afectando a la población residente de la Ciudad de México con prioridad en las zonas desfavorecidas.</t>
  </si>
  <si>
    <t>Eficientar los recursos necesarios para lograr atender las llamadas telefónicas a través de un sistema unificado de atención ciudadana dando salida a las solicitudes de servicios de los ciudadanos de manera expedita y de calidad, ya que cada día son más el número de solicitudes.</t>
  </si>
  <si>
    <t>Realizar los procesos necesarios para la gestión de los movimientos, control de pagos, sueldos y prestaciones del personal adscrito a la agencia digital de innovación pública.</t>
  </si>
  <si>
    <t>Dar cumplimiento a las normas y especificaciones incluidas en la Ley de Sistemas de Protección Civil de la Ciudad de México y su reglamento, para la salvaguarda del personal de la Agencia Digital de Innovación Pública.</t>
  </si>
  <si>
    <t>Generar controles al ejercicio de gobierno y cerrar espacios de corrupción.</t>
  </si>
  <si>
    <t>Fortalecer la promoción a la igualdad de género en la Agencia Digital de Innovación Pública, a partir de programas que erradiquen la violencia hacia las mujeres y niñas de la Ciudad de México.</t>
  </si>
  <si>
    <t>Otorgar a la ciudadanía a través de las llamadas telefónicas orientación, canalización, relacionadas con los servicios y trámites que otorga el gobierno de la Ciudad de México, logrando con ello una atención ciudadana más expedita y de calidad, garantizando en todo momento los derechos humanos.</t>
  </si>
  <si>
    <t>Fortalecer las acciones que erradiquen la discriminación y la violencia hacia las niñas, niños y adolescentes.</t>
  </si>
  <si>
    <t>Realizar las acciones necesarias para el cumplimiento oportuno del pago de los funcionarios del Fondo para el Desarrollo Económico y Social de la Ciudad de México (FES CDMX).</t>
  </si>
  <si>
    <t>Que el personal del FESCDMX se encuentre capacitado para actuar y brindar asistencia en materia de protección civil en casos de sismos, incendios o contingencias.</t>
  </si>
  <si>
    <t>Que los servidores públicos del FESCDMX consoliden acciones reales y eficientes para realizar sus labores y procesos con un enfoque de transparencia, acceso a la información pública y rendición de cuentas.</t>
  </si>
  <si>
    <t>Sensibilizar a los servidores públicos del FESCDMX sobre la promoción y la participación activa en el ejercicio de los derechos humanos.</t>
  </si>
  <si>
    <t>Implementar acciones que permitan a los servidores públicos del gobierno de la Ciudad de México, visibilizar y sensibilizar los derechos de los niños, niñas y adolescentes.</t>
  </si>
  <si>
    <t>Realizar las gestiones administrativas necesarias para la contratación y pago de los proyectos que instruya el Consejo Económico, Social y Ambiental de la Ciudad de México.</t>
  </si>
  <si>
    <t>Sensibilizar a los servidores públicos del FESCDMX a través de la capacitación en materia de perspectiva de género, Ley de Acceso a las Mujeres a una Vida libre de Violencia de la Ciudad de México, Ley de Igualdad Sustantiva entre Mujeres y Hombres de la Ciudad de México.</t>
  </si>
  <si>
    <t>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</si>
  <si>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Conducir las relaciones, con los diversos actores sociopolíticos, niveles de gobierno y ciudadanía en general a través de atender la demanda que presenten para mantener la gobernabilidad de la capital, permitiendo atender los conflictos sociales y políticos planteados ante el gobierno de la Ciudad de México por distintas organizaciones sociales, partidos políticos, gobiernos municipales, órganos político administrativos, asociaciones religiosas, estableciendo las relaciones interinstitucionales con otros ámbitos de gobierno, con la finalidad de resolver las demandas presentadas y en su caso, brindarles el seguimiento correspondiente ante las instancias correspondientes. Proporcionar alternativas de solución a las demandas sociales de los ciudadanos a través de programas, planes, acciones y espacios de interlocución interinstitucional, en coordinación con otras dependencias para mantener la estabilidad y armonía en la Ciudad de México. A través de la implementación de acciones pertinentes para el adecuado desahogo de las peticiones. Así como el monitoreo y supervisión de eventos socio organizativos como lo son: actos cívicos, eventos especiales y manifestaciones sociales en el zócalo capitalino, instalaciones estratégicas, primer y segundo cuadro de esta ciudad, así como eventos culturales, deportivos, religiosos, sociales y políticos, organizados por asociaciones civiles, organizaciones gubernamentales y no gubernamentales y dependencias, como problemas viales de seguridad y fenómenos naturales que vulneren los bienes materiales de la población.</t>
  </si>
  <si>
    <t>Garantizar el pago oportuno de las remuneraciones al personal, así como el cumplimiento en tiempo y forma de las obligaciones fiscales, laborales y de seguridad social que derivan de las relaciones de trabajo con el personal adscrito a la secretaría.</t>
  </si>
  <si>
    <t>Mantener actualizados y operando correctamente los programas internos de protección civil.</t>
  </si>
  <si>
    <t>Contribuir al cumplimiento de los objetivos de la secretaría de gobierno, a través de una administración de los recursos materiales, servicios generales, inventarios y almacenes de manera oportuna y eficiente. Cumplir con los objetivos específicos encomendados así como las metas proyectadas, para que a través de las unidades administrativas adscritas a la secretaría de gobierno coadyuven al fortalecimiento de las relaciones con los estados y municipios a través de la coordinación metropolitana; dar seguimiento a funciones desconcentradas de las alcaldías de la Ciudad de México, atender de forma integral los rezagos y problemática en cuanto a las necesidades de la población penitenciaria de adultos y menores, brindando el sustento y las herramientas para su reinserción social, apoyar el reordenamiento del comercio informal, impulsar la infraestructura urbana en coordinación con otras instancias gubernamentales, estatales y federales, contener las manifestaciones sociales mediante el diálogo y la concertación, garantizar las condiciones políticas para el ejercicio pleno de los derechos, libertades y obligaciones ciudadanas con apego al programa nacional de derechos humanos 2019-2024, dar seguimiento a los programas de las alcaldías y prevenir riesgos, promoviendo acciones en materia de protección civil. Lograr que en el sistema penitenciario se aplique el respeto a los derechos humanos y disminuir la brecha de género, brindando las mismas oportunidades para la reinserción social a hombres y mujeres.</t>
  </si>
  <si>
    <t>Asegurar los derechos humanos de las adolescentes y mujeres en conflicto con la Ley, que se encuentran recluidas en los diferentes centros penitenciarios femeniles ,así como en la comunidad especializada para mujeres.</t>
  </si>
  <si>
    <t>Contribuir en la promoción de una política integral en materia de derechos humanos, mediante la coordinación interinstitucional con las autoridades de la Ciudad de México competentes en la materia a fin de brindar atención y solución de las demandas, peticiones y conflictos sociales en materia de derechos.</t>
  </si>
  <si>
    <t>Incorporar en las acciones dirigidas a fortalecer las relaciones intergubernamentales y metropolitanas con los habitantes de la cdmx. Desarrollando mecanismos institucionales que garanticen que, en todo el ciclo de la política pública y la cultura institucional, así como los programas, proyectos y servicios que impulsen los entes públicos del gobierno de la Ciudad de México.</t>
  </si>
  <si>
    <t>Disminuir en colaboración con diversas instancias de gobierno el comercio informal en la vía pública, logrando así la recuperación de espacios de uso común como lo son las vías públicas, siempre en apego a la normatividad aplicable garantizando el respeto a los derechos de quienes viven y transitan en la Ciudad de México.</t>
  </si>
  <si>
    <t>Las personas egresadas del sistema de justicia penal cuentan con condiciones para dar continuidad a sus procesos de reinserción social.</t>
  </si>
  <si>
    <t>Contribuir al ejercicio del derecho al trabajo digno de las personas que egresan del sistema de justicia penal, mediante la entrega de transferencias monetarias que les permitan realizar prácticas laborales por un periodo de hasta tres meses para la adquisición de experiencia laboral, generando así condiciones que faciliten el acceso a un empleo formal.</t>
  </si>
  <si>
    <t>Contribuir a la prevención de lesiones, muertes accidentales, homicidios y feminicidios, mediante la instalación de módulos de canje de armas de fuego y promover la cultura de la paz y no violencia en las y los habitantes de las 16 alcaldías de la Ciudad de México para disminuir el índice de letalidad y accidentes.</t>
  </si>
  <si>
    <t xml:space="preserve">Contar con los recursos necesarios para poder llevar a cabo las acciones de contratación, adquisición y/o arrendamiento que corresponda para con ello poder incrementar las acciones policiales en busca de la disminución y prevención de la comisión del delito para mejorar la calidad de vida de la población en la Alcaldía Álvaro Obregón </t>
  </si>
  <si>
    <t>Contribuir a la plantación de árboles y plantas mediante la reforestación en suelo de conservación para beneficiar a la población en un marco ecológico-ambiental.</t>
  </si>
  <si>
    <t>Realizar la recolección residencial de residuos sólidos y contribuir a la generación de espacios libres de basura aprovechando estos para nutrir los suelos de conservación mediante la generación de composta a partir de residuos sólidos orgánicos, y así beneficiar a la población en un marco ecológico-ambiental.</t>
  </si>
  <si>
    <t>Contribuir a mejorar la salud de los habitantes de la Alcaldía, por medio de la promoción de la salud preventiva, el diagnóstico y su tratamiento, la atención médica general y control de las adicciones.</t>
  </si>
  <si>
    <t>Las personas que sufren la pérdida de un ser querido reciben una atención eficiente en los procedimientos administrativos, agilizando los servicios funerarios.administrativos, agilizando los servicios funerarios.</t>
  </si>
  <si>
    <t>Brindar espacios seguros para las hijas e hijos de madres y padres trabajadores promoviendo la corresponsabilidad de la vida personal, familiar y laboral entre mujeres y hombres.</t>
  </si>
  <si>
    <t>Los adultos mayores y grupos de atención prioritaria mejoran su calidad de vida mediante acciones que promueven la inclusión y la no discriminación.</t>
  </si>
  <si>
    <t>Impulsar el desarrollo integral de los habitantes de la demarcación, a través de la realización de eventos culturales, recreativos y tradiciones populares con una participación activa de la comunidad.</t>
  </si>
  <si>
    <t>Promover la participación ciudadana en actividades deportivas mediante diferentes mecanismos de participación y acceso</t>
  </si>
  <si>
    <t>Beneficiar a toda la población de las zonas agropecuarias de la Alcaldía Álvaro Obregón al brindar apoyos de servicios agropecuarios así como capacitación en materia agroecológica logrando mejorar el nivel de vida de la población; rescate de la producción de plantas ornamentales para impulsar un medio ambiente sano y sostenible.</t>
  </si>
  <si>
    <t>Sustituir las redes obsoletas de agua potable y drenaje, por tubería de polietileno para el funcionamiento adecuado en la red.</t>
  </si>
  <si>
    <t>Brindar mantenimiento preventivo y correctivo a inmuebles destinados a prestar a la población servicios públicos e incrementar la cobertura, uso y aprovechamiento de la infraestructura disponible a través de la adecuación y mejoramiento de los elementos que la conforman.</t>
  </si>
  <si>
    <t xml:space="preserve">Brindar mantenimiento preventivo y correctivo a centros de abasto popular e incrementar la cobertura, uso y aprovechamiento de la infraestructura disponible a través de la adecuación y mejoramiento de los elementos que la conforman. </t>
  </si>
  <si>
    <t>Administrar los recursos humanos del Órgano Político-Administrativo, conforme a las políticas, lineamientos, criterios y normas establecidas por la Dirección Ejecutiva de Desarrollo de la Competencia Laboral y la Secretaría de Finanzas, respetando los derechos laborales de los trabajadores establecidos en la Ley de los Trabajadores al Servicio del Estado, las Condiciones Generales de Trabajo, la Ley del ISSSTE, y realizar todas las actividades de apoyo administrativo de capital humano referentes a los compromisos de carácter laboral que se generan con los Trabajadores de la Alcaldía Álvaro Obregón, para lograr una estabilidad laboral, en beneficio de los mismos trabajadores.</t>
  </si>
  <si>
    <t>Brindar a la población de la Alcaldía Álvaro Obregón los servicios de atención a emergencias que permitan mitigar los efectos de riesgo y peligro en caso de ocurrir una situación de desastre, a través del personal operativo u administrativo, más capacitado y equipado.</t>
  </si>
  <si>
    <t>Implementar mecanismos que coadyuven en el cumplimiento de las metas y los objetivos de las actividades establecidas en la Alcaldía, a través de una adecuada gestión en los procedimientos relacionados con la función pública y buen gobierno, así como lograr una transparencia en las operaciones internas, mediante el establecimiento de controles de gestión y operacionales en las Áreas de la Alcaldía, esto en beneficio directo de la plantilla laboral e indirectamente de la población Obregonense, ya que los servicios y trámites prestados por la Alcaldía serán más rápidos y expeditos en su atención.</t>
  </si>
  <si>
    <t>Crear programas y acciones que atiendan de manera integral a las mujeres bajo una política de igualdad sustantiva que permita elevar la calidad su vida; el ejercicio pleno de sus derechos; la no discriminación y el acceso a una vida libre de violencia.</t>
  </si>
  <si>
    <t>Mejorar la calidad de vida, propiciar la inclusión y los derechos humanos de los grupos de atención prioritaria, fundamentalmente personas mayores, personas con discapacidad, niñas, niños y adolescentes, personas indígenas e integrantes de los pueblos originarios, integrantes de la comunidad LGBTTTI+ y personas que pernoctan en la calle.</t>
  </si>
  <si>
    <t>Beneficiar a la población de Álvaro Obregón evaluando los impactos sociales y ambientales de la base técnica diseñada para integrar el Ordenamiento Territorial de la Alcaldía Álvaro Obregón.</t>
  </si>
  <si>
    <t>Contrarrestar las desigualdades sociales de los habitantes, a través de actividades, para fortalecer sus derechos humanos.</t>
  </si>
  <si>
    <t>Mejorar la percepción pública en materia de seguridad ciudadana, mediante el uso de inteligencia policial, la participación ciudadana, y la profesionalización del equipo policial.</t>
  </si>
  <si>
    <t>Los habitantes y visitantes de la Alcaldía ejercen su derecho a un medio ambiente sano, a través de un servicio de recolección de residuos sólidos eficaz y oportuno, que forma parte de una política de gestión integral de residuos sólidos urbanos.</t>
  </si>
  <si>
    <t>Las personas ejercen su derecho a un medio ambiente sano, disfrutando de parques, jardines y áreas verdes en buenas condiciones.</t>
  </si>
  <si>
    <t>Aumentar el acceso y la participación de la población de Azcapotzalco en los servicios y bienes culturales de la demarcación.</t>
  </si>
  <si>
    <t>Proporcionar a la población servicios e instalaciones públicas en óptimas condiciones, realizando trabajos de mantenimiento y rehabilitación en materia de infraestructura vial, peatonal, educativa, instalaciones públicas, alumbrado e imagen urbana, atendiendo de esta forma la totalidad de las demandas ciudadanas y conservando el patrimonio de esta Alcaldía.</t>
  </si>
  <si>
    <t>Garantizar de manera eficiente y permanente el trámite de pago de sueldos y prestaciones nominales del personal de Base, Estructura, Nomina tipo 08 y Honorarios asimilable a salarios adscritos a este Órgano Político Administrativo.</t>
  </si>
  <si>
    <t>Contar con los programas de Protección Civil de la Alcaldía</t>
  </si>
  <si>
    <t>Contribuir mediante política públicas y acciones de gobierno al correcto ejercicio de los ciudadanos a sus derechos de acceso a la información pública y protección de datos personales, garantizando la transparencia, el gobierno abierto y la rendición de cuentas. Asimismo, implementar procesos administrativos y operativos eficientes, para dar solución a las diversas demandas de bienes y servicios en beneficio de la ciudadanía de esta alcaldía.</t>
  </si>
  <si>
    <t>Contribuir, mediante políticas públicas y acciones de gobierno, la igualdad sustantiva de niñas y mujeres, impulsando actividades que promuevan la transversalidad de la perspectiva de género y la promoción de los derechos humanos de las niñas y mujeres en Azcapotzalco, con énfasis en el derecho a una vida libre de violencia.</t>
  </si>
  <si>
    <t>Contribuir al reconocimiento, difusión y promoción de los derechos humanos con especial énfasis en poblaciones catalogadas como grupos de atención prioritaria como son personas LGBTTTI+, jóvenes y personas con discapacidad, de acuerdo al artículo 11 de la Constitución Política de la Ciudad de México, así como a la construcción de una cultura de no discriminación, inclusión, respeto e igualdad, incluyendo los derechos sexuales y reproductivos.</t>
  </si>
  <si>
    <t>Garantizar y proteger las normas establecidas en la Constitución Política de la Ciudad de México, así como, las normas que regulan los mecanismos para la aplicación correcta del Presupuesto Participativo, llevando a cabo la deliberación y negociación de los recursos públicos para los proyectos ganadores de la Consulta Ciudadana, teniendo como prioridad el bienestar de la comunidad. Asimismo, Contribuir al mejoramiento integral de las Unidades Habitacionales de Azcapotzalco, en colaboración con sus habitantes y con criterios de sustentabilidad.</t>
  </si>
  <si>
    <t>Contribuir, mediante políticas públicas y acciones de gobierno, al acceso al derecho a la cultura física, el deporte y la salud a través de la promoción, implementación y difusión de actividades recreativas y/o físicas y/o deportivas, entre la población residente de la Alcaldía Azcapotzalco.</t>
  </si>
  <si>
    <t>Brindar a la población apoyo económico y/o en especie, a través de los programas sociales que se otorgan en la Alcaldía dando prioridad a madres solteras y trabajadoras de escasos recursos de la Alcaldía, a fin de coadyuvar en el mejoramiento de su calidad de vida.</t>
  </si>
  <si>
    <t xml:space="preserve">Como órgano político, como primera autoridad administrativa damos respuestas confiables, certeza y seguridad a las demandas sociales de la alcaldía Benito Juárez en materia jurídica, para la pronta resolución de diversos conflictos que son atendidos. </t>
  </si>
  <si>
    <t>Eficiente servicio público de limpia y recolección de residuos sólidos en la alcaldía Benito Juárez logrando un equilibrio ambiental.</t>
  </si>
  <si>
    <t>En la alcaldía Benito Juárez se mantienen, conservan, rehabilitan y preservan áreas verdes y espacios públicos, así como las vialidades secundarias.</t>
  </si>
  <si>
    <t xml:space="preserve">El óptimo funcionamiento de los espacios públicos en la alcaldía Benito Juárez, en los rubros de seguridad, funcionalidad y comodidad. </t>
  </si>
  <si>
    <t>En la alcaldía Benito Juárez se realizan en tiempo y forma las gestiones de apoyo y entrega de información administrativa, a fin de dar cumplimiento a la normatividad para el ejercicio de los recursos públicos.</t>
  </si>
  <si>
    <t>Mantener las condiciones de alta seguridad, paz, justicia, protección civil y autoprotección para los habitantes en la alcaldía Benito Juárez.</t>
  </si>
  <si>
    <t>Eficiente atención a la ciudadanía de la alcaldía Benito Juárez manteniendo el trato digno, incluyente y justo.</t>
  </si>
  <si>
    <t>En la alcaldía Benito Juárez se brinda información para que no exista la discriminación y prospere la igualdad de género, respetando los derechos de las personas para un equilibrio y adecuado desenvolvimiento de éstas en la sociedad.</t>
  </si>
  <si>
    <t xml:space="preserve">La alcaldía Benito Juárez brinda educación a sus habitantes, respetando y cumpliendo sus derechos humanos para el correcto desenvolvimiento de éstos y la convivencia segura. </t>
  </si>
  <si>
    <t>Mitigar el rezago social en la alcaldía Benito Juárez a través de acciones en pro de la desigualdad social, cultural, recreativa, salud y económica para generar la mayor satisfacción en cada uno de sus habitantes.</t>
  </si>
  <si>
    <t>Brindar un servicio veterinario para los animales de compañía de los habitantes de Coyoacán.</t>
  </si>
  <si>
    <t>Proporcionar el servicio de recolección de los residuos sólidos y barrido manual a los 620,416 habitantes de la demarcación de Coyoacán, y con ello evitar la proliferación de fauna nociva y de tiraderos clandestinos.</t>
  </si>
  <si>
    <t xml:space="preserve">Contribuir a mejorar la salud de los habitantes de la alcaldía de Coyoacán, por medio de la promoción de la salud preventiva, el diagnóstico y su tratamiento, la atención médica general. </t>
  </si>
  <si>
    <t>Garantizar el derecho a la cultura a través de la programación, promoción, y fomento de las diferentes manifestaciones culturales, la educación artística, el impulso a talentos y la coordinación y vinculación con instituciones del ámbito local y federal.</t>
  </si>
  <si>
    <t>Conservar las líneas y ofrecer un servicio continuo y de calidad a la población de la alcaldía de Coyoacán,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</si>
  <si>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Que los habitantes y visitantes de la alcaldía de Coyoacán cuenten con infraestructura pública de calidad su uso y beneficio.</t>
  </si>
  <si>
    <t>Que los habitantes de la alcaldía de Coyoacán cuenten con infraestructura pública de calidad su uso y beneficio.</t>
  </si>
  <si>
    <t>Proporcionar el capital humano capacitado necesario, a las diversas áreas administrativas y sustantivas que dan atención de trámites y proporcionan servicios a los habitantes de Coyoacán.</t>
  </si>
  <si>
    <t>Contribuir a la protección de los 620,416 habitantes de la demarcación de Coyoacán en la seguridad en los sus hogares, eventos sociales, deportivos y cultures,  ante la eventualidad de los riesgos que representan los peligros naturales o antropogénicos, a través de actividades, supervisión de eventos y control de estos, apegados a la gestión integral de riesgos y protección civil de este órgano político administrativos de Coyoacán.</t>
  </si>
  <si>
    <t>Mejorar la satisfacción ciudadana con el óptimo desempeño de la unidades administrativas de la alcaldía y realizar las acciones para brindar la correcta atención a las prioridades en la agenda de gobierno.</t>
  </si>
  <si>
    <t>Promover el respeto y ejercicio de los derechos humanos de los coyoacanenses a través de la creación de un programa integral que contribuya a la reducción de la discriminación y violencia hacia sus niñas y mujeres.</t>
  </si>
  <si>
    <t>Promocionar los derechos humanos para población de Coyoacán, por medio de acciones que contribuyan a la reducción de la discriminación y violencia.</t>
  </si>
  <si>
    <t>Generar programas y acciones para la población de la alcaldía de Coyoacán que contribuyan a erradicar la discriminación y la violencia a la infancia y adolescencia.</t>
  </si>
  <si>
    <t>Desarrollar políticas públicas y acciones que estén diseñadas acorde a condiciones particulares poblacionales y físicas de la alcaldía de Coyoacán, que generen un desarrollo pacífico entre instituciones gubernamentales y así producir beneficios que impacten en el desarrollo de la demarcación.</t>
  </si>
  <si>
    <t>Contribuir al desarrollo de los niños y niñas de 2 años y hasta 5 años 11 meses inscritos en los centros de atención y cuidado infantil (CACI) de la alcaldía de Coyoacán, mediante el otorgamiento de alimentos, atención pedagógica y asistencial.</t>
  </si>
  <si>
    <t>Ampliar la cobertura de los programas y acciones sociales (salud, educación, trabajo, vivienda, alimentación) para los habitantes de la alcaldía de Coyoacán.</t>
  </si>
  <si>
    <t>Disminuir el índice delictivo y mejorar la atención a la ciudadanía.</t>
  </si>
  <si>
    <t xml:space="preserve">La población en general de la alcaldía obtiene asesoría jurídica en distintas materias sin costo alguno. </t>
  </si>
  <si>
    <t xml:space="preserve">Prevención y eliminación de la violencia intrafamiliar y promoción de la igualdad sustantiva. </t>
  </si>
  <si>
    <t>Fomentar y preservar el deporte coadyuvando a la salud física y mental de la población.</t>
  </si>
  <si>
    <t>Desarrollo, operación y administración de los sistemas de infraestructura de agua potable, alcantarillado y saneamiento para elevar y mantener la eficiencia y la calidad de los servicios a la población.</t>
  </si>
  <si>
    <t>Mejoramiento de las condiciones del entorno urbano de la población.</t>
  </si>
  <si>
    <t>Administración de los recursos relacionados con el pago de nómina del personal que realiza diversas actividades dentro de la alcaldía.</t>
  </si>
  <si>
    <t>Establecer estrategias de prevención y gestión eficaz para la atención de emergencias de la población en materia de protección civil.</t>
  </si>
  <si>
    <t>Elaboración de estrategias con el propósito de promover una gestión eficaz de los recursos financieros orientados a generar resultados.</t>
  </si>
  <si>
    <t>Las mujeres y niñas de la alcaldía ejercen sus derechos humanos con perspectiva de género.</t>
  </si>
  <si>
    <t>Promover los derechos humanos con los pobladores y visitantes de la alcaldía Cuajimalpa de Morelos para vivir en armonía.</t>
  </si>
  <si>
    <t>Fortalecer las acciones universales que erradiquen la discriminación hacia las niñas, niños y adolescentes.</t>
  </si>
  <si>
    <t>Otorgar apoyo económico y ayudas sociales a la población de atención prioritaria de la alcaldía.</t>
  </si>
  <si>
    <t xml:space="preserve">Los vecinos y los transeúntes disfrutan espacios públicos en óptimas condiciones para encuentros y convivencias dignos. </t>
  </si>
  <si>
    <t>La población que reside en la alcaldía recibe vigilancia extramuros y acciones que inhiben los actos delictivos.</t>
  </si>
  <si>
    <t>Los gobernados reciben soluciones a sus conflictos y pretensiones legales, se privilegia la mediación y la conciliación.</t>
  </si>
  <si>
    <t>Realizar acciones para el manejo adecuado de los residuos sólidos urbanos que permitan reducir paulatinamente su generación contribuyendo a mantener la salud de la población y manteniendo un entorno adecuado.</t>
  </si>
  <si>
    <t>La población que reside en la demarcación desarrolla una tenencia responsable de mascotas, se conoce e impulsa el cuidado de los recursos naturales.</t>
  </si>
  <si>
    <t xml:space="preserve">La población de la alcaldía accede a eventos y expresiones culturales, haciendo uso intensivo de las casas de cultura, teatros y foros. </t>
  </si>
  <si>
    <t>Las madres trabajadoras y sus hijos acceden a centros educativos y de estancia que favorecen su desarrollo integral.</t>
  </si>
  <si>
    <t>La población residente y flotante cuenta con inmuebles de dominio público y vías de comunicación en óptimas condiciones para desarrollar sus actividades.</t>
  </si>
  <si>
    <t>La población accede a trámites y servicios proporcionados por servidores públicos capacitados, remunerados de forma justa aprovechando al máximo del aporte del capital humano.</t>
  </si>
  <si>
    <t>El personal de la alcaldía y la población desarrollan acciones y hábitos para prevenir siniestros y actuar ante desastres naturales.</t>
  </si>
  <si>
    <t>La población accede a trámites a cargo de unidades administrativas eficientes que cuentan con los recursos materiales y servicios necesarios para el buen despacho.</t>
  </si>
  <si>
    <t>Las niñas y mujeres conocen y ejercen sus derechos humanos de manera integral. Se impulsa y fomenta el respeto a los derechos humanos de las niñas y mujeres.</t>
  </si>
  <si>
    <t xml:space="preserve">La población integrada en los padrones de beneficiarios de programas sociales accede a un sistema de cuidados y derechos humanos. </t>
  </si>
  <si>
    <t>Fortalecer las acciones transversales que erradiquen las discriminación y la violencia hacia las niñas niños y adolescentes.</t>
  </si>
  <si>
    <t>La población residente conoce y participa en el diseño de políticas públicas. Se fortalece la participación democrática.</t>
  </si>
  <si>
    <t>Mejorar la condición de la población beneficiaria del programa social que recibe los apoyos económicos. Brindar a deportistas niñas, niños, adolescentes y jóvenes que participen en equipos representativos de la alcaldía Cuauhtémoc.</t>
  </si>
  <si>
    <t>Mejorar la condición de la población beneficiaria del programa social que recibe los apoyos económicos. Garantizar el derecho al cuidado a personas mayores dependientes, familiares de mujeres y hombres cuidadores beneficiados por el programa social, así como el derecho a una vida digna de ambas.</t>
  </si>
  <si>
    <t>Mejorar la condición de la población beneficiaria del programa social que recibe los apoyos económicos. Aumentar el número de años de escolaridad de la población indígena que es parte del programa, promoviendo el acceso a la educación de la población de pueblos y barrios originarios y de la población indígena residente de la alcaldía de Cuauhtémoc.</t>
  </si>
  <si>
    <t>Mejorar la condición de la población beneficiaria del programa social que recibe los apoyos económicos, contribuir a la atención emergente de la salud de personas no asalariadas, que vivan con alguna enfermedad o padezcan secuelas derivadas de alguna.</t>
  </si>
  <si>
    <t>Mejorar la condición de la población beneficiaria del programa social que recibe los apoyos económicos, contribuir en el ingreso monetario para la adquisición de bienes de primera necesidad a mujeres jefas de familia.</t>
  </si>
  <si>
    <t>Mejorar la condición de la población beneficiaria del programa social que recibe los apoyos económicos,</t>
  </si>
  <si>
    <t>Mejorar la condición de la población beneficiaria del programa social que recibe los apoyos económicos, combatir las desigualdades de género y de discriminación mediante el reconocimiento de las condiciones de exclusión en que vive las personas transgénero, transexuales, intersexuales y no binarias, así como aumentar su expectativa de vida por el acceso a la salud.</t>
  </si>
  <si>
    <t>Mejorar de manera permanente las condiciones de vida de los ciudadanos con la entrega de apoyos en especie.</t>
  </si>
  <si>
    <t>La operación policial será basada en cuadrantes, evaluando el desempeño policial por cuadrante, con la intención que los planes de trabajo se ajusten a la dinámica de la incidencia delictiva.</t>
  </si>
  <si>
    <t>Al brindar atención de asuntos legales en donde la ciudadanía como usuaria se acerca a las instancias de gobierno local, se crean condiciones de gobernanza democrática y se fortalecen las relaciones del gobierno con la sociedad.</t>
  </si>
  <si>
    <t>Promover entre la ciudadanía de la alcaldía Gustavo A. Madero el manejo sustentable de los residuos sólidos, incentivando la reducción. Que la recolección de residuos sólidos se realice con eficacia, tal y como lo marca la Ley de Residuos Sólidos y la norma ambiental para el Distrito Federal nadf-024-ambt-2013, fomentado el reciclaje de los residuos inorgánicos y el compostaje de los orgánicos.</t>
  </si>
  <si>
    <t>Fortalecer la infraestructura de salud y ampliar la cobertura de los servicios que se brindan a través de las clínicas de la alcaldía para atender, principalmente al sector vulnerable de mujeres y adolescentes sin cobertura médica.</t>
  </si>
  <si>
    <t>El derecho a la ciudad pasa por el acceso al espacio público, el derecho a la ciudad es un derecho colectivo que garantiza el ejercicio pleno de los derechos humanos.</t>
  </si>
  <si>
    <t>Establecer un modelo de atención ciudadana en GAM que garantice respuesta oportuna a las demandas y permita mantener una comunicación constante y directa con el gobierno local, en particular la atención de los proyectos de presupuesto participativo.</t>
  </si>
  <si>
    <t>Gestionar y promover ante organismos públicos, privados, estatales y nacionales financiamiento para proyectos presentados por organizaciones e individuos en materia de juventud.</t>
  </si>
  <si>
    <t>Desarrollar la cultura comunitaria para la construcción de esquemas de intervención y procesos colaborativos que permitan vincular proyectos de base social y crear las condiciones para que las comunidades se favorezcan y ejerzan sus capacidades creativas en condiciones de equidad, confianza y transparencia.</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</si>
  <si>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t>
  </si>
  <si>
    <t>Mejorar el suministro de agua en cantidad y calidad, así como disminuir progresivamente la sobreexplotación del acuífero.</t>
  </si>
  <si>
    <t>Bajo una perspectiva social del urbanismo y el medio ambiente, se establecerán a los espacios públicos como articuladores del tejido social y la equidad. Se promoverán acuerdos con los habitantes de colonias, barrios y pueblos, el rescate, la ampliación y la construcción de espacios públicos para establecer lugares de encuentro y convivencia dignos, fundamentales en la edificación de redes sociales solidarias que permitan disminuir la violencia.</t>
  </si>
  <si>
    <t>Contribuir con la apropiación del espacio público (destinado a la educación, cultura, salud, deporte y movilidad) brindando infraestructura pública funcional, equipada y de calidad.</t>
  </si>
  <si>
    <t>Generar controles al ejercicio del gasto de servicios personales y contratación de servicios generales e instrumentar criterios normativos con las áreas usuarias del presupuesto para su debida atención.</t>
  </si>
  <si>
    <t>La gestión del riesgo de desastres en un tema social, transversal, que debe incluir la participación de instituciones de educación e investigación y los sectores público, privado y social.</t>
  </si>
  <si>
    <t>Garantizar una buena administración en la alcaldía, con plena conciencia de los administradores que lo importante es poner en práctica un ejercicio profesional de gobierno, entendido como un esfuerzo permanente de responsabilidad social, guiado por la sensibilidad, por el reconocimiento y respeto de las diferencias y comprometido con la estricta disciplina en el manejo de los recursos; bajo los principios de eficiencia, racionalidad, austeridad y de irrestricta observancia de la ley.</t>
  </si>
  <si>
    <t>Fortalecer políticas públicas que promuevan la igualdad de género a partir de programas que fortalezcan la autonomía económica, física y política de las mujeres y la erradicación de la violencia de género.</t>
  </si>
  <si>
    <t>Contribuir a la difusión y atención de los derechos humanos de los habitantes de la alcaldía Gustavo A. Madero, atendiendo factores de alimentación, salud, educación y vivienda a fin de resolver carencias en la población vulnerable.</t>
  </si>
  <si>
    <t>Con una planeación y evaluación de las políticas públicas que se reflejan en el desempeño de los programas presupuestarios, se contribuye a crear condiciones de gobernanza democrática en la alcaldía Gustavo A. Madero, logrando fortalecer el ejercicio de gobierno y cerrar espacios de corrupción.</t>
  </si>
  <si>
    <t>La población en situación vulnerable de la alcaldía Gustavo A. Madero, que no cuentan con la solvencia económica, será atendida a través de programas y acciones sociales, ya sea de manera individual, familiar o comunitario, con lo cual se logrará mejorar su nivel de bienestar y calidad de vida en sus necesidades básicas: alimentación, salud, educación y vivienda. la población que se atenderá serán adultos mayores, personas con discapacidad, madre sola o padre solo con hijo o hija menor de edad de 0 a 4 años de edad y familias con hijo o hija con discapacidad.</t>
  </si>
  <si>
    <t>Los iztacalquenses cuenten con un manejo integral de los residuos sólidos eficiente en la alcaldía de Iztacalco.</t>
  </si>
  <si>
    <t>Los habitantes de la alcaldía de Iztacalco cuenten con servicios de salud para la prevención y control de enfermedades, mediante la adquisición de equipo, bienes y servicios que permitan la prevención de enfermedades y acceso a atención médica primaria.</t>
  </si>
  <si>
    <t>Los habitantes de la alcaldía Iztacalco cuenten con instalaciones deportivas y culturales para realizar actividades de ejercicio y recreación en un entorno seguro.</t>
  </si>
  <si>
    <t>Lograr que la alcaldía de Iztacalco tenga un manejo integral para atender las fugas de agua potable, garantizar el abasto de agua potable a instalaciones prioritarias, y atender el desazolve del alcantarillado de vías secundarias, en beneficio de los habitantes, empresas y oficinas de gobierno en la demarcación.</t>
  </si>
  <si>
    <t xml:space="preserve">Ampliación de la infraestructura pública para que los ciudadanos cuenten con mejores espacios para un desarrollo cultural e incluyente en el perímetro de la alcaldía. </t>
  </si>
  <si>
    <t>Lograr que la alcaldía de Iztacalco tenga un manejo integral para rehabilitar y dar mantenimiento a la infraestructura pública.</t>
  </si>
  <si>
    <t>Proporcionar los recursos humanos, materiales y servicios generales para operar las áreas que prestan servicios a la ciudadanía.</t>
  </si>
  <si>
    <t xml:space="preserve">Elaborar planes, programas y acciones para la atención de emergencias y o desastres naturales. Contar con programas de protección civil, personal capacitado y equipado para el apoyo de contingencia de las y los ciudadanos de la alcaldía Iztacalco. </t>
  </si>
  <si>
    <t>Los habitantes en la alcaldía de Iztacalco toman las decisiones sobre las mejoras en infraestructura y servicios de las colonias, a través de la participación de la ciudadanía.</t>
  </si>
  <si>
    <t>Lograr que la población de la alcaldía de Iztacalco conozca los derechos humanos de las niñas y las mujeres.</t>
  </si>
  <si>
    <t>Que los habitantes de la alcaldía Iztacalco conozcan los derechos humanos, a través de la promoción de campañas de concientización y programas integrales; así como, proporcionar a las niñas y niños en sus fases tempranas de educación una visión enfocada hacia la equidad de género, el respeto a los derechos humanos, la igualdad en la educación, cuidado y el acceso a la alimentación y otorgar asesorías gratuitas a mujeres en materia de salud, justicia, salud metal y trabajo social, para contribuir a su empoderamiento.</t>
  </si>
  <si>
    <t>Que los habitantes de la alcaldía Iztacalco cuenten con oportunidades de empleo, a través de ferias y talleres que fortalezcan el ingreso familiar.</t>
  </si>
  <si>
    <t>Los grupos más vulnerables de la alcaldía Iztacalco cuentan con instructores para el desarrollo de actividades culturales y deportivas.</t>
  </si>
  <si>
    <t>Fomentar que los sectores más vulnerables de la alcaldía cuenten con oportunidades para la formación cultural a través de la danza.</t>
  </si>
  <si>
    <t>Lograr que los sectores más vulnerables de la alcaldía cuenten con mayores oportunidades para su desarrollo personal, social y comunitario a través de la formación musical.</t>
  </si>
  <si>
    <t>Mejorar la situación económica de las mujeres en la alcaldía de Iztacalco y tener equidad social para que vivan en mejores condiciones, a través del otorgamiento de becas educacionales para la conclusión de estudios de nivel básico y medio superior, capacitaciones para el trabajo, capacitaciones, cursos y talleres de concientización de los derechos de la mujer, asesorías médicas, jurídicas, y psicológicas.</t>
  </si>
  <si>
    <t>Lograr que los sectores más vulnerables de la alcaldía cuenten con mayores oportunidades para su desarrollo personal, social y comunitario, para que tengan acceso a un mejor calidad de vida facilitándoles apoyos económicos y/o en especie.</t>
  </si>
  <si>
    <t>Suficiente mantenimiento de la imagen urbana de espacios públicos en la alcaldía Iztapalapa.</t>
  </si>
  <si>
    <t>Suficiente acceso a asesorías jurídicas gratuitas en la alcaldía Iztapalapa.</t>
  </si>
  <si>
    <t>Suficientes campañas de esterilización a animales domésticos en la alcaldía Iztapalapa.</t>
  </si>
  <si>
    <t>Suficiente mantenimiento de las áreas naturales protegidas y el cuidado del medio ambiente en la alcaldía Iztapalapa.</t>
  </si>
  <si>
    <t>Suficiente recolección de residuos sólidos en la alcaldía Iztapalapa.</t>
  </si>
  <si>
    <t>Suficientes jornadas de salud en la alcaldía Iztapalapa.</t>
  </si>
  <si>
    <t>Suficiente acceso a bienes culturales en la alcaldía Iztapalapa.</t>
  </si>
  <si>
    <t xml:space="preserve">Contribuir a la provisión de infraestructura pública mediante la construcción de deportivos, centros culturales, centros de salud y centros de desarrollo social, para mejorar las condiciones de vida de la población. </t>
  </si>
  <si>
    <t>Suficiente infraestructura pública en la alcaldía Iztapalapa.</t>
  </si>
  <si>
    <t>Lograr una capacitación constante de los servidores públicos que trabajan en la alcaldía Iztapalapa.</t>
  </si>
  <si>
    <t>Suficiente atención a los fenómenos naturales, así como aquellos de origen antrópico en la alcaldía Iztapalapa.</t>
  </si>
  <si>
    <t>Suficiente participación ciudadana en la toma de decisiones en la alcaldía Iztapalapa.</t>
  </si>
  <si>
    <t>Las mujeres de la alcaldía Iztapalapa no sufren de violencia de género.</t>
  </si>
  <si>
    <t>Suficientes políticas públicas para el conocimiento de los derechos humanos en la alcaldía Iztapalapa.</t>
  </si>
  <si>
    <t>Los niños, niñas y adolescentes no sufren de violencia en la alcaldía Iztapalapa.</t>
  </si>
  <si>
    <t>Tener un diseño, gestión y evaluación de las políticas públicas, logrando una herramienta que incorpore no solo los intereses de la alcaldía, sino también de la sociedad.</t>
  </si>
  <si>
    <t>Óptima calidad de vida en los adultos mayores de 60 a 64 años en la alcaldía Iztapalapa.</t>
  </si>
  <si>
    <t>Disminuir el rezago educativo que presentan las mujeres de 30 años en adelante de la alcaldía de Iztapalapa.</t>
  </si>
  <si>
    <t>Incrementa la participación ciudadana en las acciones de gobierno en la alcaldía Iztapalapa.</t>
  </si>
  <si>
    <t>Las madres trabajadoras cuentan con un apoyo que garantice el cuidado, alimentación y educación de sus hijos en la alcaldía Iztapalapa.</t>
  </si>
  <si>
    <t>Suficiente acceso a actividades deportivas gratuitas en la alcaldía Iztapalapa.</t>
  </si>
  <si>
    <t>Suficientes acciones sociales que favorezcan a los grupos vulnerables de la alcaldía Iztapalapa.</t>
  </si>
  <si>
    <t>Acceso a una Vida Libre de Violencia</t>
  </si>
  <si>
    <t xml:space="preserve">Crear condiciones de gobernanza democrática en la ciudad fortaleciendo las relaciones del gobierno con la sociedad </t>
  </si>
  <si>
    <t>Contribuir a la conservación y mantenimiento del suelo de conservación, fortalecer la estructura del bosque, consolidando la estrategia de prevención y combate de incendios forestales, así como, continuar con los procesos de rehabilitación de obras de conservación.</t>
  </si>
  <si>
    <t>Incrementar el transporte público prepago con una imagen unificada y con conexiones optimizadas</t>
  </si>
  <si>
    <t>Los habitantes de la Alcaldía La Magdalena Contreras cuentan con Servicios de Salud Integrales en todos los niveles.</t>
  </si>
  <si>
    <t xml:space="preserve">Incrementar la producción de los viveros </t>
  </si>
  <si>
    <t>Implementar programas sociales, que permitan reducir la brecha de desigualdad existente en la población de la Alcaldía La Magdalena Contreras</t>
  </si>
  <si>
    <t>Fortalecer a la alcaldía la Magdalena Contreras como un espacio multicultural abierto al mundo de la diversidad e igualdad</t>
  </si>
  <si>
    <t xml:space="preserve"> Otorgar capacitación especializada a productores frutícolas y hortícolas de la región para reactivación productiva, así como fomentar la producción agropecuaria mediante técnicas agroecológicas, para la obtención de alimentos sanos y de valor agregado.</t>
  </si>
  <si>
    <t>Los habitantes de la Alcaldía Magdalena Contreras cuentan con un suelo de conservación protegido</t>
  </si>
  <si>
    <t>Otorgar servicios de salud animal, reducir la reproducción de animales, fomentar por medio de pláticas el cuidado de los animales. Así como la importancia de la vacunación y esterilización.</t>
  </si>
  <si>
    <t>Ampliar la red del sistema de drenaje, para evitar la proliferación de la fauna nociva en las zonas con bajos recursos.</t>
  </si>
  <si>
    <t>Promover el desarrollo urbano incluyente que disminuya las grandes desigualdades, fomentando la vivienda social y el espacio público.</t>
  </si>
  <si>
    <t xml:space="preserve">Promover un desarrollo incluyente que disminuya las desigualdades </t>
  </si>
  <si>
    <t>Construir una ciudad más segura, más humana, sostenible y resilente ante el riesgo de desastres.</t>
  </si>
  <si>
    <t>Generar crecimiento ecnómico y empleo incluyente y sustentable</t>
  </si>
  <si>
    <t>Promoción de los Derechos Humanos de la mujeres y niñas</t>
  </si>
  <si>
    <t xml:space="preserve">Promoción Integral para el cumplimiento de los derechos humanos   </t>
  </si>
  <si>
    <t xml:space="preserve">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  </t>
  </si>
  <si>
    <t>Ampliar los programas y acciones que garanticen los derechos para los grupos de atención prioritaria.</t>
  </si>
  <si>
    <t>Apoyar por la formación artística de niñas, niños y jóvenes</t>
  </si>
  <si>
    <t xml:space="preserve">El espacio público de la alcaldía Miguel Hidalgo se ecuentra en óptimas condiciones para el goce y disfrute de los habitantes de la demarcación. </t>
  </si>
  <si>
    <t>La población de la alcaldía Miguel Hidalgo cuenta con seguridad publica para inhibir la comisión de conductas parasociales.</t>
  </si>
  <si>
    <t xml:space="preserve">Los animales de compañia de la Alcaldía Miguel Hidalgo cuentan con servicios médicos veterinarios reduciendo los riesgos de salud pública. </t>
  </si>
  <si>
    <t>La alcaldía Miguel Hidalgo cuenta con un óptimo manejo de los residuos sólidos urbanos.</t>
  </si>
  <si>
    <t>Prevención de las principales enfermedades crónico degenerativas.</t>
  </si>
  <si>
    <t xml:space="preserve">Brindar espacios seguros para las hijas e hijos de madres y padres trabajadores de la comunidad en general. </t>
  </si>
  <si>
    <t>La Alcaldía Miguel Hidalgo cuenta la cultura e infraestructura suficiente para la movilidad activa de la ciudadanía.</t>
  </si>
  <si>
    <t>Fomentar la identidad cultural de los habitantes de la demarcación.</t>
  </si>
  <si>
    <t>Los habitantes de la demarcación participan activamente en eventos deportivos organizados por la alcaldía.</t>
  </si>
  <si>
    <t>La alcaldia Miguel Hidalgo cuenta con la infraestructura eficiente y con las condiciones aptas para las atención de los requerimientos ciudadanos.</t>
  </si>
  <si>
    <t>La infraestructura pública y la imagen urbana de la alcaldía Miguel Hidalgo se mantiene en óptimas condiciones para el uso y disfrute de los habitantes de la demarcación.</t>
  </si>
  <si>
    <t>Las Unidades Administrativas de la alcaldía disponen de una adecuada adminsitración de sus recursos.</t>
  </si>
  <si>
    <t>La población de la alcaldía Miguel Hidalgo conoce los programas y protocolos de Protección Civil para salvaguardar su vida, bienes y entorno en caso de un evento perturbador.</t>
  </si>
  <si>
    <t xml:space="preserve">
Las Unidades Administrativas disponen de suministros, bienes y servicios para su correcta operación.</t>
  </si>
  <si>
    <t xml:space="preserve">
Las mujeres y niñas de la alcaldía Miguel Hidalgo cuentan con condiciones de equidad de género, conocen sus derechos fundamentales y se fomenta la no violencia.</t>
  </si>
  <si>
    <t xml:space="preserve">
La alcaldía Miguel Hidalgo promueve el cumplimiento del Programa de Derchos Humanos de la Ciudad de México, evitando las condiciones de intolerancia, racismos, violencia y discriminación en la población de la demarcación.</t>
  </si>
  <si>
    <t xml:space="preserve">
La alcaldía Miguel Hidalgo promueve el cumplimiento de los derechos humanos de la niñez y adolescencia para su sano desarrollo.  </t>
  </si>
  <si>
    <t xml:space="preserve">
La alcaldía Miguel Hidalgo cuenta con una óptima pleneación, diseño y evaluación de las políticas públicas. </t>
  </si>
  <si>
    <t>Las jefas de familia de la Acaldía cuantan con un apoyo económico que mejora la calidad de vida en sus hogares.</t>
  </si>
  <si>
    <t xml:space="preserve">Las personas con discapacidad permanente de la Alcaldía Miguel Hidalgo cuentan con oportunidades para su desarrrollo. </t>
  </si>
  <si>
    <t>Los habitantes de la alcaldía Miguel Hidalgo cuentan con las mismas posibilidades de desarrollo social.</t>
  </si>
  <si>
    <t>La población de la alcaldía Milpa Alta, realiza sus actividades diarias en un ambiente con mayor percepción de seguridad pública.</t>
  </si>
  <si>
    <t>Se mitiga la pérdida de suelo destinado a la conservación de los recursos naturales de la demarcación.</t>
  </si>
  <si>
    <t>En Milpa Alta se recolecta eficientemente los residuos sólidos.</t>
  </si>
  <si>
    <t>La población de Milpa Alta tiene acceso a los servicios de panteones de la alcaldía.</t>
  </si>
  <si>
    <t>Los niños y niñas con edades entre 3 años y 5 años 11 meses, que viven en la alcaldía Milpa Alta y que se encuentran inscritos en un centro de desarrollo infantil cuyos padres tienen actividades fuera del hogar, reciben condiciones adecuadas en educación, cuidado y alimentación.</t>
  </si>
  <si>
    <t>En Milpa Alta se impulsan las festividades y eventos cívicos que promuevan la identidad de las personas.</t>
  </si>
  <si>
    <t>La población de Milpa Alta incrementa sus actividades físicas y deportivas.</t>
  </si>
  <si>
    <t>Crear acciones que apoyen a activar la economía local mediante el fomento de las actividades del sector agropecuario en Milpa Alta.</t>
  </si>
  <si>
    <t>En Milpa Alta se cumple la normatividad de la actividades comerciales.</t>
  </si>
  <si>
    <t>En Milpa Alta se reducen los animales en situación de calle.</t>
  </si>
  <si>
    <t>Promover acciones que coadyuven a cumplir con los derechos constitucionales de servicios básicos de agua potable, alcantarillado y saneamiento de los habitantes de la alcaldía Milpa Alta a través del adecuado servicio de distribución.</t>
  </si>
  <si>
    <t>Los habitantes de la alcaldía Milpa Alta se benefician con el incremento de la infraestructura pública.</t>
  </si>
  <si>
    <t>Implementación del mantenimiento preventivo de infraestructura pública (edificios públicos, vialidades, iluminación, bacheo, guarniciones y banquetas, balizamientos y espacios públicos de uso común).</t>
  </si>
  <si>
    <t>Suficiente presupuesto para contratar con personal operativo capacitado para funciones específicas en las áreas.</t>
  </si>
  <si>
    <t>La población de la alcaldía Milpa Alta se beneficia con la actualización del atlas de riesgos, la reducción de la vulnerabilidad física y social, la mitigación los riesgos, el auxilio a la población en caso de emergencias, siniestros o desastres.</t>
  </si>
  <si>
    <t>Eficientes acciones para mejora de servicios, programas y acciones que permitan lograr un gobierno abierto, eficaz y democrático en la alcaldía Milpa Alta.</t>
  </si>
  <si>
    <t>En Milpa Alta se generan acciones que disminuyen la violencia y la discriminación a las mujeres y niñas asistentes a las diferentes pláticas, talleres, conversatorios, foros y acompañamientos. brindando orientación y canalización a diferentes instituciones.</t>
  </si>
  <si>
    <t>Incrementar el conocimiento de sus derechos de las personas o grupos vulnerables a través de la generación de información mediante platicas, cursos, foros, talleres y tener servidores públicos capacitados en el enfoque de derechos humanos.</t>
  </si>
  <si>
    <t>Promover que los programas presupuestarios y programas sociales estén encaminados a generar la inclusión social de mujeres y hombres sin discriminación por motivos de edad, sexo, condición social y económica, etnia y discapacidad.</t>
  </si>
  <si>
    <t>Promover el desarrollo económico y fortalecimiento de la identidad cultural de Milpa Alta a través de posicionar a la alcaldía como un destino turístico concurrido en la CDMX.</t>
  </si>
  <si>
    <t>Los estudiantes de licenciatura y posgrado que reciben apoyo económico continúan con sus estudios universitarios.</t>
  </si>
  <si>
    <t>Las personas que se encuentran en situación de pobreza que habitan en Milpa Alta cuentan con acceso a una alimentación sana y balanceada.</t>
  </si>
  <si>
    <t>Los recursos naturales en el suelo que conservación de la alcaldía de Milpa Alta se preservan, protegen y manejan sustentablemente.</t>
  </si>
  <si>
    <t>Los pequeños productores de la alcaldía de Milpa Alta conservan la superficie cultivada de nopal verdura.</t>
  </si>
  <si>
    <t xml:space="preserve">Crear acciones que coadyuven a la generación de empleo de la población rural de Milpa Alta a través del fortalecimiento de los sectores productivos. </t>
  </si>
  <si>
    <t>Realizar acciones para la generación de recursos en la alcaldía Milpa Alta, a través de dar a conocer a la población la riqueza cultural, gastronómica y de turismo alternativo.</t>
  </si>
  <si>
    <t>Contribuir al crecimiento económico de la alcaldía mediante acciones de fortalecimiento al emprendedor.</t>
  </si>
  <si>
    <t>Las estancias infantiles apoyadas por el programa cuentan con el mantenimiento suficiente para brindar su servicio.</t>
  </si>
  <si>
    <t>Las y los habitantes de la alcaldía Milpa Alta cuentan con apoyo para fortalecer su situación económica.</t>
  </si>
  <si>
    <t>Disminución de los índices de delitos de bajos impacto en la alcaldía Tláhuac.</t>
  </si>
  <si>
    <t>La ciudadanía de la alcaldía Tláhuac con alguna problemática en materia legal conoce las leyes, normas, reglamentos y sus procedimientos en beneficio de su resolución.</t>
  </si>
  <si>
    <t>Aumento en atención de servicios médicos veterinarios accesibles y recolección de animales en situación de abandono en la alcaldía Tláhuac.</t>
  </si>
  <si>
    <t>La ciudadanía de la alcaldía dispone de zonas naturales de recarga de acuíferos protegidas y suficientes en Tláhuac.</t>
  </si>
  <si>
    <t>Disminución en la cantidad de basura acumulada en domicilios de la alcaldía Tláhuac.</t>
  </si>
  <si>
    <t>El número de calles y cruces peatonales con señalización en la alcaldía Tláhuac incrementan.</t>
  </si>
  <si>
    <t>Las enfermedades crónico degenerativas no trasmisibles (diabetes, hipertensión arterial y obesidad) la población de la alcaldía Tláhuac disminuyen.</t>
  </si>
  <si>
    <t>La ciudadanía de la alcaldía dispone de servicios de inhumación, exhumación y reinhumación suficientes en los panteones en Tláhuac.</t>
  </si>
  <si>
    <t>Más y mejores oportunidades efectivas a las niñas y los niños en educación inicial para el desarrollo de sus potencialidades de la alcaldía Tláhuac.</t>
  </si>
  <si>
    <t>La ciudadanía de la alcaldía Tláhuac participa en los asuntos públicos de la comunidad en beneficio de la convivencia pacífica y solidaria.</t>
  </si>
  <si>
    <t>Las unidades económicas existentes en la alcaldía Tláhuac incrementan su desarrollo, competitividad y participación económica de forma regional y sectorial.</t>
  </si>
  <si>
    <t>La ciudadanía de la alcaldía Tláhuac fortalece e incrementa su identidad comunitaria.</t>
  </si>
  <si>
    <t>La cultura física y deportiva es fortalecida en la población infantil y juvenil de la alcaldía Tláhuac.</t>
  </si>
  <si>
    <t>Los pequeños propietarios y productores incrementan sus cosechas en la alcaldía Tláhuac.</t>
  </si>
  <si>
    <t>Los habitantes de la alcaldía Tláhuac cuentan con un sistema hidrosanitario eficiente.</t>
  </si>
  <si>
    <t>Los habitantes de la alcaldía Tláhuac cuentan con la infraestructura urbana, publica, comercial y deportiva para atender sus necesidades en materia de servicios públicos, deporte, abasto, recreación y convivencia.</t>
  </si>
  <si>
    <t>Infraestructura pública dañada a causa del uso intensivo en la alcaldía Tláhuac es rehabilitada.</t>
  </si>
  <si>
    <t>La alcaldía Tláhuac dispone del personal para atender las necesidades de la población dentro del marco de sus funciones.</t>
  </si>
  <si>
    <t>Fortalecimiento y fomento de la cultura de autoprotección, prevención y atención de riegos en la alcaldía Tláhuac.</t>
  </si>
  <si>
    <t>Los habitantes de la alcaldía Tláhuac cuentan con una gestión oportuna de recursos humanos, materiales y financieros orientada a generar óptimos resultados a la ciudadanía.</t>
  </si>
  <si>
    <t xml:space="preserve">Las ciudadanas de la alcaldía Tláhuac perciben mejores condiciones de igualdad y cero violencia de género. </t>
  </si>
  <si>
    <t>Políticas, programas y acciones institucionales fortalecidas en pro de los derechos humanos principalmente de los grupos más vulnerables en la alcaldía Tláhuac.</t>
  </si>
  <si>
    <t>Los ciudadanos de la alcaldía Tláhuac perciben mejores condiciones de igualdad y cero violencia hacia las niñas, niños y adolescentes.</t>
  </si>
  <si>
    <t>Los ciudadanos de escasos recursos con un mayor grado de marginación de la alcaldía Tláhuac cuentan con oportunidades para el desarrollo y mejoran su calidad de vida.</t>
  </si>
  <si>
    <t>Espacios seguros para la convivencia en comunidad, con una visión enfocada a la previsión del delito y coordinar la ejecución de medidas jurídico-administrativas, asimismo atender trámites y servicios en materia de giros mercantiles, espectáculos públicos y panteones, entre otros de esta jurisdicción.</t>
  </si>
  <si>
    <t>Los sitios afectados por conductas contrarias a la legislación ambiental local y federal son supervisados y conservados, garantizando el derecho constitucional a un ambiente sano, con el fomento a la protección de los recursos naturales, conteniendo la afectación del recubrimiento de materiales no propios de la zona sujeta a conservación ecológica, y la prevención de ilícitos por tala clandestina y extracción de productos forestales no maderables, así como la disposición y saneamiento de agua para el consumo personal y doméstico en forma suficiente.</t>
  </si>
  <si>
    <t>Los habitantes de la demarcación territorial de la alcaldía Tlalpan además de visitantes que transitan por los espacios públicos, calles y avenidas de la alcaldía se mantienen limpios y libres de contaminación, con la recolección responsable de residuos sólidos.</t>
  </si>
  <si>
    <t>Que la población tlalpense cuente con una movilidad más funcional, accesible y segura, mejorando los espacios y la vía pública de la demarcación.</t>
  </si>
  <si>
    <t>Brindar servicios culturales y deportivos de calidad a los ciudadanos de Tlalpan.</t>
  </si>
  <si>
    <t>La población en general de la alcaldía Tlalpan cuenta con el suministro de agua potable, así como una atención integral con servicios de drenaje y saneamiento, mejorando su calidad de vida.</t>
  </si>
  <si>
    <t>La población de Tlalpan principalmente con alto grado de marginalidad presenta una disminución respecto a sus problemas sociales, salud y sanidad debido a una infraestructura pública social, educativa, comercial, deportiva, imagen urbana atendida que fortalece sus condiciones de vida.</t>
  </si>
  <si>
    <t>Que la población en general, principalmente la de un alto grado de marginalidad en la alcaldía Tlalpan, cuente de manera oportuna con la atención a sus necesidades, a través de una conservación y mejora continua a la infraestructura pública.</t>
  </si>
  <si>
    <t xml:space="preserve">Coordinar que los recursos informáticos, humanos, financieros y materiales del alcaldía Tlalpan, cumplan con las políticas, lineamientos y criterios normativos vigentes, permitiendo que las áreas de la alcaldía desarrollen sus actividades de manera eficiente y oportuna en beneficio de la comunidad tlalpense </t>
  </si>
  <si>
    <t>Que la población en general conoce el plan integral de riesgos, para contribuir a la identificación oportuna de estos y la atención eficaz de contingencias a través de una cultura de prevención y consolidación de una sociedad más resiliente.</t>
  </si>
  <si>
    <t>Generar una mejor percepción del servicio público en la comunidad de Tlalpan a través de la transparencia y rendición de cuentas que permita atender de manera más eficaz y eficiente las demandas sociales de la población.</t>
  </si>
  <si>
    <t>Contribuir en la prevención de la violencia hacia las mujeres.</t>
  </si>
  <si>
    <t>Construir en el desarrollo social de las personas habitantes de la alcaldía Tlalpan de forma incluyente, con un enfoque de igualdad de derechos.</t>
  </si>
  <si>
    <t>Fortalecer las acciones transversales con perspectiva de los derechos de las niñas y niños, con la finalidad de promover, garantizar, sus derechos humanos y con ello contribuir a una cultura de erradique la discriminación y la violencia hacia las niñas, niños y adolescentes.</t>
  </si>
  <si>
    <t>Personas adultas mayores que viven en zonas de muy bajo y bajo índice de desarrollo social reciben ayudas económicas y participan en redes de apoyo.</t>
  </si>
  <si>
    <t xml:space="preserve">Contribuir a la promoción de los derechos de las mujeres, de las personas de la comunidad LGBTTTIQA y de la población que habita en las colonias con bajo y muy bajo índice de desarrollo social, a la inclusión social, igualdad de derechos y equidad de género mediante la atención incluyendo la impartición de talleres lúdicos, formativos, participativos y ocupacionales para generar procesos de integración comunitaria y prevención de la violencia. </t>
  </si>
  <si>
    <t>Niñas, niños y adolescentes que viven en la demarcación reciben apoyos económicos y talleres para promover la crianza positiva, los derechos de la infancia y prevenir todo tipo de violencia infantil y la sana alimentación.</t>
  </si>
  <si>
    <t>Coadyuvar al acceso a la educación a través de servicios gratuitos para la comunidad, que permitan disminuir el rezago educativo de los habitantes de Tlalpan.</t>
  </si>
  <si>
    <t>Niñas y niños de 6 a 14 años de edad que no saben leer ni escribir, y personas de 15 años y más preferentemente de zonas de muy bajo y bajo índice de desarrollo social que demandan servicios educativos reciben asesorías, orientación y acompañamiento para concluir o ampliar su formación académica.</t>
  </si>
  <si>
    <t xml:space="preserve">Coadyuvar en el ejercicio del derecho a la educación de niñas, niños y adolescentes que estudian en escuelas primarias y secundarias públicas de la alcaldía Tlalpan. </t>
  </si>
  <si>
    <t>Habitantes que viven en zonas de bajo y muy bajo índice de desarrollo social y en zonas de crecimiento desordenado de la mancha urbana mejoran el entorno social y liberan espacios públicos.</t>
  </si>
  <si>
    <t>Brindar servicios médico veterinarios para fomentar la tutela responsable de animales de compañía y así disminuir la transmisión de enfermedades entre animales y humanos.</t>
  </si>
  <si>
    <t>Unidades y/o conjuntos habitacionales de interés social en los que residen en su mayoría personas de la tercera edad, mejoran la infraestructura.</t>
  </si>
  <si>
    <t>Peatones y conductores que transitan y circulan por calles y avenidas de la alcaldía, obtienen conciencia para mejorar la educación vial y mejorar la movilidad en la demarcación.</t>
  </si>
  <si>
    <t>Comunicación eficaz, cohesión, confianza y colaboración entre los ciudadanos de las colonias, barrios y pueblos originarios de la demarcación, fomentando la integración social y comunitaria, fortaleciendo vínculos sociales.</t>
  </si>
  <si>
    <t>Niñas, niños, adolescentes, mujeres, hombres, personas adultas mayores que residen en la demarcación realizan actividades deportivas en diferentes disciplinas para fortalecer su salud física y emocional.</t>
  </si>
  <si>
    <t>Los habitantes que viven en zonas rurales y urbanas implementan proyectos productivos, de comercialización y de cuidado del medio ambiente para un desarrollo sostenible.</t>
  </si>
  <si>
    <t>Habitantes de las colonias con los más altos índices delictivos de la alcaldía Tlalpan reciben servicios de sensibilización y acciones formativas dirigidas a los derechos humanos y la prevención de delito, logrando condiciones óptimas de respeto y afabilidad.</t>
  </si>
  <si>
    <t>Las juventudes reciben apoyos económicos para conformar colectivos juveniles que promuevan proyectos juveniles comunitarios que generen espacios de diálogo, análisis, reflexión y construcción de propuestas para impulsar la participación juvenil en sus entornos al desarrollar un proyecto comunitario.</t>
  </si>
  <si>
    <t>La población adolescente y juvenil en la alcaldía Tlalpan se informa y toma decisiones en el ejercicio pleno y responsable de la salud sexual y reproductiva previniendo el embarazo adolescente.</t>
  </si>
  <si>
    <t>Mujeres y niñas reciben apoyos de distintos tipos como una medida emergente que les permita reducir las carencias ocasionadas por distintas modalidades de la violencia, así como atención en la prevención y cultura de igualdad.</t>
  </si>
  <si>
    <t>Coadyuvar en el acceso a una oferta cultural que les permite acceder a valores cívicos para generar entornos libres de violencias. Habitantes de zonas de muy bajo y bajo índice de desarrollo social acceden.</t>
  </si>
  <si>
    <t>Niñas y niños inscritos en el ciclo escolar vigente que reciben apoyo económico o en especie que mitiguen situaciones de precariedad y desigualdad social, para un desarrollo social incluyente.</t>
  </si>
  <si>
    <t xml:space="preserve">La población de la alcaldía Tlalpan, principalmente la de un alto grado de marginalidad, cuenta con la atención oportuna a sus necesidades a través de acciones y de apoyos sociales. </t>
  </si>
  <si>
    <t>Incrementar los niveles de seguridad ciudadana a través de la coordinación interinstitucional de las instituciones de seguridad ciudadana.</t>
  </si>
  <si>
    <t>Brindar el servicio de recolección de los residuos sólidos, de forma efectiva y oportuna, evitando la proliferación de fauna nociva y de tiraderos clandestinos.</t>
  </si>
  <si>
    <t xml:space="preserve">Abastecer de agua potable a la población con pipas debido al desabasto del vital líquido que se presenta en la demarcación. </t>
  </si>
  <si>
    <t>Proporcionar mantenimiento, rehabilitación, conservación y ampliación de edificios, mercados y espacios públicos, banquetas, guarniciones e infraestructura vial, infraestructura pública, red de agua potable e infraestructura educativa. Proporcionar el mantenimiento y conservación del arbolado, de las áreas verdes, parques, camellones, jardines, y deportivos públicos. así como proporcionar mantenimiento preventivo y correctivo del alumbrado público en vías secundarias y con todas estas acciones contribuir a garantizar la seguridad de los que habitan y transitan en la demarcación.</t>
  </si>
  <si>
    <t>Aplicar las condiciones generales de trabajo y supervisar el desarrollo de las relaciones laborales individuales y colectivas. asegurar que se brinden de manera eficiente los pago al personal adscrito a la demarcación, así como de sus prestaciones a que tienen derecho, llevar a cabo la administración de los recursos humanos para el buen funcionamiento de la alcaldía Venustiano Carranza.</t>
  </si>
  <si>
    <t>Preservar la integridad física de toda la población, así como las instalaciones, las propiedades y la naturaleza, contribuyendo a obtener una respuesta rápida, oportuna y eficiente en caso de presentarse cualquier tipo de desastre.</t>
  </si>
  <si>
    <t>Satisfacer las necesidades requeridas en materia de bienes y servicios, así como de recursos financieros para cumplir con las responsabilidades y compromisos adquiridos de cada una de las áreas de la demarcación.</t>
  </si>
  <si>
    <t>Consolidar a "la casa violeta" como el centro de atención idóneo para coadyuvar en el desarrollo integral de la mujer que le ofrezca atención profesional y multidisciplinaria, garantizando el respeto a sus derechos de igualdad y equidad social.</t>
  </si>
  <si>
    <t>Construcción de la igualdad como eje articulador de la política de gobierno con el fortalecimiento y ampliación de las garantías del acceso a los grandes derechos sociales y humanos.</t>
  </si>
  <si>
    <t xml:space="preserve">Dar atención, seguimiento, control y evaluación del ejercicio de las políticas, programas y servicios públicos implementados en la alcaldía para la atención de las necesidades de la población que habita y transita en la demarcación, que conlleve a su desarrollo y mejora en su calidad de vida. </t>
  </si>
  <si>
    <t>Otorgar a la población de la demarcación atención social, cultural, apoyos, asistencia médica, de tal forma que mejore su entorno social y familiar, por lo cual se buscará que familias de escasos recursos, niños, niñas, jóvenes, mujeres, adultos mayores, personas con discapacidad, deportistas, entrenadores, personas en condición de calle, eleven su nivel de vida en condiciones de equidad, dignidad e integración social.</t>
  </si>
  <si>
    <t>Prevenir los delitos para proteger la integridad física y patrimonial de los habitantes de la alcaldía Xochimilco.</t>
  </si>
  <si>
    <t>Promover el manejo sustentable de los residuos sólidos en la alcaldía Xochimilco y fortalecer la reducción, el reúso y reciclamiento.</t>
  </si>
  <si>
    <t>Disminución del índice de enfermedades crónico degenerativos, problemas psicológicos; así como el consumo de sustancias psicoactivas.</t>
  </si>
  <si>
    <t>Conservar y mantener las áreas naturales protegidas, suelo de conservación y áreas verdes de valor ambiental de la alcaldía.</t>
  </si>
  <si>
    <t>Garantizar el derecho constitucional del acceso al agua a los habitantes de la alcaldía Xochimilco conforme a los principios de igualdad y de no discriminación.</t>
  </si>
  <si>
    <t>Los ciudadanos en conjunto con la alcaldía realizan diversos trabajos y acciones, promueven mejoras y mantenimiento continuo de sus espacios, así como un desarrollo social integral que los lleva a elevar su calidad de vida.</t>
  </si>
  <si>
    <t xml:space="preserve">La accesibilidad a las diferentes eventos culturales y artísticas de la localidad. </t>
  </si>
  <si>
    <t>Rehabilitar y mantener la infraestructura pública y los servicios relacionados con estas acciones en términos de ley, mediante la realización de obras en vías y espacios públicos para el beneficio comunitario de los habitantes de la alcaldía.</t>
  </si>
  <si>
    <t>Poner a disposición del personal que labora en la alcaldía Xochimilco los recursos económicos derivados de una relación laboral en tiempo y forma, de acuerdo con la normatividad aplicable.</t>
  </si>
  <si>
    <t>Fomentar acciones preventivas, fortalecer una cultura de protección civil, difundir información preventiva, identificar y mejorar el conocimiento de las amenazas y riesgos en la comunidad, proporcionar atención prioritaria a los grupos más vulnerables de la población, incrementar la participación de la ciudadanía en acciones de protección civil con un enfoque incluyente y de corresponsabilidad, promover la creación de comités de ayuda mutua entre los sectores: empresarial, social y gubernamental, que permita la vinculación para la definición de planes y programas de prevención y, en su caso, de respuesta inmediata ante la ocurrencia de situaciones de alto riesgo, emergencia o desastre.</t>
  </si>
  <si>
    <t>Difundir acciones de gobierno, programas y eventos institucionales que realiza la alcaldía Xochimilco, sobre el mantenimiento y recuperación de los espacios públicos que permiten el libre tránsito en la demarcación, así como un comercio debidamente regulado para proporcionar insumos y servicios necesarios para llevar el adecuado funcionamiento de las actividades que realiza la alcaldía Xochimilco.</t>
  </si>
  <si>
    <t>Disminución de índice de violencia en todos sus tipos y modalidades en las mujeres y niñas de la alcaldía Xochimilco.</t>
  </si>
  <si>
    <t>Los habitantes de la demarcación gozaran de la promoción, respeto y garantía de los derechos humanos consignados a favor de cada habitante.</t>
  </si>
  <si>
    <t>Disminución de quejas y reclamos de los niños y jóvenes.</t>
  </si>
  <si>
    <t>Disminución de quejas y reclamos de los visitantes.</t>
  </si>
  <si>
    <t>Incrementar el rendimiento en las actividades académicas en niñas y niños de 2 años a 5 años 11 meses de edad, a través de una alimentación sana y balanceada, para contrarrestar la obesidad, el sobrepeso y la desnutrición.</t>
  </si>
  <si>
    <t>Contar con inmuebles que cubran las características de seguridad requeridas para fungir como centros de desarrollo infantil, brindando servicios de educación y alimentación a niños y niñas de 2 años a 5 años 11 meses de edad.</t>
  </si>
  <si>
    <t>Ayudas parciales dirigidas a las poblaciones con enfermedades crónico-degenerativas, terminales o con alguna discapacidad de la alcaldía Xochimilco, para coadyuvar sus gastos en medicamentos o algún tratamiento.</t>
  </si>
  <si>
    <t>Interés para practicar el deporte en sus diferentes disciplinas en los jóvenes de la alcaldía Xochimilco, lo que disminuye en la obesidad, el sobrepeso y las adicciones.</t>
  </si>
  <si>
    <t xml:space="preserve">Promover la actividad pecuaria en la alcaldía Xochimilco mediante la implementación de jornadas médico-veterinarias que permita mejorar la salud y crianza de las diferentes especies domésticas, así como la generación de programas sociales que les permita obtener ejemplares de buen valor genético para la mejora de hatos; como una alternativa para mejorar el acceso a alimentos sanos e inocuos, así como la promoción de los productos derivados de dicho sector mediante mercados regionales y exposiciones con la finalidad de preservar, fomentar e impulsar la actividad pecuaria de la demarcación, además de ser estratégico para detener el avance de la mancha urbana y la proliferación de asentamientos irregulares en suelo de conservación. </t>
  </si>
  <si>
    <t xml:space="preserve">Aumento en las actividades productivas agrícolas como resultado de la habilitación de espacios para desarrollarlas, así como, el incremento en el desarrollo de tecnología, capacitación, asesoría y asistencia técnica, accediendo a fuentes de financiamientos. </t>
  </si>
  <si>
    <t>Disminución de carencias entre los diversos grupos de población vulnerable de la alcaldía Xochimilco.</t>
  </si>
  <si>
    <t>Las acciones de búsqueda se realizan de forma articulada, aumentando la eficacia de dichas acciones.</t>
  </si>
  <si>
    <t>La comisión de búsqueda de personas de la Ciudad de México cuenta con el personal mínimo necesario para dar cumplimiento a sus atribuciones</t>
  </si>
  <si>
    <t>Espacios públicos y áreas verdes del centro histórico con mantenimiento y debidamente conservado para el disfrute de las personas residentes y visitantes que diariamente lo ocupan.</t>
  </si>
  <si>
    <t>Administrar eficientemente los recursos humanos, materiales y financieros asignados, con la finalidad de contribuir al cumplimiento en tiempo y forma de los programas y metas autorizados a la autoridad del centro histórico; observando la normatividad vigente aplicable y con base a los procedimientos administrativos; garantizando con ello la transparencia en el ejercicio del gasto y por ende la rendición de cuentas.</t>
  </si>
  <si>
    <t>Salvaguardar la integridad física de las personas ante una emergencia y eficientar los protocolos de actuación que se establezcan en la ACH.</t>
  </si>
  <si>
    <t>Promover que los sectores social y económico el centro histórico de la Ciudad de México, cumplan a cabalidad con la normatividad aplicable en materia de establecimientos mercantiles, comercio informal, fiscal, justicia cívica, desarrollo urbano, y patrimonial; así como instrumentar una cultura de rendición de cuentas por parte del sector gubernamental federal y local que tiene su ámbito de competencia en el centro histórico, a través de acciones y mecanismos interinstitucionales coordinados y supervisados por este órgano de apoyo.</t>
  </si>
  <si>
    <t>Niñas y mujeres del centro histórico conocen y ejercen sus derechos.</t>
  </si>
  <si>
    <t>Ciudadanas y ciudadanos del centro histórico conocen y ejercen sus derechos.</t>
  </si>
  <si>
    <t>Niñas, niños y adolescentes conocen y ejercen sus derechos.</t>
  </si>
  <si>
    <t>Fortalecer las acciones transversales que ayuden a garantizar el ejercicio de los derechos humanos de las niñas, niños, adolescentes y mujeres, mediante las diferentes actividades en zonas de mayor marginación e inseguridad.</t>
  </si>
  <si>
    <t>Controles administrativos que garantizan la eficiente aplicación de recursos en materias de capital humano, para el cumplimiento de los objetivos de la instancia.</t>
  </si>
  <si>
    <t>Fortalecer y dar seguimiento a las medidas de seguridad, ante cualquier fenómeno perturbador, a través del cumplimiento de las metas y objetivos del programa de protección civil de la instancia.</t>
  </si>
  <si>
    <t>Crear y eficientar procesos administrativos en materia de información pública, transparencia y datos personales para generar certeza jurídica y garantizar derechos a las personas físicas y morales que requieren poner a disposición, de este desconcentrado, su información y documentos clasificados.</t>
  </si>
  <si>
    <t>Las instancias implementadoras que conforman la administración pública del gobierno de la Ciudad de México transversalizan el enfoque de derechos humanos en las acciones gubernamentales.</t>
  </si>
  <si>
    <t>Las personas que viven y transitan la Ciudad de México reconocen los casos de trata de personas, conocen sus derechos como víctimas de dicho delito para ejercer su derecho a la justicia.</t>
  </si>
  <si>
    <t>Reciben las víctimas servicios integrales para el ejercicio y protección de sus derechos, en especial el derecho a la asistencia, protección, atención, verdad, justicia, reparación integral, debida diligencia y todos los demás derechos consagrados en Ley de Víctimas para la Ciudad de México, en la constitución, en los tratados internacionales de derechos humanos de los que el Estado mexicano es parte y demás instrumentos de derechos humanos de víctimas para la Ciudad de México, en la Constitución, en los tratados internacionales de derechos humanos de los que el Estado mexicano es parte y demás instrumentos de derechos humanos.</t>
  </si>
  <si>
    <t>El personal recibe su pago de acuerdo con las funciones realizadas y las víctimas directas e indirectas reciben la atención adecuada.</t>
  </si>
  <si>
    <t>Las personas defensoras de derechos humanos, periodistas y colaboradoras periodísticos cuentan con las condiciones adecuadas para llevar a cabo sus actividades periodísticas y de defensa de derechos humanos.</t>
  </si>
  <si>
    <t>El personal de estructura y de honorarios que presta sus servicios en la entidad, tiene garantizado sus remuneraciones y prestaciones a su actividad.</t>
  </si>
  <si>
    <t>Proteger a la persona, sociedad y su entorno ante la eventualidad de los riesgos que representan los peligros naturales o antropogénicos, a través de la estrategia de gestión de riesgos de desastres y el fomento de la capacidad de adaptación, auxilio y restablecimiento en la población.</t>
  </si>
  <si>
    <t>Ayudar a que el proceso de toma de decisiones en los distintos niveles sea eficaz, transparente y esté orientado a la consecución de los objetivos a largo plazo del mecanismo.</t>
  </si>
  <si>
    <t>Lograr la igualdad entre los géneros y empoderar a todas las mujeres y niñas garantizando el acceso universal a salud reproductiva y sexual y otorgar a la mujer derechos igualitarios en el acceso a recursos económicos, como tierras y propiedades, etc.</t>
  </si>
  <si>
    <t>Es la protección, observancia, promoción, estudio y divulgación de los derechos humanos previstos por el orden jurídico mexicano.</t>
  </si>
  <si>
    <t>Formar parte de los instrumentos internacionales jurídicamente vinculantes que garantizan y protegen los derechos humanos, protegiendo los derechos de todos los niños del mundo.</t>
  </si>
  <si>
    <t>Establecer y proponer mecanismos que permitan el cumplimiento de la normatividad de los promotores públicos y privados desarrollar proyectos inmobiliarios en general en un esquema que contemple la incorporación de criterios de sustentabilidad. Lograr la protección, fomento, mejoramiento y rescate de la riqueza urbano arquitectónica y el espacio público, que permita incidir eficazmente en la regeneración urbana de la Ciudad de México.</t>
  </si>
  <si>
    <t>Contar con la remuneración integra de acuerdo con el cargo, funciones y responsabilidades.</t>
  </si>
  <si>
    <t>Contar con el programa interno de protección civil que permita la planeación, operación y reducir los riesgos a los que puede estar expuestos el inmueble, los trabajadores y la población que asiste a realizar trámites a la secretaría de desarrollo urbano y vivienda de la Ciudad de México.</t>
  </si>
  <si>
    <t>Habitantes de la Ciudad de México mayores de 18 años con acceso a la información pública generada por la dirección general de administración y finanzas en la SEDUVI.</t>
  </si>
  <si>
    <t>Fortalecer entre el personal de la SEDUVI, acciones que promuevan la igualdad de género y no discriminación de los derechos humanos de las niñas y mujeres, mediante campañas informativas de sensibilización.</t>
  </si>
  <si>
    <t>Incentivar y promover la difusión y capacitación en las personas trabajadoras de la secretaría de desarrollo urbano y vivienda, sobre temas referentes a los derechos humanos, la no discriminación, el respeto, la inclusión y la diversidad.</t>
  </si>
  <si>
    <t>Fortalecer acciones dentro del personal de la secretaría de desarrollo urbano y vivienda que promuevan la igualdad y no discriminación de los derechos niños, niñas y adolescentes.</t>
  </si>
  <si>
    <t>Lograr la protección, fomento, mejoramiento y rescate de la riqueza urbano arquitectónica y el espacio público, que permita incidir eficazmente en la regeneración urbana de la Ciudad de México. Aplicar la normatividad en materia de espacio público, para su correcta planeación, diseño, conservación, protección, consolidación, rehabilitación y acrecentamiento de los espacios públicos, a través de desarrollo de instrumentos normativos, así como la implementación de proyectos de regeneración de los espacios públicos. Lograr a corto plazo el programa para el reordenamiento de publicidad exterior y erradicar la colocación de medios publicitarios irregulares en modalidades que se encuentran prohibidas por la Ley.</t>
  </si>
  <si>
    <t>Contribuir, a atender las necesidades de vivienda de la población de bajos ingresos de la ciudad, brindando oportunidades económicas y sociales para adquisición de vivienda nueva o rehabilitada, a través del otorgamiento de créditos, así como a garantizar el derecho a una vivienda adecuada y digna.</t>
  </si>
  <si>
    <t>Contribuir a mejorar las funciones realizadas por la subdirección de administración de capital humano y reducir los tiempos de atención.</t>
  </si>
  <si>
    <t>Contribuir a reducir al mínimo los riesgos por fenómenos perturbadores que ponen en riesgo al público usuario y trabajadores del instituto.</t>
  </si>
  <si>
    <t>Contribuir a proporcionar los bienes y servicios necesarios para que el instituto se encuentre en condiciones de alcanzar las metas establecidas en sus programas sustantivos.</t>
  </si>
  <si>
    <t>Reforzar acciones que contribuyan a erradicar la discriminación y la violencia hacia las niñas y mujeres, a través de cursos de capacitación.</t>
  </si>
  <si>
    <t>Contribuir a fortalecer las acciones que permitan dar cumplimiento a la normatividad en materia de derechos humanos, a través de cursos de capacitación.</t>
  </si>
  <si>
    <t>Reforzar acciones que contribuyan a erradicar la discriminación y la violencia hacia las niñas, niños y adolescentes, a través de cursos de capacitación.</t>
  </si>
  <si>
    <t>Contribuir, a mejorar las condiciones de las viviendas de la población de bajos ingresos de la ciudad, brindando oportunidades económicas y sociales para rehabilitación de sus viviendas, a través del otorgamiento de ayudas sociales, así como a garantizar el derecho a una vivienda adecuada y digna.</t>
  </si>
  <si>
    <t>Contribuir, a atender las necesidades de vivienda de la población de bajos ingresos de la ciudad, brindando oportunidades económicas y sociales para adquisición de vivienda nueva o rehabilitada, a través del otorgamiento de ayudas sociales, así como a garantizar el derecho a una vivienda adecuada y digna.</t>
  </si>
  <si>
    <t>Contribuir a brindar atención a la población en situación de calle y personas discapacitadas que habitan en la Ciudad de México, mediante el otorgamiento de ayudas de beneficio social para que tengan acceso a una vivienda digna, sustentable y adecuada a sus necesidades.</t>
  </si>
  <si>
    <t>Planear la instrumentación de políticas y programas de abasto , comercio y distribución de bienes de consumo para la mejorar el acceso a bienes de consumo de la población de la Ciudad de México así como implementar políticas de abasto, promover e impulsar la innovación a través de la adopción de herramientas tecnológicas en los canales tradicionales de abasto, para apoyar a los comerciantes y mejorar el acceso a los bienes de consumo de la población de la Ciudad de México.</t>
  </si>
  <si>
    <t>Contribuir a la mejora de los canales de abasto, comercio y distribución en la Ciudad de México, mediante acciones que incidan en su reactivación económica, para aumentar su productividad y mejorar la prestación de servicios a los Ciudadanos.</t>
  </si>
  <si>
    <t>Las MIPyMES de la CDMX cuentan con acceso a información económica y existe un crecimiento sostenido en la apertura de estas.</t>
  </si>
  <si>
    <t>Propiciar la transición hacia la sostenibilidad energética en las MIPyMES de la Ciudad de México fomentando la instalación de tecnologías de aprovechamiento de las fuentes renovables de energía, procurando salvaguardar la calidad de estos sistemas y de su instalación, a fin de mejorar la rentabilidad y competitividad de las MIPyMES, impulsar la generación de empleo, abatir la emisión de gases de efecto invernadero asociada al consumo de la energía y contribuir a una descarbonización de la economía de la Ciudad de México.</t>
  </si>
  <si>
    <t>Contribuir a mejorar la competitividad y el ambiente de negocios, al garantizar que las empresas de la Ciudad de México cuenten con las herramientas necesarias que faciliten la apertura y operación de sus empresas, que permitan realizar todos los trámites de avisos, permisos, solicitudes y autorizaciones referentes a la apertura y operación de los establecimientos mercantiles de manera electrónica.</t>
  </si>
  <si>
    <t>Planear la optimización de recursos tecnológicos y materiales que se utilizan en la gestión del sistema único de nómina, así como la planeación del otorgamiento oportuno de las prestaciones que por derecho corresponden a los trabajadores de estructura y técnico operativos.</t>
  </si>
  <si>
    <t>Contribuir al cumplimiento de la normatividad en materia de gestión integral de riesgos, capacitando a las brigadas internas de protección civil para una respuestas adecuada en caso de emergencia o desastre que impacte a la Ciudad de México.</t>
  </si>
  <si>
    <t>Contribuir a que la secretaría de desarrollo económico cuente con un programa de control interno adecuado que le permita dar cumplimiento a las metas y objetivos institucionales.</t>
  </si>
  <si>
    <t>Integrar en la planeación del programa anual de capacitación los cursos solicitados por la unidades administrativas que cumplan con los contenidos adecuados para la persona servidora pública logre adquirir nuevos y renovados conocimientos en materia de políticas públicas con enfoque en derechos humanos, perspectiva de género y población vulnerable; para aplicarlos de forma transversal en el cumplimiento de la función pública que se le encomiende.</t>
  </si>
  <si>
    <t>Diseñar, instrumentar y desarrollar mecanismos en materia empresarial, otorgados a través de asesoría, capacitación y vinculación, que permita a las MIPyMES generar nuevas formas de realizar negocios, así como diversificar el acceso a canales de comercialización para la venta de sus productos y servicios en la Ciudad de México.</t>
  </si>
  <si>
    <t>Regularizar las unidades probativas de las plazas, corredores, bazares y de la terminal de carga oriente.</t>
  </si>
  <si>
    <t>Las personas habitantes de la Ciudad de México mayores de 18 años que desarrollan o buscan iniciar un actividad económica, cuentan con acceso a servicios financieros accesibles y servicios no financieros para la creación o fortalecimiento de sus iniciativas de autoempleo, emprendimiento o consolidación empresarial.</t>
  </si>
  <si>
    <t>Administración de capital humano, desarrollo económico</t>
  </si>
  <si>
    <t>Los trabajadores del fondo para el desarrollo social de la Ciudad de México cuentan con las medidas de protección civil adecuadas, y están capacitados en materia de protección civil.</t>
  </si>
  <si>
    <t>Apoyo en la generación de mecanismos que den acceso al financiamiento por parte de la población mayor de 18 años de la Ciudad de México, que busca impulsar alguna actividad económica de la Ciudad.</t>
  </si>
  <si>
    <t>Mujeres mayores de 18 años que residan en la Ciudad de México capacitadas eficientemente en materia de financiamiento.</t>
  </si>
  <si>
    <t>Adultos mayores de 60 años que residan en la Ciudad de México capacitados eficientemente en materia de financiamiento</t>
  </si>
  <si>
    <t>Contribuir al desarrollo económico de la actividad turística de la Ciudad de México mediante el crecimiento de la actividad turística de acuerdo a su potencial</t>
  </si>
  <si>
    <t>Implementación del control de asistencia del personal de la secretaría de turismo, a través de un reloj checador biométrico</t>
  </si>
  <si>
    <t>Resguardar la seguridad e integridad del personal adscrito a la secretaría de turismo,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</si>
  <si>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 la secretaria de turismo, a fin de proporcionar al personal adscrito a la secretaría de turismo, prestadores de servicios, así como de los turistas nacionales y extranjeros que acuden a sus instalaciones, las facilidades de acceso físico, electrónico, mecánico y operativo</t>
  </si>
  <si>
    <t>Concientizar al personal adscrito a la secretaría de turismo, sobre la importancia en el respeto y cumplimiento de los derechos humanos de las niñas y mujeres</t>
  </si>
  <si>
    <t>Concientizar al personal adscrito a la secretaría de turismo, sobre la importancia en el respeto y cumplimiento de los derechos humanos</t>
  </si>
  <si>
    <t>Contribuir al desarrollo económico sustentable e incluyente de la Ciudad de México mediante una política sectorial estratégica y coordinada.</t>
  </si>
  <si>
    <t>Planear y evaluar las acciones de cada servicio turístico para reactivar y reposicionar el desarrollo del sector turismo en la Ciudad de México</t>
  </si>
  <si>
    <t>Cumplir con el procesamiento y expedición de la nómina, así como de la terminación laboral de los servidores públicos adscritos al fondo mixto de promoción turística de conformidad con la ley federal del trabajo</t>
  </si>
  <si>
    <t>Resguardar la seguridad e integridad del personal adscrito al fondo mixto de promoción turística, proveedores de servicios, visitantes, así como de los turistas nacionales y extranjeros que acuden a sus instalaciones.</t>
  </si>
  <si>
    <t>Prevenir, planear y programar con la debida antelación, la realización de los procedimientos de contratación en materia de adquisición de bienes y/o contratación de servicios, para mantener en óptimas condiciones las instalaciones del inmueble del fondo mixto de promoción turística</t>
  </si>
  <si>
    <t>Sensibilizar y capacitar a personas servidoras públicas sobre la cultura de no discriminación, el respeto, la inclusión y la diversidad, así como la igualdad entre los géneros.</t>
  </si>
  <si>
    <t>Sensibilizar y capacitar a personas servidoras públicas sobre la cultura de no discriminación y derechos humanos, a efecto de lograr un efecto multiplicador en la población en general.</t>
  </si>
  <si>
    <t>Fortalecer las acciones transversales que erradiquen la discriminación y la violencia hacia las niñas, niños y adolescentes</t>
  </si>
  <si>
    <t>Los habitantes de la Ciudad de México cuentan con una mayor cantidad oportunidades para el uso, goce y disfrute de los espacios públicos, mediante el incremento de los servicios ambientales que generan las áreas naturales protegidas y las áreas de valor ambiental, así como la regeneración de sus condiciones ecológicas de las mismas.</t>
  </si>
  <si>
    <t>La población de la Ciudad de México y zona metropolitana, así como de otros estados de la república mexicana son beneficiarios de diversos programas y actividades museológicas en las que se promueve el cuidado y difusión de los acervos y además se favorecen de la divulgación científica especialmente de temas relacionados con la naturaleza y el medio ambiente; con el fin de que las generaciones más jóvenes, comprendan los problemas ambientales, encuentren una vocación en la ciencia y realicen cambio.</t>
  </si>
  <si>
    <t>Contribuir a la conservación de la vida silvestre y sus hábitats promoviendo la salud y el bienestar animal, la investigación y la educación.</t>
  </si>
  <si>
    <t>Promover el patrimonio cultural en la población de la Ciudad de México.</t>
  </si>
  <si>
    <t>Coordinar las estrategias y acciones de inspección y vigilancia ambiental para acreditar el cumplimiento de la legislación aplicable en las materias que corresponden a las fuentes de contaminación de las fuentes móviles, suelo urbano y suelo de conservación, áreas naturales protegidas y áreas de valor ambiental en la Ciudad de México.</t>
  </si>
  <si>
    <t>Promover controles internos eficientes y eficaces que permitan la optimización de los recursos materiales y humanos que realizan las actividades propias de los diferentes procesos gubernamentales para garantizar la correcta función pública.</t>
  </si>
  <si>
    <t>Fomentar y promover una cultura en materia de protección civil.</t>
  </si>
  <si>
    <t>Promover una cultura de transparencia, rendición de cuentas y buen gobierno en el personal adscrito a la secretaría del medio ambiente.</t>
  </si>
  <si>
    <t>Fortalecer y promover los derechos humanos de las niñas y mujeres.</t>
  </si>
  <si>
    <t>Fomentar el respeto a los derechos humanos de los habitantes de la Ciudad de México.</t>
  </si>
  <si>
    <t>Emprender acciones para iniciar la restauración de las condiciones ambientales que posibiliten el desarrollo sustentable de la Ciudad de México, mejorando la calidad del aire.</t>
  </si>
  <si>
    <t>Definir y diseñar lineamientos generales de la política ambiental y de sus instrumentos de gestión, encaminados a proteger y garantizar el derecho a un medio ambiente sano.</t>
  </si>
  <si>
    <t>Administrar los recursos humanos, materiales y financieros del sistema de aguas de la Ciudad de México, conforme a la políticas lineamientos, criterios y normas establecidas.</t>
  </si>
  <si>
    <t>Fortalecer el sistema de gestión integral de riesgos al interior del sistema de aguas de la Ciudad de México.</t>
  </si>
  <si>
    <t>Fortalecer la capacitación de los trabajadores adscritos al sistema de aguas de la Ciudad de México en materia de rendición de cuentas.</t>
  </si>
  <si>
    <t>Fortalecer políticas públicas que promuevan la igualdad de género.</t>
  </si>
  <si>
    <t>Facilitar la participación de la población en el cuidado de su propia salud, garantizando el derecho humano al agua y saneamiento.</t>
  </si>
  <si>
    <t>Asegurar la promoción y el reconocimiento de los derechos de las niñas, niños y adolescentes en la Ciudad de México, desde una perspectiva consciente, empática, participativa e inclusiva, de manera que se pueda garantizar el cumplimiento de sus derechos desde el núcleo familiar y se fomente su participación en el ámbito social.</t>
  </si>
  <si>
    <t>Optimizar el suministro de agua potable, drenaje y saneamiento en cantidad y calidad, así como disminuir progresivamente la sobreexplotación del acuífero.</t>
  </si>
  <si>
    <t xml:space="preserve"> brindar atención médica veterinaria básica y especializada a los animales de compañía de la Ciudad de México.</t>
  </si>
  <si>
    <t>Realizar acciones para mejorar el bienestar y la protección animal en la Ciudad de México.</t>
  </si>
  <si>
    <t>Ejercer los recursos programados de acuerdo con el calendario autorizado.</t>
  </si>
  <si>
    <t>Identificar las rutas de evacuación de los inmuebles adscritos a la agencia de atención animal.</t>
  </si>
  <si>
    <t>Adquirir los insumos necesarios para la integración de los reportes y expedientes de buen gobierno y transparencia.</t>
  </si>
  <si>
    <t>Sensibilizar a los servidores públicos adscritos a la agencia de atención animal en el tema de igualdad de género.</t>
  </si>
  <si>
    <t>Contar con servidores públicos sensibilizados en derechos humanos y discapacidad.</t>
  </si>
  <si>
    <t>Brindar talleres de bienestar hacia las niñas, niños y adolescentes.</t>
  </si>
  <si>
    <t>La Ciudad de México presenta problemas medioambientales, como la degradación de los recursos naturales y el consecuente cambio climático, que son prioritarios de atender, para lo cual, por medio de la coordinación con diversas instituciones del gobierno de la Ciudad de México, se desarrollan los programas sobre aspectos ambientales que las involucran: agua, residuos, cambio climático, entre otros.</t>
  </si>
  <si>
    <t>A la población de viviendas con escasez de agua de la Ciudad de México, se mejoran las condiciones de acceso y aumenta el abasto de agua, priorizando aquellas que viven en condiciones de marginación económica. esto se logra mediante la provisión e instalación de sistemas de captación de agua de lluvia en viviendas y la capacitación de las personas beneficiarias para su correcto uso y mantenimiento.</t>
  </si>
  <si>
    <t>Conservar, proteger, restaurar y mantener los ecosistemas y agroecosistemas del suelo de conservación, mediante el fomento de acciones comunitarias, el incentivo por servicios socioambientales, así como fomentar las actividades productivas agropecuarias sustentables y el rescate del patrimonio biocultural de los habitantes del suelo de conservación contribuyendo al bienestar social, igualdad social y de género, a través de la entrega de ayudas económicas y/o en especie individuales que contribuya.</t>
  </si>
  <si>
    <t>Procurar el acceso a la justicia y la reparación del daño ambiental, a través de la defensa de los derechos de las personas habitantes de la Ciudad de México a disfrutar de un medio ambiente sano, a la Ciudad y a la información; así como la protección y bienestar animal.</t>
  </si>
  <si>
    <t>Tener un programa presupuestario que consolide el gasto comprometido para cubrir los servicios personales.</t>
  </si>
  <si>
    <t>Fortalecer el sistema de gestión integral de riesgos de la Ciudad de México con políticas transversales e innovadoras.</t>
  </si>
  <si>
    <t>Garantizar el cumplimiento de los objetivos y metas previstos con los recursos humanos, financieros y materiales disponibles.</t>
  </si>
  <si>
    <t>Implementar acciones transversales que permitan que los objetivos y metas institucionales se realicen con una perspectiva de género y no discriminación.</t>
  </si>
  <si>
    <t>Promover y ejecutar acciones de promoción de los derechos humanos y obligaciones en materia ambiental y del ordenamiento territorial en beneficio de los habitantes de la Ciudad de México.</t>
  </si>
  <si>
    <t>Contribuir a ampliar y mejorar la red de transporte público mediante acciones de mantenimiento y construcción para que los habitantes y visitantes de la Ciudad de México cuenten con más y mejores rutas de transporte público masivo, concesionado y alterno.</t>
  </si>
  <si>
    <t>Evitar la saturación de residuos sólidos urbanos en las calles de la Ciudad de México, reciclarlos y trasladarlos hasta su disposición final.</t>
  </si>
  <si>
    <t>Eficientes espacios de capacitación para jóvenes de la Ciudad de México.</t>
  </si>
  <si>
    <t>Contribuir a incrementar la cobertura en salud mediante acciones de remodelación y construcción de espacios de salud, para la población de la Ciudad de México.</t>
  </si>
  <si>
    <t xml:space="preserve">Las niñas, niños, adolescentes y adultos jóvenes de la Ciudad de México estudian en espacios educativos de calidad. </t>
  </si>
  <si>
    <t>Incrementar la infraestructura de transporte público a través de sistemas, programas y proyectos de movilidad que permitirán aumentar la accesibilidad y disminuirán los tiempos de traslado, garantizando viajes cómodos y seguros para toda la ciudadanía.</t>
  </si>
  <si>
    <t>Contribuir a mejorar los servicios en la infraestructura urbana mediante acciones de remodelación, construcción y/o mantenimiento para la población de la Ciudad de México.</t>
  </si>
  <si>
    <t>Garantizar la infraestructura adecuada y funcional en las vías primarias que brinde seguridad a los habitantes de la Ciudad de México, garantizando una circulación cómoda, eficiente, accesible y segura a los vehículos que transitan en las vías públicas.</t>
  </si>
  <si>
    <t>Los sistemas, programas y proyectos de movilidad se orientarán a incrementar la accesibilidad, disminuir los tiempos de traslado y garantizar viajes cómodos y seguros para toda la ciudadanía.</t>
  </si>
  <si>
    <t>Mejorar la construcción y supervisión de infraestructura pública en materia de alumbrado público.</t>
  </si>
  <si>
    <t>Construcción, rehabilitación y/o mantenimiento de edificios públicos, de recreación cultural, deportiva, comercial y atención ciudadana en general.</t>
  </si>
  <si>
    <t>Cubrir sueldos, salarios y prestaciones del personal contratado conforme al calendario de pago.</t>
  </si>
  <si>
    <t>Dar cumplimiento en los estándares de protección civil en las instalaciones de trabajo de la Secretaría de Obras y Servicios, así como implementar la difusión, conocimiento y correcta aplicación de los protocolos emitidos por la autoridad competente de protección civil entre los servidores públicos adscritos a la secretaría, y trabajar en la actualización del programa interno de protección civil para las oficinas instaladas en diversas ubicaciones.</t>
  </si>
  <si>
    <t>Contribuir a un estado de derecho con transparencia, responsabilidad, eficacia y eficiencia, que rinda cuentas a la población de la Ciudad de México.</t>
  </si>
  <si>
    <t>Contribuir a la promoción del derecho al trabajo de las mujeres que emplea la Secretaría de Obras y Servicios de la Ciudad de México.</t>
  </si>
  <si>
    <t>Contribuir a la promoción de la cultura de los derechos humanos entre los empleados del gobierno de la Ciudad de México.</t>
  </si>
  <si>
    <t>Proteger los derechos humanos, privilegiando la supervisión de la actuación del gobierno en materia de niñez y adolescencia; impulsando el ejercicio de los derechos de niñas, niños y adolescentes e incidir en la población para promover el reconocimiento y protección de sus derechos.</t>
  </si>
  <si>
    <t>Producir y suministrar la cantidad de mezcla asfáltica demandada por las Dependencias, Unidades Administrativas, Alcaldías, Órganos Desconcentrados y Entidades de la Administración Pública de la Ciudad de México.</t>
  </si>
  <si>
    <t>Garantizar de manera eficiente y permanente el trámite de pago de sueldos y prestaciones nominales del personal que labora en la Planta Productora de Mezclas Asfálticas.</t>
  </si>
  <si>
    <t>Reforzar y actualizar el programa de protección de civil introduciendo una gestión integral de los riesgos en la Planta Productora de Mezclas Asfálticas, para prevenir y evitar cualquier siniestro, emergencia o desastre de origen natural o derivado de las actividades humanas, contando con personal capacitado para salvaguardar la vida y los bienes de los trabajadores, así como de la población aledaña para construir una ciudad más segura, más humana, sostenible y resiliente ante el riesgo de desastres.</t>
  </si>
  <si>
    <t>Contribuir con el apoyo a la función pública mediante la capacitación de los servidores públicos en temas de trasparencia, rendición de cuentas y protección de datos personales.</t>
  </si>
  <si>
    <t>Vigilar y asegurar el cumplimiento de los derechos humanos laborales del personal adscrito a esta unidad industrial, mediante acciones que generen condiciones de igualdad.</t>
  </si>
  <si>
    <t>Vigilar y asegurar el cumplimiento de los derechos humanos laborales de poblaciones en condiciones de vulnerabilidad, mediante acciones que generen condiciones de igualdad y que contribuyan a erradicar el trabajo infantil de esclavitud y forzado.</t>
  </si>
  <si>
    <t>Fortalecer, ampliar y aplicar los programas y acciones que garanticen los derechos de los niños y adolescentes, para erradicar la discriminación y la violencia hacia ellos.</t>
  </si>
  <si>
    <t>Contribuir a la efectividad del derecho a la educación desde el nivel inicial hasta el superior mediante instalaciones educativas en buenas condiciones.</t>
  </si>
  <si>
    <t xml:space="preserve">Llevar a cabo la organización, funcionamiento, administración y competencia de las unidades administrativas que integran el Instituto Local de la Infraestructura Física Educativa de la Ciudad de México. </t>
  </si>
  <si>
    <t>Priorizar la seguridad de las personas que se encuentren en el Instituto Local de la Infraestructura Física Educativa, estableciendo medidas de prevención, mitigación y gestión integral de riesgos que reduzcan la vulnerabilidad ante eventos originados por fenómenos naturales y por la actividad humana.</t>
  </si>
  <si>
    <t>Capacitar a los servidores públicos en materia de transparencia, acceso a la información pública y datos personales.</t>
  </si>
  <si>
    <t>Contribuir con mayor efectividad los mecanismos para seguir cumplido con los derechos humanos de las niñas y mujeres en el ILIFECDMX.</t>
  </si>
  <si>
    <t>Contribuir a la efectividad los mecanismos para seguir cumpliendo con los derechos humanos de los servidores públicos del Instituto Local de la Infraestructura Física Educativa CDMX.</t>
  </si>
  <si>
    <t>Evaluar en materia de seguridad estructural las edificaciones existentes en la Ciudad de México.</t>
  </si>
  <si>
    <t>Facilitar el apoyo administrativo para la operación del Instituto para la Seguridad de las Construcciones.</t>
  </si>
  <si>
    <t>Asegurar permanentemente la disponibilidad y vialidad tecnológica del sistema de alerta sísmica y la red acelerográfica de la Ciudad de México.</t>
  </si>
  <si>
    <t>Coadyuvar con instituciones de investigación para la realización de estudios y proyectos de invocación en materia de seguridad estructural de las construcciones.</t>
  </si>
  <si>
    <t>Garantizar los derechos humanos y las condiciones laborales de las mujeres que laboran en este instituto.</t>
  </si>
  <si>
    <t>Garantizar los derechos humanos de las y los trabajadores que laboran en el Instituto para la Seguridad de las Construcciones en el Distrito Federal.</t>
  </si>
  <si>
    <t>Garantizar los derechos humanos de las niñas, niños y adolescentes que habitan en la Ciudad de México.</t>
  </si>
  <si>
    <t>Contribuir a que la población de atención prioritaria que reside en los Centros de Asistencia e Integración Social se les brinde atención gratuita por medio de servicios sociales.</t>
  </si>
  <si>
    <t>Contribuir a brindar atención integral y asistencia social a través del otorgamiento de servicios sociales (alimentación, aseo, pernocta, salud física y mental, prevención y atención de adicciones) de calidad, para la restitución de los derechos humanos de la población de atención prioritaria, a fin de dar un seguimiento individualizado para la integración social y generar procesos de transición entre la calle y el hogar.</t>
  </si>
  <si>
    <t>Realizar actividades que fortalezcan la cohesión social generando inclusión y bienestar en las Unidades Territoriales de las 16 alcaldías de la Ciudad de México.</t>
  </si>
  <si>
    <t>Mejorar, eficientar y optimizar la administración de los recursos humanos, a través de la aplicación de controles y mecanismos basados en la normatividad aplicable.</t>
  </si>
  <si>
    <t>Construir una ciudad más segura, más humana, sostenible y resiliente ante el riesgo de desastres.</t>
  </si>
  <si>
    <t>Contribuir a garantizar el acceso a la información pública y la protección de datos personales mediante la promoción y fomento de la cultura del derecho a la información y la rendición de cuentas.</t>
  </si>
  <si>
    <t>Diseñar e implementar estrategias y acciones destinadas a la prevención de todo tipo de violencia a niñas y mujeres, a través de la transversalización de la vinculación interinstitucional.</t>
  </si>
  <si>
    <t>Impulsar políticas, programas y acciones sociales enfocadas a promover, difundir, garantizar, proteger y respetar los derechos humanos de las personas LGBTTTI (y sus distintas intersecciones), así como de la población en general a partir de los principios de progresividad e igualdad y no discriminación.</t>
  </si>
  <si>
    <t>Promover la vinculación, el diseño e implementación de acciones destinadas a la prevención de todo tipo de violencia a niñas, niños y adolescentes.</t>
  </si>
  <si>
    <t>Operar una red de Comedores Sociales que contribuya al acceso de la alimentación y a la reducción de la carencia por la falta de la misma, de la población que habita y/o transita por la Ciudad de México.</t>
  </si>
  <si>
    <t>Contribuir para que la población de atención prioritaria que reside en los Centros de Asistencia e Integración Social se alimenten de manera balanceada con los nutrientes necesarios mediante la entrega de raciones de alimento.</t>
  </si>
  <si>
    <t>Generar procesos de intervención urbana planificada para el mejoramiento y rescate de espacios públicos, en al menos 167 barrios, colonias, pueblos y unidades habitacionales de la Ciudad de México, a través del financiamiento de proyectos ciudadanos participativos, particularmente generando senderos seguros que contribuyan a mejorar la calidad de vida de las personas residentes y disminuir la incidencia delictiva.</t>
  </si>
  <si>
    <t>Contribuir a impulsar los procesos de organización y participación ciudadana que faciliten el vínculo entre ciudadanía y gobierno, lo anterior a partir de actualizar y continuar con la preparación del equipo vigente de personas facilitadoras de servicios que ya han desarrollado las habilidades de coordinación de grupos de trabajo, atención ciudadana, actividades de intervención, difusión, concertación y vinculación, y que fueron seleccionadas preferentemente de las Unidades Territoriales de medio, alto y muy alto índice de marginalidad.</t>
  </si>
  <si>
    <t>Garantizar la seguridad, protección, dignidad y respeto de las personas mayores de la Ciudad de México, a través de la recuperación, mantenimiento y fortalecimiento de su autonomía y funcionalidad para promover su bienestar individual y social.</t>
  </si>
  <si>
    <t>Prevenir y eliminar la discriminación a partir de la atención de casos, así como de fomentar la perspectiva de igualdad y no discriminación de manera transversal en todos los sectores de la sociedad en la Ciudad de México, asegurar el principio de participación y consulta con las poblaciones de atención prioritaria e implementar acciones de promoción y difusión a fin de garantizar el ejercicio igualitario de derechos de todas las personas que viven y transitan en la Ciudad de México.</t>
  </si>
  <si>
    <t>Coadyuvar, mediante una adecuada y eficiente administración de sus recursos humanos, financieros y materiales para que el Consejo para Prevenir y Eliminar la Discriminación de la Ciudad de México realice sus actividades en beneficio de la población de la Ciudad de México.</t>
  </si>
  <si>
    <t>Garantizar una cultura de protección civil entre el personal del Consejo para Prevenir y Eliminar la Discriminación de la Ciudad de México.</t>
  </si>
  <si>
    <t>Prevenir y eliminar la discriminación a partir de la atención de casos y la emisión de opiniones jurídicas, así como aportar conocimiento y herramientas técnicas para la adecuada investigación del delito de discriminación en colaboración con la fiscalía general de justicia de la ciudad. Así como fomentar la perspectiva de igualdad y no discriminación de manera transversal en todos los sectores de la sociedad en la Ciudad de México, asegurando el principio de participación y consulta con las poblaciones de atención prioritaria e implementar acciones de promoción y difusión a fin de garantizar el ejercicio igualitario de derechos de todas las personas que viven y transitan en la Ciudad de México.</t>
  </si>
  <si>
    <t>Analizar, reflexionar, diseñar y proponer estrategias y acciones para prevenir y eliminar el problema de la discriminación hacia las niñas, adolescentes y mujeres en la Ciudad de México.</t>
  </si>
  <si>
    <t>Generar procesos educativos dirigidos a personas servidoras públicas del Gobierno de la Ciudad de México y a personas de distintos sectores sociales (empresas, organizaciones civiles y ciudadanía), para que identifiquen y relacionen la no discriminación como un derecho humano y conozcan los mecanismos existentes para hacerlo exigible.</t>
  </si>
  <si>
    <t>Diseñar, implementar, evaluar y dar seguimiento a políticas públicas, programas y acciones emprendidas por los entes públicos para prevenir y eliminar el problema de la discriminación en la Ciudad de México.</t>
  </si>
  <si>
    <t>Contribuir a la disminución de la violencia familiar y hacia las mujeres para garantizar la seguridad y el ejercicio pleno de los derechos humanos a través de estrategias metodológicas de prevención y atención basadas en la educación para la paz, perspectiva de género y cultura del buen trato en la Ciudad de México.</t>
  </si>
  <si>
    <t>El objetivo es impulsar la educación y el desarrollo integral de las niñas, niños y adolescentes de 5 a 16 años 11 meses y sus familias, que residen en la Ciudad de México, a través de acciones que promuevan su talento en las áreas de las ciencias, artes, deportes y la integración familiar; fortaleciendo los factores de protección y el interés superior del niño.</t>
  </si>
  <si>
    <t>Realizar acciones de carácter social, psicológico, pedagógico para la atención integral de niñas, niños y adolescentes con cuidados parentales o en riesgo de perderlos que vivan con entornos violentos.</t>
  </si>
  <si>
    <t xml:space="preserve">Contribuir en el bienestar integral de las niñas, niños y adolescentes, a través de acciones socioculturales que les permitan reconocerse como sujetos de derechos y ejercer su derecho a la participación inclusiva en las decisiones que buscan su desarrollo integral.
</t>
  </si>
  <si>
    <t>Coadyuvar en el suministro de agua purificada a las familias de colonias, pueblos y barrios de mayor vulnerabilidad mediante la distribución de garrafones con agua que son adquiridos a sociedades cooperativas locales para su venta a bajo costo.</t>
  </si>
  <si>
    <t>Coadyuvar, mediante una adecuada y eficiente administración de sus recursos humanos, financieros y materiales de la Ciudad de México.</t>
  </si>
  <si>
    <t>romover la asistencia social y la prestación de servicios asistenciales que contribuyan a la protección, atención y superación de los grupos más vulnerables de la Ciudad de México.</t>
  </si>
  <si>
    <t>Aplicar con eficiencia los recursos públicos para el desarrollo de los programas, fomentar la transparencia en el manejo y operación de los procedimientos administrativos generando un valor público para los ciudadanos de la Ciudad de México.</t>
  </si>
  <si>
    <t>Procurar que el Sistema para el Desarrollo Integral de la Familia de la Ciudad de México cuente con una infraestructura tecnológica funcional que mejore la atención al público derechohabiente de los programas sociales; a través de adquisición de equipo, actividades de soporte técnico, mantenimiento correctivo.</t>
  </si>
  <si>
    <t>Realizar campaña para difundir, promover y hacer valer los derechos de las niñas, adolescentes y mujeres de la Ciudad de México fomentando las relaciones libres de violencia.</t>
  </si>
  <si>
    <t>Prevenir la discriminación y generar una cultura de respeto, inclusión y trato igualitario.</t>
  </si>
  <si>
    <t xml:space="preserve">Fortalecer la atención hacia niñas, niños y adolescentes de manera integral dando prioridad a las zonas de mayor vulnerabilidad social.
</t>
  </si>
  <si>
    <t>Coadyuvar en la incorporación de la población vulnerable de la Ciudad de México al mercado laboral, capacitándola técnicamente en algún oficio o actividad lucrativa en el CECAPIT del DIF Ciudad de México, para la ampliación de sus posibilidades laborales.</t>
  </si>
  <si>
    <t>Coadyuvar a la actualización de la infraestructura y equipamiento de las organizaciones de la sociedad civil, otorgando apoyo económico que permita la atención integral de las personas con discapacidad.</t>
  </si>
  <si>
    <t>Contribuir al acceso universal a la alimentación, otorgando raciones alimentarias balanceadas, para la disminución de los índices de obesidad y desnutrición.</t>
  </si>
  <si>
    <t>Contribuir al mejoramiento de la economía familiar de los policías y bomberos con discapacidad otorgando un apoyo económico para que puedan cubrir sus necesidades básicas.</t>
  </si>
  <si>
    <t>Contribuir a ejercer el derecho a la alimentación de niñas y niños, inscritos en escuelas públicas de la Ciudad de México en los niveles de educación preescolar, primaria y especial, ubicadas prioritariamente en las unidades territoriales con índice de desarrollo social: medio, bajo y muy bajo y alta vulnerabilidad, para mejorar su alimentación a través de la entrega de apoyos alimenticios basados en los criterios de calidad nutricia, aproximándose a un contenido energético promedio del 25% del total diario recomendado de acuerdo con la etapa de crecimiento de las niñas y los niños.</t>
  </si>
  <si>
    <t>Contribuir a la inclusión de las personas con discapacidad, preferentemente en situación de pobreza extrema que habitan en la Ciudad de México, implementando rehabilitación integral en las unidades básicas de rehabilitación del DIF Ciudad de México que favorezca su independencia e incorporación social.</t>
  </si>
  <si>
    <t>Contribuir a la inclusión de las personas con discapacidad, a fin de impulsar su autonomía, accesibilidad y movilidad con el otorgamiento de prótesis, ayudas técnicas, tarjeta incluyente, cortesías urbanas, servicios complementarios, con la finalidad de promover su vida independiente, así como capacitar a personas con discapacidad e instituciones públicas o privadas sobre sus derechos para la inclusión integral.</t>
  </si>
  <si>
    <t>Otorgar un servicio integral a las niñas y niños en educación inicial de la Ciudad de México con un enfoque humanista que cuente con los servicios médicos, psicológicos, de trabajo social y nutrición.</t>
  </si>
  <si>
    <t>Determinar de manera oportuna y eficaz las acciones necesarias para elaborar un diagnóstico sobre la situación de afectación de los derechos de niñas, niños y adolescentes en situación de riesgo, vulnerabilidad o desamparo y un plan que permita lograr su restitución.</t>
  </si>
  <si>
    <t>Contribuir al abastecimiento al agua potable de la población, distribuyendo este líquido con camiones cisterna para la disminución del desabasto.</t>
  </si>
  <si>
    <t>Contribuir al mejoramiento de la calidad de vida de la población, implementando actividades deportivas culturales y recreativas para que la población que lo desee pueda acceder a estos servicios.</t>
  </si>
  <si>
    <t>Contribuir a la preservación y/o restauración del estado de salud de la población, otorgando servicios de salud de primer nivel de atención para que la población que lo necesite, preferentemente sin seguridad social, pueda acceder a estos servicios.</t>
  </si>
  <si>
    <t>Realizar acciones que permitan el cuidado y protección para niñas, niños y adolescentes víctimas de delito o en situación de vulnerabilidad, riesgo o desamparo, que por diversos factores familiares y sociales de manera inmediata no pueden incorporarse a una vida en familia y es necesario que sean canalizados a centros de asistencia social para que se les proporcione alojamiento, comida y vestido acorde a su edad y etapa del desarrollo.</t>
  </si>
  <si>
    <t>Contribuir a la inclusión de las personas con discapacidad víctimas de violencia física o emocional, abuso sexual o en condición de abandono, implementando acciones y estrategias para el acogimiento residencial de personas con discapacidad, en estado de abandono u orfandad y en situación de vulnerabilidad.</t>
  </si>
  <si>
    <t>Contribuir a la conservación y creación de autoempleos preservando sociedades cooperativas y áreas ciudadanas de distribución de agua purificada para la disminución del desempleo en la Ciudad de México.</t>
  </si>
  <si>
    <t>Contribuir a garantizar el ejercicio de los derechos de los ciudadanos que perdieron algún integrante familiar víctima del sismo del 19 de septiembre de 2017 en la Ciudad de México, con vínculo familiar, con mejor derecho y/o dependencia económica.</t>
  </si>
  <si>
    <t>Contribuir a que la dotación y prestación de servicios a la ciudadanía se realice de manera eficiente mediante personal calificado que cubra los perfiles establecidos por recursos humanos garantizando que se cumplan las disposiciones contenidas en las leyes inherentes a las relaciones laborales y demás normatividad vigente aplicable en la materia, con el propósito de mantener un clima cordial entre el personal del instituto de las personas con discapacidad.</t>
  </si>
  <si>
    <t>Contribuir a proteger la integridad física del personal adscrito al Instituto de las Personas con Discapacidad, así como las personas con y sin discapacidad que acuden a las diversas actividades que se imparten en las diferentes áreas con que cuenta el instituto, mediante la planeación y capacitación constante en materia de prevención y atención de emergencias para proteger a la persona, sociedad y su entorno ante la eventualidad de los riesgos, que representan los peligros naturales.</t>
  </si>
  <si>
    <t>Contribuir a que las actividades y programas se desarrollen de manera óptima mediante la capacitación de los funcionarios públicos.</t>
  </si>
  <si>
    <t>Contribuir a garantizar la igualdad sustantiva entre hombres y mujeres mediante la realización de actividades que contribuyan a reducir las brechas de desigualdad entre ellos.</t>
  </si>
  <si>
    <t>Promover el reconocimiento, goce y ejercicio de los derechos humanos de las personas con discapacidad que habitan o transitan por la Ciudad de México, para mejorar la calidad de vida de este grupo de población cerrando brechas de desigualdad mediante la generación de condiciones que propicien un entorno de igualdad de oportunidades, derechos y resultados.</t>
  </si>
  <si>
    <t>Fortalecer las acciones transversales que erradiquen la discriminación y la violencia hacia las niñas, los niños y adolescentes.</t>
  </si>
  <si>
    <t>Implementar acciones y políticas que promuevan la inclusión de las personas con discapacidad en cumplimiento la legislación nacional e internacional relacionada con los derechos que les asisten a las personas con discapacidad en aspectos tales como: la accesibilidad, movilidad, salud, educación, empleo, libertad de expresión, acceso a la información, habilitación y rehabilitación; con la finalidad de dar cumplimiento a la obligación de implementar los mecanismos institucionales y jurídicos necesarios para garantizar su participación activa y permanente en todos los ámbitos de la vida diaria.</t>
  </si>
  <si>
    <t>Capacitar y profesionalizar en una cultura de respeto e inclusión de las personas con discapacidad con el fin de promover la eliminación de estereotipos y prejuicios que limitan el ejercicio de los derechos humanos de las personas con discapacidad.</t>
  </si>
  <si>
    <t>Contribuir a que la dotación y prestación de servicios a la ciudadanía se realice de manera eficiente mediante personal calificado que cubra los perfiles establecidos por recursos humanos garantizando empleos decentes y mejorando los estándares de vida.</t>
  </si>
  <si>
    <t>Contribuir en las actividades necesarias para implementar, actualizar y supervisar el cumplimiento de un programa que garantice la protección e integridad física de las personas dentro de los inmuebles del Instituto de la Juventud, ante cualquier desastre natural, antrópico o emergencia que se presente.</t>
  </si>
  <si>
    <t>Contribuir a garantizar la transparencia y operación del ejercicio de los recursos mediante la actualización de los procesos establecidos para la adquisición y contratación de los bienes o servicios necesarios para las actividades de las áreas administrativas y operativas de los programas en beneficio del desarrollo de los jóvenes de la Ciudad de México.</t>
  </si>
  <si>
    <t>Contribuir al cumplimiento de los derechos humanos de las niñas y mujeres mediante la promoción del trato igualitario hacia y entre las personas jóvenes de la Ciudad de México a fin de proporcionarles herramientas de empoderamiento para proteger y ejercer sus derechos.</t>
  </si>
  <si>
    <t>Contribuir al fortalecimiento del cumplimiento de los derechos humanos mediante la implementación de actividades de difusión y promoción relacionadas con la no discriminación, la salud emocional, los derechos humanos y la seguridad de las personas jóvenes de la Ciudad de México.</t>
  </si>
  <si>
    <t>Contribuir a fortalecer las acciones transversales que erradiquen la discriminación y la violencia hacia las niñas, niños y adolescentes.</t>
  </si>
  <si>
    <t>Contribuir en el desarrollo integral de las personas jóvenes mediante la ampliación del acceso a actividades educativas, culturales, deportivas, recreativas de salud física y emocional.</t>
  </si>
  <si>
    <t>Contribuir a garantizar que los jóvenes tengan acceso a alguna institución educativa mediante la impartición de cursos para que puedan aprobar los exámenes de ingreso.</t>
  </si>
  <si>
    <t>Contribuir en la inclusión y reinserción social construyendo nuevos procesos comunitarios para los jóvenes mediante la implementación de acciones orientadas a la disminución de los índices de violencia y delincuencia, atendiendo la problemática de salud en materia de adicciones.</t>
  </si>
  <si>
    <t>Contribuir a la recuperación del tejido social mediante acciones de promoción y difusión de actividades culturales enfocadas en las personas jóvenes en la Ciudad de México.</t>
  </si>
  <si>
    <t>Contribuir a resolver las problemáticas emocionales de los jóvenes beneficiarios mediante el acceso a consultas psicológicas para que desarrollen una vida plena.</t>
  </si>
  <si>
    <t>Brindar asesorías jurídicas y capaciones administrativas a los habitantes de la ciudad de méxico para la solución de conflictos y elaboración de trámites ante instituciones públicas.</t>
  </si>
  <si>
    <t>Contribuir a que la dotación y prestación de servicios a la ciudadanía se realice de manera eficiente mediante personal calificado que cubra los perfiles establecidos por recursos humanos garantizando que se realicen en tiempo y forma los procesos establecidos en la normatividad vigente en materia de contratación y pago del personal adscrito a la Procuraduría Social.</t>
  </si>
  <si>
    <t>El Programa de Protección Civil de la Procuraduría Social no se encuentra acorde a las condiciones del inmueble que se está ocupando actualmente, lo que puede generar situaciones de riesgo y/o accidentes tanto para el personal adscrito como para la ciudadanía que ingresa al inmueble.</t>
  </si>
  <si>
    <t>Realizar las compras y adquisiciones de bienes y servicios conforme a la normatividad, a fin de que la Procuraduría Social tenga una gestión eficaz.</t>
  </si>
  <si>
    <t>La comunidad de la Procuraduría Social adquirirá los conocimientos básicos que permitirán incorporar la perspectiva de género en todas las acciones que realizan tanto al interior de la entidad como hacia la ciudadanía, en el marco de igualdad sustantiva.</t>
  </si>
  <si>
    <t>Generar y fortalecer acciones transversales que erradiquen la discriminación y la violencia en la población de las unidades habitacionales, así como al interior de la Procuraduría Social, en el marco de un modelo donde prevalezca el respeto a los derechos humanos.</t>
  </si>
  <si>
    <t>Promover ante la ciudadanía que acude a la Procuraduría Social acciones tendientes a erradicar la discriminación y violencia hacia las niñas, niños y adolescentes.</t>
  </si>
  <si>
    <t>Contribuir a garantizar el derecho a la vivienda digna de los ciudadanos que habitan en conjuntos habitacionales, mediante la realización de acciones de mantenimiento a la construcción, espacios comunes y de servicios básicos a fin de brindarles mayor seguridad y se contemple criterios para la prevención de desastres y la protección física de sus ocupantes ante eventos naturales.</t>
  </si>
  <si>
    <t>Eficiente Representación En La Gestión De Los Asuntos De Los Sistemas Hacendarios, Administrativos Y De Justicia En Materia Fiscal De La Ciudad De México</t>
  </si>
  <si>
    <t>La Dirección General De Patrimonio Inmobiliario Realiza Dictámenes Valuatorios En Los Tiempos Programados</t>
  </si>
  <si>
    <t>Eficientes Procesos De Profesionalización Y Evaluación A Los Servidores Públicos O Candidatos, A Ocupar Puestos De Mando En La Administración Pública Para Ofrecer Un Mejor Servicio Público A Los Habitantes De La Ciudad De México.</t>
  </si>
  <si>
    <t>Eficientes Canales De Comunicación Promueve El Ejercicio De Un Gobierno Abierto A Los Habitantes De La Ciudad De México.</t>
  </si>
  <si>
    <t>Los Entes De La Admiración Pública De La Ciudad De México, Conocen La Integración De Los Puestos De Trabajo De Conformidad Con Las Actualizaciones De Las Estructuras Organizacionales.</t>
  </si>
  <si>
    <t>La Administración Pública Crea Mecanismos De Investigación De Recursos De Procedencia Ilícita A Fin De Fortalecer La Transparencia Y Rendición De Cuentas.</t>
  </si>
  <si>
    <t>Administrar Los Recursos Financieros, Humanos, Materiales Y Los Bienes Muebles.</t>
  </si>
  <si>
    <t>Atención A Protocolos De Protección Civil.</t>
  </si>
  <si>
    <t>La Población De La Ciudad De México Accede A La Información Pública Lo Cual Fomenta Una Cultura De Transparencia Y Rendición De Cuentas.</t>
  </si>
  <si>
    <t>Informar De Manera Clara Y Sencilla La Ejecución, Destino Y Resultados De La Aplicación De Los Recursos Públicos De Los Entes De La Administración Pública De La Ciudad De México.</t>
  </si>
  <si>
    <t>Dar Transparencia Al Ejercicio De Gobierno Y Fortalecer La Ciudadanía Con Una Estrategia De Unificación En El Uso De Tecnología, Gestión De Datos Y Conectividad.</t>
  </si>
  <si>
    <t>Fortalecer Políticas Públicas Que Promuevan La Igualdad De Género A Partir De Programas Que Promueva La Autonomía Económica, Física Y Política De Las Mujeres Y La Erradicación De La Violencia De Género.</t>
  </si>
  <si>
    <t>Fortalecer Las Acciones Transversales Que Erradiquen La Discriminación Y La Violencia Hacia Las Personas Que Requieren Atención Prioritaria.</t>
  </si>
  <si>
    <t>La Población Infantil Es Beneficiada Con Políticas De Inclusión Para El Pleno Ejercicio De Sus Derechos.</t>
  </si>
  <si>
    <t>Eficiente Asignación Y Control De Los Recursos Públicos De La Ciudad De México</t>
  </si>
  <si>
    <t>Eficientes Políticas De Recaudación Para Beneficio De Los Contribuyentes</t>
  </si>
  <si>
    <t>Otorgar Apoyo Económico A Los Familiares Derechohabientes De Los Jubilados O Pensionados Fallecidos, Así Como Devolver Las Aportaciones A Los Trabajadores O Familiares.</t>
  </si>
  <si>
    <t>Otorgar Y Recuperar Préstamos Personales En Forma Oportuna A Los Jubilados Y Pensionados A Lista De Raya Y Contribuir A Que Éstos Reciban Los Servicios Sociales Y Culturales A Los Que Tienen Derecho.</t>
  </si>
  <si>
    <t>Contribuir Al Bienestar Social, Mediante Una Mayor Cobertura Hacia Los Derechohabientes Que Tienen Derecho A Una Pensión, Que Garantice Un Nivel De Vida Digno Para Los Jubilados Y Pensionados De Nómina 5.</t>
  </si>
  <si>
    <t>Hacer Más Eficiente La Operatividad De La Entidad A Través Del Apoyo De Actividades Administrativas En El Manejo Transparente De Los Recursos Presupuestales, Empleando Los Medios Materiales Que Integran En Su Estructura Las Direcciones De Prestaciones Y Administración Y Finanzas Mediante El Control Del Presupuesto Asignado A La CAPTRALIR.</t>
  </si>
  <si>
    <t>Objetivo incrementar el poder adquisitivo del salario o de la pensión para la adquisición de bienes de uso duradero para el hogar (bienes muebles de interés familiar o personal que garanticen plenamente el crédito) tendientes a incrementar el patrimonio familiar</t>
  </si>
  <si>
    <t>Recursos De Los Instrumentos Financieros De Gestión Del Riesgo Eficientemente Asignados Y Distribuidos.</t>
  </si>
  <si>
    <t>Atender Las Demandas Y Procedimientos Legales De Ajustes Pensionarios.</t>
  </si>
  <si>
    <t>Incorporación De La Igualdad Sustantiva Entre Mujeres Y Hombres, Mediante La Transversalización De La Perspectiva De Género.</t>
  </si>
  <si>
    <t>Capacitación A Servidores Públicos Sobre Los Contenidos Y Alcances De Los Derechos Humanos Y Su Aplicación Práctica, A Través De Cursos.</t>
  </si>
  <si>
    <t>Fortalecer Las Acciones Transversales Que Erradiquen La Discriminación Y La Violencia Hacia Las Niñas, Niños Y Adolescentes.</t>
  </si>
  <si>
    <t>Los elementos de la Policía Auxiliar de la Cuidad de México y sus legítimos beneficiarios en los casos que así sean, gozan del otorgamiento de pago de ayuda de gastos funerarios y pago de baja por retiros voluntarios. Y coadyuvar en el mejoramiento del nivel de vida de los elementos de la Policía Auxiliar, a través de la atención cultural, social y económica a pensionados y jubilados.</t>
  </si>
  <si>
    <t>Proporcionar atención medica integral a los elementos de la policía auxiliar, jubilados, pensionados y sus legítimos beneficiarios.</t>
  </si>
  <si>
    <t>Otorgar pensiones y jubilaciones a los miembros de la policía auxiliar de la Ciudad de México.</t>
  </si>
  <si>
    <t>Establecer y vigilar la correcta aplicación de las políticas y procedimientos en materia de capital humano y financiero.</t>
  </si>
  <si>
    <t>Fortalecer el sistema de gestión integral de riesgos de la entidad.</t>
  </si>
  <si>
    <t>Programar, adecuar y ejecutar el presupuesto autorizado a través de un apropiado manejo.</t>
  </si>
  <si>
    <t>Contribuir en el nivel cultural, así como salud mental y física de los policías auxiliares y derechohabientes como medio para propiciar su integración familiar y social, con perspectiva de género.</t>
  </si>
  <si>
    <t>Contribuir en el nivel cultural, así como salud mental y física de los policías auxiliares y derechohabientes como medio para propiciar el cumplimiento de sus derechos humanos.</t>
  </si>
  <si>
    <t>Proveer a los elementos en activo de la SSC, PBI y el HCB, así como a los pensionados y los familiares beneficiarios de prestaciones sociales que contribuyan con la mejora en las condiciones económicas y socioeconómicas.</t>
  </si>
  <si>
    <t>Contribuir al mejoramiento sustancial de la calidad de vida de los pensionados y jubilados de la caja de previsión de la policía preventiva de la Ciudad de México, mediante programas que les permitan tener acceso a actividades de esparcimiento, sociales, deportivas y culturales.</t>
  </si>
  <si>
    <t>Otorgar y realizar los pagos de nómina mensual de pensionados y jubilados.</t>
  </si>
  <si>
    <t>Pagar en tiempo y forma las nóminas administrativas, de estabilidad laboral tn8, de honorarios asimilados a salarios así como las prestaciones y estímulos económicos al personal adscrito a la caja de previsión de la policía preventiva de la Ciudad de México.</t>
  </si>
  <si>
    <t>Brindar a los servidores públicos adscritos a la caja de previsión de la policía preventiva de la Ciudad de México, el conocimiento de las acciones que debe realizar en materia de protección civil a fin de salvaguardar su integridad física y de los pensionados, jubilados y elementos activos de las corporaciones secretaría de seguridad ciudadana, policía bancaría e industrial y h. Cuerpo de bomberos que asisten al inmueble a realizar un trámite, a través del diseño, elaboración y difusión de campañas específicas que aborden una nueva cultura de protección civil.</t>
  </si>
  <si>
    <t>Contar con un sistema óptimo, eficaz, eficiente y confiable que brinde la certeza y seguridad en la operaciones diarias que realiza esta entidad con la finalidad de brindar los servicios generales necesarios y desarrollen sus actividades cotidianas a la población que se atiende a elementos activos adscritos a las diferentes corporaciones que se atienden como son la secretaría de seguridad ciudadana, el heroico cuerpo de bomberos y la policía bancaria e industrial; jubilados y pensionados de las mismas, así como reducir los tiempos en la generación y entrega de los informes.</t>
  </si>
  <si>
    <t>Disminuir la brecha de desigualdad entre las mujeres y hombres derechohabientes y servidores públicos adscritos a la CAPREPOL.</t>
  </si>
  <si>
    <t>Promover y garantizar la aplicación transversal de los derechos humanos en la caja de previsión de la policía preventiva de la Ciudad de México, que debido a la desigualdad, discriminación, exclusión, maltrato, abuso y violencia no pueda ejercer plenamente sus derechos y libertades fundamentales.</t>
  </si>
  <si>
    <t>Permitir que las niñas, niños y adolescentes derechohabientes o beneficiarios por la CAPREPOL, tengan acceso o continúen sus estudios mediante el otorgamiento de apoyos económicos.</t>
  </si>
  <si>
    <t>Brindar en tiempo, forma y calidad el servicio de impresión a los Órganos de la Administración Pública de la Ciudad de México, órganos de la administración pública federal y del sector privado.</t>
  </si>
  <si>
    <t>Contar con los recursos humanos suficientes para el buen funcionamiento de la entidad y por ende cumplir con los requerimientos en materia de impresión de los Órganos de la Administración Pública de la Ciudad de México, órganos de la administración pública federal y del sector privado.</t>
  </si>
  <si>
    <t>Contar con las herramientas informáticas que permitan un mejor desempeño en las actividades laborales de la entidad.</t>
  </si>
  <si>
    <t>Fortalecer las acciones transversales que erradiquen la discriminación y la violencia hacia las personas que requieren atención prioritaria.</t>
  </si>
  <si>
    <t>Comercializar, arrendar y otorgar mantenimiento a los diferentes inmuebles propiedad de SERVIMET y/o que administra SERVIMET, así como la operación y administración de los cajones de estacionamientos en la vía pública (parquímetros).</t>
  </si>
  <si>
    <t>Garantizar una administración eficiente, responsable, oportuna y transparente de los recursos humanos y materiales de SERVIMET.</t>
  </si>
  <si>
    <t>Llevar a cabo las recomendaciones y sugerencias que se generen por la Secretaría de Gestión Integral de Riesgos y Protección Civil de la CDMX.</t>
  </si>
  <si>
    <t>Dotar de las herramientas necesarias al personal de la entidad para realizar una gestión honesta y transparente que promueva la participación ciudadana a través de la información abierta y rendición de cuentas.</t>
  </si>
  <si>
    <t>Sensibilizar al personal de la entidad mediante actividades de capacitación en materia de género para reducir las brechas de desigualdad entre hombres y mujeres; e implementar medidas al interior del ente público, para que las mujeres participen en espacios de toma de decisión, mejores salarios y desarrollen sus aptitudes en áreas sustantivas.</t>
  </si>
  <si>
    <t>Garantizar el respeto entre el personal de Servicios Metropolitanos, S.A. de C.V., a fin de preservar, ampliar, proteger y garantizar los derechos humanos y el desarrollo integral y progresivo en esta entidad, sin discriminar a nadie por su género, religión, educación, condición física o nacionalidad.</t>
  </si>
  <si>
    <t>Recuperar, proteger y conservar los inmuebles y espacios públicos con valor patrimonial dentro de los perímetros "a" y "b" del centro histórico de la Ciudad de México, lo que conlleva al mejoramiento de la imagen urbana propia de una zona de monumentos históricos. Rescatar la memoria histórica en la población del centro histórico, lo que permite valorar tradiciones y cultura. La investigación del centro histórico de la CDMX, logra alcanzar la divulgación suficiente para la conservación y el desarrollo del mismo.</t>
  </si>
  <si>
    <t>Los funcionarios públicos administran los recursos del pueblo con austeridad, transparencia y rendición de cuentas; logrando así una gestión honesta y transparente.</t>
  </si>
  <si>
    <t>Se garantiza la implementación oportuna de diversas actividades para crear una cultura de protección civil, logrando mejorar la cultura de protección civil a los empleados del fideicomiso del Centro Histórico de la Ciudad de México para saber cómo actuar en casos de emergencias o desastres.</t>
  </si>
  <si>
    <t>Los funcionarios públicos realizan y ejecutan los controles internos así como los lineamientos para mejorar la gestión de la administración pública.</t>
  </si>
  <si>
    <t>Que las niñas y los niños desarrollen su creatividad, a través del esparcimiento, los juegos, las actividades recreativas entre otras; para lograr una inclusión en el derecho a la cultura.</t>
  </si>
  <si>
    <t>Fortalecer acciones transversales que promuevan el pleno ejercicio de los derechos humanos.</t>
  </si>
  <si>
    <t>Fortalecer acciones transversales que erradiquen la discriminación y la violencia hacia las niñas, niños y adolescentes.</t>
  </si>
  <si>
    <t>Generar acciones efectivas de cobranza.</t>
  </si>
  <si>
    <t>Administrar el capital humano.</t>
  </si>
  <si>
    <t>Mantener actualizada la brigada de protección civil</t>
  </si>
  <si>
    <t>Fortalecer las acciones transversales que erradiquen las desigualdades entre hombres y mujeres.</t>
  </si>
  <si>
    <t>Fortalecer las acciones transversales en materia de derechos humanos.</t>
  </si>
  <si>
    <t>Los habitantes y visitantes de la Ciudad de México utilizan modos de transporte eficiente en trayectos cortos o en su primer y último tramo de viaje.</t>
  </si>
  <si>
    <t>Habitantes de la Ciudad de México presenten una baja tasa de mortalidad y lesiones graves por hechos de tránsito.</t>
  </si>
  <si>
    <t>Población flotante y residente de la Ciudad de México beneficiada por la regulación de sistema de transporte individual sustentable y espacio público en zonas de alta afluencia.</t>
  </si>
  <si>
    <t>Los habitantes de la Ciudad de México, requieren de un transporte en todas sus modalidades, ordenado, regulado y normado, así como actualizado en el registro público del transporte.</t>
  </si>
  <si>
    <t>Contribuir en una transformación al interior de la secretaría de movilidad orientada hacia el logro de resultados con eficiencia y eficacia, transformación que implica modificaciones, actualización de procesos, trámites y el fortalecimiento de capacidades, de las y los servidores públicos que integran la secretaría de movilidad, mediante un programa anual de capacitación incluyente con un diseño universal que permita generar la accesibilidad para todas las personas trabajadoras públicas y con el fin de mejorar conductas y desempeño, que influye directamente en la calidad y optimización de los servicios en materia de movilidad que se brindan, para la secretaría de movilidad y la administración pública es importante contar con personal calificado y productivo, y la capacitación se concibe como un medio a través del cual se potenciará la productividad y desempeño laboral.</t>
  </si>
  <si>
    <t>Implementar el programa interno de protección civil 2022 de la secretaría de movilidad.</t>
  </si>
  <si>
    <t>Fortalecer las relaciones del gobierno con la sociedad.</t>
  </si>
  <si>
    <t>Las niñas y mujeres usuarias del sistema integrado de transporte público cuentan con una movilidad libre, segura y accesible durante sus trayectos de viaje.</t>
  </si>
  <si>
    <t>Garantizar el derecho a la movilidad de los usuarios con discapacidad, adultas mayores y movilidad limitada, en el sistema de transporte público de la Ciudad de México.</t>
  </si>
  <si>
    <t>Contribuir a fortalecer las acciones transversales para garantizar el cumplimiento de los derechos de niños, niñas y adolescentes en la Ciudad de México.</t>
  </si>
  <si>
    <t>Los usuarios del sistema de transporte público de la Ciudad de México (Metro, Metrobús, STE y RTP) cuenten con un sistema de transporte público integrado.</t>
  </si>
  <si>
    <t>Contribuir a garantizar la seguridad vial de las personas que se mueven a pie o en bicicleta en la Ciudad de México mediante el desarrollo de infraestructura peatonal y ciclista.</t>
  </si>
  <si>
    <t>Usuarios del transporte público concesionado disfrutan de la mejora en la regulación, operación y seguridad de estos servicios en la Ciudad de México.</t>
  </si>
  <si>
    <t>En beneficio de la ciudadanía que utiliza los medios de transporte terrestres, en la Ciudad de México y buscando mejorar la experiencia de uso en los centros de transferencia modal, se dará mantenimiento y conservación de la infraestructura existente, rehabilitando y/o acondicionando los espacios de acuerdo a las necesidades, a través del mantenimiento menor, mayor, preventivo y correctivo de acuerdo a los recursos autorizados, para obtener centros de transferencia modal seguros, accesibles e incluyentes.</t>
  </si>
  <si>
    <t>Agilizar la movilidad de las personas en zonas de alta densidad poblacional, disminuyendo tiempos de traslado y brindando un servicio seguro e innovador.</t>
  </si>
  <si>
    <t>Administrar los recursos humanos oportunos, eficaces y transparentes, mediante el establecimiento de sistemas y controles para su correcto ejercicio y protección de datos, así como la aplicación de movimientos de personal, con el fin de dar trámite a los pagos de personal e integrar los respectivos expedientes</t>
  </si>
  <si>
    <t>Construir una ciudad más segura, más humana, sostenible y resiliente ante el riesgo de desastres, capacitando personal que integra las brigadas de protección civil en las oficinas del órgano regulador de transporte y de los centros de transferencia modal de la Ciudad de México.</t>
  </si>
  <si>
    <t>Cumplir que en el periodo 2019-2024 las personas estarán en el centro de las políticas de movilidad urbana de la Ciudad de México. Bajo esta premisa, los sistemas, programas y proyectos de movilidad se orientarán a incrementar la accesibilidad, disminuir los tiempos de traslado y garantizar viajes cómodos y seguros para toda la ciudadanía, adquiriendo bienes y servicios integrales necesarios para monitorear la seguridad de los usuarios del transporte público en la Ciudad de México, así como adquirir los bienes necesarios para el mantenimiento de los centros de transferencia modal del órgano regulador de transporte.</t>
  </si>
  <si>
    <t>Impulsar acciones de prevención, atención y sanción de todos los tipos y modalidades de la violencia contra las mujeres y niñas, así como fortalecer la coordinación interinstitucional entre los entes públicos para su erradicación</t>
  </si>
  <si>
    <t>Implementar medidas de seguridad en los transportes públicos con enfoque de género y derechos humanos para la prevención de la violencia</t>
  </si>
  <si>
    <t>Impulsar acciones de prevención, atención y sanción de todos los tipos y modalidades de la violencia contra niñas, niños y adolescentes, así como fortalecer la coordinación interinstitucional entre los entes públicos para su erradicación</t>
  </si>
  <si>
    <t>Infraestructura accesible y segura para el ciclista y el peatón que fomente la movilidad no motorizada en la Ciudad de México.</t>
  </si>
  <si>
    <t>El parque vehicular del servicio de transporte de pasajeros público colectivo concesionado es eficiente y operado adecuadamente</t>
  </si>
  <si>
    <t>Población de la Ciudad de México y ZMVM usuaria del transporte público de pasajeros, se traslada en un transporte de alta calidad, seguridad, rapidez y bajas emisiones contaminantes.</t>
  </si>
  <si>
    <t>Administrar de manera eficiente el capital humano de Metrobús.</t>
  </si>
  <si>
    <t>Que el organismo ejecute de manera efectiva los programas de protección civil.</t>
  </si>
  <si>
    <t>Integrar al gobierno de la Ciudad de México funcionarios preparados, honestos y con deseo de servicio público para avanzar hacia una gestión honesta y transparente que permita cerrar espacios de corrupción.</t>
  </si>
  <si>
    <t>Mujeres, niñas y niños, adultos mayores, discapacitados y minorías usuarias del transporte público colectivo de pasajeros, se trasladan en un transporte libre de acoso, discriminación, desigualdad de género y de toda forma de violencia contra las mujeres.</t>
  </si>
  <si>
    <t>Que las personas con discapacidad, puedan mantener las mismas oportunidades de movilidad en el transporte la Ciudad de México.</t>
  </si>
  <si>
    <t>Eficiente fortalecimiento de las acciones transversales que erradiquen la discriminación y la violencia hacia las niñas, niños y adolescentes.</t>
  </si>
  <si>
    <t>Los usuarios del trasporte público de la zona metropolitana del valle de México encuentran bajos niveles de hacinamiento y tiempos cortos de traslado.</t>
  </si>
  <si>
    <t>La población de la Ciudad de México se beneficia de la eficiente ampliación de cobertura de la red de transporte masivo.</t>
  </si>
  <si>
    <t>Las entidades cumplen con sus funciones al gestionar el uso eficiente de los recursos.</t>
  </si>
  <si>
    <t>Ineficientes planes, insuficiente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</si>
  <si>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Garantizar la confiabilidad y transparencia de las transacciones financieras, estableciendo mecanismos de supervisión en el STC.</t>
  </si>
  <si>
    <t>Suficiente incorporación de la perspectiva de género al ejercicio de las funciones de las personas servidoras públicas de los organismos de la administración pública de la Ciudad de México.</t>
  </si>
  <si>
    <t>Atender las solicitudes de información y/o colaboración de la CDHCM, COPRED, jefatura de gobierno u otros, relacionados con quejas instauradas por supuestas violaciones a derechos humanos en la Ciudad de México.</t>
  </si>
  <si>
    <t>Que las niñas, niños y adolescentes de la Ciudad de México, vivan una vida libre de violencia y discriminación, a través del fortalecimiento de acciones transversales.</t>
  </si>
  <si>
    <t>Proporcionar servicios de transporte público de calidad, seguro, económico y amigable con el medio ambiente preferentemente en zonas periféricas de escasos recursos en la Ciudad de México, bajo una perspectiva de respeto a los derechos humanos y la equidad de género.</t>
  </si>
  <si>
    <t>Contar con el personal operativo y administrativo que actúe con profesionalismo con honradez para otorgar un servicio de transporte de pasajeros eficaz y eficiente.</t>
  </si>
  <si>
    <t>Contar con la certificación oficial de los programas de protección civil de todas las instalaciones de la Red de Transporte de Pasajeros de la Ciudad de México.</t>
  </si>
  <si>
    <t>Tener el manual administrativo y procedimientos administrativos adecuados permitirán llevar a cabo una administración de los recursos con eficiencia y eficacia para adquirir los bienes y servicios necesarios para la operación del servicio de transporte público.</t>
  </si>
  <si>
    <t>Dar a conocer los derechos humanos al personal de Red de Transporte de Pasajeros de la Ciudad de México permitirá evitar la no discriminación y violencia hacia las niñas y las mujeres en el servicio de transporte que se presta.</t>
  </si>
  <si>
    <t>Que el personal de la Red de Transporte de Pasajeros de la Ciudad de México tenga el conocimiento preciso sobre derechos humanos e igualdad de derechos para otorgar el servicio de transporte de pasajeros con calidad y trato igualitario a mujeres. Y hombres.</t>
  </si>
  <si>
    <t>Transportar a personas usuarias en la Ciudad de México de manera oportuna, eficiente, segura y de calidad.</t>
  </si>
  <si>
    <t>Otorgar pensiones y jubilaciones al personal de confianza contratado hasta el año de 2003, y al de base del Servicio de Transportes Eléctricos de la Ciudad de México.</t>
  </si>
  <si>
    <t>Cubrir en tiempo y forma las obligaciones en materia de servicios personales con los trabajadores del Servicio de Transportes Eléctricos de la Ciudad de México.</t>
  </si>
  <si>
    <t>Crear cultura en materia de protección civil para salvaguardar la vida de las personas, los bienes y el entorno.</t>
  </si>
  <si>
    <t>Brindar y actualizar competencias y habilidades al personal del Servicio de Transportes Eléctricos de la Ciudad de México, a través de la capacitación permanente.</t>
  </si>
  <si>
    <t>Erradicar la violencia que sufren las mujeres y niñas en el transporte público de la Ciudad de México, a través de la difusión de los servicios con los que cuenta el Gobierno de la Ciudad, así como la capacitación y sensibilización de las personas operadoras de los diversos modos de transporte que impacte a la población usuaria víctima de acoso sexual.</t>
  </si>
  <si>
    <t>Propiciar la construcción de espacios de convivencia armónica, mediante la capacitación, sensibilización y difusión de los Derechos Humanos a fin de salvaguardarlos tanto entre la población usuaria como del personal del Servicio de Transportes Eléctricos de la Ciudad de México.</t>
  </si>
  <si>
    <t>Concientizar a las personas usuarias acerca de la violencia que existe hacia las niñas, niños y adolescentes y erradicar la discriminación que sufren estos sectores vulnerables de la población, para salvaguardar los derechos de la niñez y adolescencia de la Ciudad de México.</t>
  </si>
  <si>
    <t>Generar una perspectiva de prevención de la violencia y los delitos.</t>
  </si>
  <si>
    <t>Rediseñar la operación policial y la distribución geográfica de las y los policías.</t>
  </si>
  <si>
    <t>Establecer el Mando Único, en colaboración con las alcaldías y sus habitantes.</t>
  </si>
  <si>
    <t>Fortalecer la transparencia y rendición de cuentas en la administración de recursos públicos.</t>
  </si>
  <si>
    <t>Mejorar los mecanismos de control interno y rendición de cuentas para incrementar la confianza de la ciudadanía.</t>
  </si>
  <si>
    <t>Reducir el acoso y la violencia de género.</t>
  </si>
  <si>
    <t>Generar y actualizar los protocolos de actuación policial con estricto apego a los derechos humanos.</t>
  </si>
  <si>
    <t>Generar una perspectiva de prevención de las violencias y los delitos entre niñas, niños y adolescentes.</t>
  </si>
  <si>
    <t>El personal policial de la Ciudad de México se profesionaliza a efecto de generar las condiciones necesarias para su desarrollo integral, del servicio que brinda a la ciudadanía, así como esquemas de mejoras laborales, económicas y materiales.</t>
  </si>
  <si>
    <t>Contribuir a que los habitantes de la Ciudad de México cuenten con nuevos policías, mejor preparados académica y físicamente.</t>
  </si>
  <si>
    <t>Incrementar la productividad y gestión administrativa y operativa del personal adscrito a la Universidad de la Policía de la Ciudad de México.</t>
  </si>
  <si>
    <t>Salvaguardar la vida de las personas, bienes y entorno en la Universidad de la Policía de la Ciudad de México a través de la mitigación de riesgos ante la presencia de agentes perturbadores, ya sean de origen natural o antrópico.</t>
  </si>
  <si>
    <t>Los habitantes de la Ciudad de México se encuentran mejor informados, sobre las actividades de la Universidad, a través de las solicitudes de información pública.</t>
  </si>
  <si>
    <t>Fortalecer las acciones transversales que sensibilicen a la policía de la Ciudad de México, en materia de derechos humanos de las niñas y mujeres.</t>
  </si>
  <si>
    <t>Fortalecer las acciones transversales que sensibilicen en materia de derechos humanos a la policía de la Ciudad de México.</t>
  </si>
  <si>
    <t>Cadetes de la Policía Auxiliar adquieren en el proceso formativo inicial, conocimientos y habilidades necesarios para un correcto desempeño en la labor policial.</t>
  </si>
  <si>
    <t>La población de la Ciudad de México continúa teniendo eficiente cobertura en dispositivos de seguridad y vigilancia.</t>
  </si>
  <si>
    <t>El personal con licencia médica cobra oportunamente su nómina.</t>
  </si>
  <si>
    <t>El personal de la Policía Auxiliar aplica sus conocimientos de primeros auxilios en situaciones de emergencia.</t>
  </si>
  <si>
    <t>La Policía Auxiliar maneja de una manera eficiente los recursos otorgados para brindar el mejor servicio de vigilancia a la ciudadanía.</t>
  </si>
  <si>
    <t>Policías auxiliares capacitados en materia de perspectiva de género para mejorar su actuación policial.</t>
  </si>
  <si>
    <t>Policías auxiliares capacitados en materia de derechos humanos establecidos en el orden jurídico mexicano y en los instrumentos internacionales, para contribuir al combate de toda forma de discriminación y exclusión.</t>
  </si>
  <si>
    <t>Policías auxiliares capacitados en materia de perspectiva de género y derechos humanos de las niñas, niños y adolescentes para mejorar su actuación policial, a través de las acciones transversales que erradiquen la discriminación y la violencia hacia las niñas, niños y adolescentes.</t>
  </si>
  <si>
    <t>Las personas e instalaciones del Sector Público Federal y Local, así como empresas privadas que se encuentran en la Ciudad de México ven reducido los niveles de inseguridad derivado del otorgamiento de servicios de custodia, vigilancia y guarda.</t>
  </si>
  <si>
    <t>Los trabajadores de la Policía Bancaria e Industrial reciben en tiempo y forma el pago de su salario.</t>
  </si>
  <si>
    <t>Contar con el Programa Interno de Protección Civil en los inmuebles de la corporación y así mismo salvaguardar la integridad física de los trabajadores de esta corporación.</t>
  </si>
  <si>
    <t>La Policía Bancaría e Industrial cuenta con un Sistema de Gestión de Calidad, orientado al cumplimiento de los requisitos de las usuarias contemplados en cada uno de los contratos y bases de colaboración vigentes y enfocado a la mejora continua.</t>
  </si>
  <si>
    <t>Coordinación Interinstitucional en un marco de respeto a los derechos humanos de las niñas y mujeres.</t>
  </si>
  <si>
    <t>Coordinación Interinstitucional en un marco de respeto a los derechos humanos.</t>
  </si>
  <si>
    <t>Contar con el respaldo de una evaluación integral de las personas que pretendan ingresar o permanezcan en la Secretaría de la Contraloría General y que desarrollarán funciones en el Servicio Público.</t>
  </si>
  <si>
    <t>Contribuir al cumplimiento de los programas de protección civil, mediante acciones específicas de planeación, prevención, auxilio y recuperación en materia de protección civil, para salvaguardar la integridad física del personal que labora en la Secretaría de la Contraloría General de la Ciudad de México, así como del patrimonio y entorno institucional ante fenómenos naturales y fenómenos antropogénicos, a efecto de coadyuvar desde el ámbito institucional, con el fortalecimiento del sistema nacional de protección civil.</t>
  </si>
  <si>
    <t xml:space="preserve">Conocimiento de la normatividad aplicable por parte de los entes que conforman a la Administración Pública de la Ciudad De México para la interpretación y aplicación de la normatividad, en las materias competencia de la Secretaría de la Contraloría General, en apoyo a la Función Pública y buen gobierno. </t>
  </si>
  <si>
    <t>Contribuir a la inhibición y sanción de prácticas de corrupción mediante la identificación y sanción de faltas administrativas y actos de corrupción.</t>
  </si>
  <si>
    <t>La adecuada aplicación del ejercicio del gasto público y prestación del Servicio Público en la Administración Pública de la Ciudad de México y de las Alcaldías.</t>
  </si>
  <si>
    <t>Realizar auditorías e intervenciones a los aspectos administrativos, de desempeño, financieros, electorales o sociales en el ejercicio del gasto público a las Alcaldías, Dependencias, Órganos Desconcentrados, y Entidades, con la finalidad de comprobar la buena administración.</t>
  </si>
  <si>
    <t>Cumplimiento de los derechos humanos de las mujeres.</t>
  </si>
  <si>
    <t>Garantizar el conocimiento de los derechos humanos por parte de los servidores públicos.</t>
  </si>
  <si>
    <t>Verificar los controles internos implementados por las Alcaldías, Dependencias, Órganos Desconcentrados y Entidades, conforme al programa anual de control interno, la ley y los lineamientos respectivos de la materia.</t>
  </si>
  <si>
    <t>Las personas servidoras públicas del Gobierno de la Ciudad de México cuentan con una profesionalización orientada a la buena administración.</t>
  </si>
  <si>
    <t>Contar con la totalidad de los recursos humanos para lograr los objetivos institucionales de la Escuela de Administración Pública.</t>
  </si>
  <si>
    <t>Capacidad de acción ante riesgos en situaciones que puedan afectar a las personas que hacen uso de las instalaciones de la Escuela de Administración Pública de la Ciudad de México.</t>
  </si>
  <si>
    <t>Uso adecuado de los recursos con los que cuenta la Escuela de Administración Pública.</t>
  </si>
  <si>
    <t>Suficiente incorporación de la perspectiva de género al ejercicio de las funciones de las personas servidoras públicas de los Organismos de la Administración Pública de la Ciudad de México.</t>
  </si>
  <si>
    <t>Suficiente incorporación del enfoque de derechos humanos al ejercicio de las funciones de las personas servidoras públicas de los Organismos de la Administración Pública de la Ciudad de México.</t>
  </si>
  <si>
    <t>Se realizan acciones eficaces que contribuyan a erradicar la discriminación y la violencia hacia las niñas, niños y adolescentes en la Ciudad de México.</t>
  </si>
  <si>
    <t>La población que habita y transita en la Ciudad de México tiene seguridad y certeza jurídica en las materias susceptibles de verificación administrativa dentro del ámbito de competencia del instituto.</t>
  </si>
  <si>
    <t>La población de la Ciudad de México debe contar con recursos humanos y financieros que, a través de la verificación administrativa, brindan seguridad y certeza jurídica en materias de competencia del instituto.</t>
  </si>
  <si>
    <t>El personal del INVEACDMX obtiene cultura en materia de protección civil, a través de la capacitación y actualización del personal que conforma las diversas brigadas.</t>
  </si>
  <si>
    <t>La población de la Ciudad de México cuenta con servidores públicos que brindan seguridad y certeza jurídica en las materias competencia del instituto a través de la verificación administrativa.</t>
  </si>
  <si>
    <t>Las niñas y mujeres en la Ciudad de México reciben atención a través de programas, proyectos y servicios con perspectiva de género, con el fin de garantizar los derechos humanos de las mujeres.</t>
  </si>
  <si>
    <t>Las personas que acuden al INVEACDMX ejercen plenamente el derecho humano de acceso a la información pública y protección de datos personales, así como la transparencia en el ejercicio del gobierno.</t>
  </si>
  <si>
    <t>Las niñas, niños y adolescentes en la Ciudad de México reciben atención que erradica la discriminación y violencia.</t>
  </si>
  <si>
    <t>Controles al ejercicio de gobierno, conexión y acercamiento ciudadano.</t>
  </si>
  <si>
    <t>El gobierno de la Ciudad de México genera un adecuado seguimiento de la deuda pública.</t>
  </si>
  <si>
    <t>Los contribuyentes reciben la devolución o compensación de créditos fiscales a favor, en los términos y con las modalidades que señalen las leyes fiscales aplicables, así como los acuerdos y convenios del ejecutivo federal.</t>
  </si>
  <si>
    <t>Otorgar servicios de asistencia jurídica de calidad.</t>
  </si>
  <si>
    <t>Mejorar las condiciones con las que se prestan los trámites y servicios, la calidad de la atención que brinda la dirección general jurídica y el archivo general de notarías, el registro civil y la dirección general del registro público de la propiedad.</t>
  </si>
  <si>
    <t>Regularizar los predios e inmuebles en la Ciudad de México, así como brindar certeza jurídica testamentaria.</t>
  </si>
  <si>
    <t>Pagar en tiempo y forma la nómina, así como las prestaciones a que tienen derecho las y los trabajadores.</t>
  </si>
  <si>
    <t>Conformar las brigadas de protección civil del personal adscrito a la consejería jurídica y de servicios legales.</t>
  </si>
  <si>
    <t>Capacitación en materia de atención, respeto, honestidad e información Ciudadana al personal adscrito a la consejería jurídica y de servicios legales de la Ciudad de México.</t>
  </si>
  <si>
    <t>Atención jurídica enfocada a niñas y mujeres que requieran de tramites y/o servicios de la consejería jurídica y de servicios legales.</t>
  </si>
  <si>
    <t>Capacitación en materia de derechos humanos a las personas trabajadoras de la consejería jurídica y de servicios legales de la Ciudad de México.</t>
  </si>
  <si>
    <t>Fortalecer las acciones transversales que erradiquen la no identidad jurídica y asesoría hacia las niñas, niños y adolescentes.</t>
  </si>
  <si>
    <t>La población residente de la Ciudad de México recibe acciones de detección oportuna de cáncer de mama y cáncer cervicouterino</t>
  </si>
  <si>
    <t>La Población residente de la Ciudad de México sin seguridad social laboral recibe atención médica extramuros y hospitalaria para disminuir las enfermedades y sus complicaciones.</t>
  </si>
  <si>
    <t>Las personas que se encuentran bajo un procedimiento legal y sentenciados en la Ciudad de México, reciben atenciones en salud y médico legales.</t>
  </si>
  <si>
    <t>Las mujeres que sufren algún tipo o modalidad de violencia de género reciben atención médica y psicológica para atenuar el daño físico y psicológico, contribuyendo así a la construcción de una sociedad libre de violencia de género.</t>
  </si>
  <si>
    <t>Mujeres en edad reproductiva sin seguridad social laboral residentes de la Ciudad de México que presentan menor incidencia de morbilidad materna.</t>
  </si>
  <si>
    <t>Los bienes muebles e inmuebles de la Secretaría de Salud cuentan con supervisión y mantenimiento para proporcionar servicios de salud de (con mejor) calidad.</t>
  </si>
  <si>
    <t>La población en la Ciudad de México que, por su condición de salud, recibe atención médica de urgencias para satisfacer su necesidad de salud que pone en riesgo un órgano o la vida.</t>
  </si>
  <si>
    <t>Los servidores públicos de la salud en la Secretaría de Salud de la Ciudad de México reciben formación, actualización médica, educación continua e investigación por medio de procesos fortalecidos los cuales se llevan a cabo en las unidades de los diferentes niveles de atención de la Secretaría de Salud de la Ciudad de México.</t>
  </si>
  <si>
    <t>El personal adscrito a la Secretaría de Salud de la Ciudad de México recibe con oportunidad los procesos de gestión de movimientos, control pagos de sueldos y prestaciones.</t>
  </si>
  <si>
    <t>Los servidores públicos dan cumplimiento a las normas y especificaciones incluidas en la Ley de Sistemas de Protección civil de la Ciudad de México y su Reglamento.</t>
  </si>
  <si>
    <t>La población tiene acceso a la Información Pública en posesión de la Secretaría de Salud de la Ciudad de México, cumpliendo con los procesos, métodos y mecanismos que favorezcan una cultura de transparencia y rendición de cuentas, propiciando así, una cultura de Gobierno abierto.</t>
  </si>
  <si>
    <t>Los servidores públicos de la Secretaría de Salud de la Ciudad de México brindan atención con perspectiva de género, por medio de la difusión de herramientas para la sensibilización y aplicación de la perspectiva de género en salud, con el propósito de reducir la brecha de desigualdad en el desarrollo entre las mujeres y los hombres que viven y/o transitan por la Ciudad de México.</t>
  </si>
  <si>
    <t>Las personas servidoras públicas de la Secretaría de Salud de la Ciudad de México impulsan y fomentan la cultura de respeto a los derechos humanos de la ciudadanía, proporcionando atención médica libre de discriminación.</t>
  </si>
  <si>
    <t>Las niñas, niños y adolescentes que asisten con sus familiares a las unidades médicas de la Secretaría de Salud de la Ciudad de México, reciben atención con promoción integral de sus derechos, a través de actividades educativas, lúdicas y recreativas con enfoque de género y derechos humanos.</t>
  </si>
  <si>
    <t>La población de la Ciudad de México en riesgo de padecer enfermedades prevenibles recibe las acciones específicas en salud que evitan el aumento inesperado de la morbilidad y la mortalidad.</t>
  </si>
  <si>
    <t>La población y los prestadores de servicios de la Ciudad de México recibe acciones de educación sanitaria, comunicación, orientación, capacitación, así como de coordinación con los sectores público, social y privado, para implementar acciones de fomento encaminadas a propiciar un cambio positivo en las actitudes y conductas de los responsables de las actividades, establecimientos, productos y servicios que pudieran representar un riesgo a la salud de la población, con énfasis en los sectores de mayor vulnerabilidad, reduciendo con ello la exposición a riesgos sanitarios.</t>
  </si>
  <si>
    <t>Tramitar la autorización del control y regulación sanitaria de establecimientos, productos y servicios en la Ciudad de México, a fin de proteger a la población contra riesgos sanitarios.</t>
  </si>
  <si>
    <t>Verificar las condiciones sanitarias de los establecimientos, actividades, productos, servicios y personas de potencial riesgo sanitario a fin de disminuir la incidencia de enfermedades infectocontagiosas.</t>
  </si>
  <si>
    <t>Optimizar el desempeño de las actividades administrativas mediante la modernización de los procesos institucionales para brindar una mayor calidad en los servicios y permitir la eficiente rendición de cuentas.</t>
  </si>
  <si>
    <t>Contribuir en salvaguardar la integridad física del personal mediante la capacitación en materia de protección civil para prevenir posibles accidentes durante una emergencia.</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</si>
  <si>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brindando servicios de calidad y fomentando la transparencia al público en general.</t>
  </si>
  <si>
    <t>Capacitar y sensibilizar tanto a mujeres y hombres servidores públicos para adquirir las competencias, habilidades y los conocimientos necesarios para avanzar en la igualdad de género, tanto en la vida laboral como cotidiana.</t>
  </si>
  <si>
    <t>Capacitar y sensibilizar a los servidores públicos de la Agencia de Protección Sanitaria del Gobierno de la Ciudad de México para adquirir las competencias, habilidades y los conocimientos necesarios para promover y garantizar los derechos humanos tanto en el ámbito laboral como en la vida cotidiana.</t>
  </si>
  <si>
    <t>Concientizar a los servidores públicos de la Agencia de Protección Sanitaria del Gobierno de la Ciudad de México de los derechos de los infantes y adolescentes por medio de capacitación para avanzar en la erradicación de la discriminación y la violencia hacia las niñas, niños y adolescentes.</t>
  </si>
  <si>
    <t>Que los Centros de Atención de Adicciones en la Ciudad de México cumplan con los procedimientos administrativo de Verificación conforme a la Norma Oficial Mexicana NOM-028-SSA2-2009, además de fortalecer la capacitación del capital humano para la prevención y atención de las adicciones en la Ciudad de México.</t>
  </si>
  <si>
    <t>La plantilla de personal del Instituto para la Atención y Prevención de las Adicciones se encuentra completa, para llevar a cabo las actividades inherentes del Instituto.</t>
  </si>
  <si>
    <t>Que el Instituto para la Atención y Prevención de las Adicciones en la Ciudad de México cuente con un Programa Interno de Protección Civil, que permita al personal que labora en el Instituto, identificar y analizar los riesgos potenciales de fenómenos naturales o antropogénicos, para fortalecer las capacidades de preparación y de respuesta institucional ante emergencias y desastres.</t>
  </si>
  <si>
    <t>Procedimientos de contratación de servicios y/o adquisición de bienes realizados en tiempo y forma conforme a lo solicitado por las áreas requirentes encargadas de operar los programas para la atención y prevención de las adicciones en la Ciudad de México.</t>
  </si>
  <si>
    <t>Los Servidores Públicos del Instituto para la Atención y Prevención de las Adicciones en la Ciudad de México, estén capacitados en materia de los derechos humanos de las niñas y las mujeres, promoviendo una cultura institucional con perspectiva de género.</t>
  </si>
  <si>
    <t>El personal de Instituto para la atención y prevención de las adicciones está capacitado en temas de Derechos Humanos.</t>
  </si>
  <si>
    <t>Servidores públicos del Instituto para la Atención y Prevención de las Adicciones capacitados y sensibilizados de la importancia de los Derechos de la niñez y de la Adolescencia, para que exista una cultura de inclusión y respeto.</t>
  </si>
  <si>
    <t>Que la población de la Ciudad de México reciba información sobre los efectos y riesgos del consumo de sustancias psicoactivas, a fin de contribuir a la disminución de su consumo, así como las personas consumidoras de sustancias psicoactivas se le proporcionen opciones de tratamiento y espacios que fomenten una vida saludable. Elaborar Estudios y Metodología de riesgo sobre las adicciones en la Ciudad de México.</t>
  </si>
  <si>
    <t>La población de la Ciudad de México tiene acceso a los servicios que ofrece el Instituto para la Atención y Prevención de las Adicciones, a través de un esquema de atención integral que permita brindar apoyo, orientación e información a las personas con problemas por el consumo de sustancias psicoactivas.</t>
  </si>
  <si>
    <t>Perros y gatos con propietario que se vacunan y esterilizan para prevenir la incidencia de casos de rabia canina y felina y en la población en general de la Ciudad de México.</t>
  </si>
  <si>
    <t>Mujeres en edad fértil, sin seguridad social laboral habitantes de la Ciudad de México atendidas en materia de salud sexual y reproductiva</t>
  </si>
  <si>
    <t xml:space="preserve">Brindar servicios de salud de primer nivel oportuno y de calidad a la población en general que no cuenta con afiliación a las Instituciones de seguridad social, y que reside en la Ciudad de México a través de Intervenciones de Prevención y Promoción de la Salud, con acciones de consulta, detección y de vacunación. </t>
  </si>
  <si>
    <t>Organizar, operar y evaluar la prestación de los servicios de salud pública y de atención médica de primer nivel en la CDMX, para ello es necesario contar con el capital humano suficiente para atender las funciones sustantivas y administrativas de este Organismo.</t>
  </si>
  <si>
    <t>Contribuir con la profesionalización del personal médico y de enfermería, así como del personal administrativo de las diferentes Unidades Médicas de las Jurisdicciones Sanitarias de la CDMX.</t>
  </si>
  <si>
    <t>Intervenir en los programas de formación y actividades tendientes al mejoramiento y especialización de los recursos humanos para la atención de la salud, contribuyendo así con la profesionalización del personal médico y de enfermería, así como del personal administrativo de las diferentes Unidades Médicas de las Jurisdicciones Sanitarias de la CDMX.</t>
  </si>
  <si>
    <t>Mujeres en edad fértil, sin seguridad social laboral habitantes de la Ciudad de México, se les realizan detecciones de cáncer de la mujer.</t>
  </si>
  <si>
    <t>Niñas y niños menores de 5 años, habitantes de la Ciudad de México, sin seguridad social laboral reciben consulta del niño sano.</t>
  </si>
  <si>
    <t>Realizar acciones de Promoción de la Salud para la niñas, niños y adolescentes mediante la validación de Escuelas Primarias Públicas como Promotoras de la Salud a través de estrategias de promoción y educación para la salud orientadas hacia la consolidación de una cultura de la salud de los escolares, profesores y padres de familia y con Talleres para la promoción de la salud en Unidades de Salud y Entornos Públicos con enfoque de Derechos de la niñez y adolescencia de la Ciudad de México.</t>
  </si>
  <si>
    <t>Los habitantes y visitantes de la Ciudad de México acceden a producciones culturales y artísticas de calidad que consolidan la creación de públicos y las dinámicas económicas asociadas a la producción artística.</t>
  </si>
  <si>
    <t>Atención a las necesidades de infraestructura y mantenimiento de los inmuebles destinados a las actividades culturales.</t>
  </si>
  <si>
    <t>Formación y desarrollo de nuevos públicos en torno a la música sinfónica.</t>
  </si>
  <si>
    <t>Dotar de suministros indispensables a los Puntos de Innovación, Libertad, Arte, Educación y Saberes (PILARES), para su buen funcionamiento.</t>
  </si>
  <si>
    <t>Operación óptima de los espacios para el goce y disfrute del arte y la cultura, como lugares de encuentro, expresión y convivencia para los habitantes y visitantes de la Ciudad de México.</t>
  </si>
  <si>
    <t>Contribuir a la promoción, difusión y educación artística y cultural, a partir de esquemas de carácter formal y no formal, cuya finalidad es crear las condiciones para el fortalecimiento de la libertad y la práctica cultural.</t>
  </si>
  <si>
    <t>Contribuir al buen funcionamiento de la institución a través de la gestión eficiente de los recursos financieros, humanos, materiales e informáticos para asegurar el cumplimiento de las metas y objetivos establecidos.</t>
  </si>
  <si>
    <t>Difusión, conocimiento y aplicación integral de los protocolos emitidos por la autoridad correspondiente en materia de protección civil.</t>
  </si>
  <si>
    <t>Contribuir al combate a la corrupción mediante la prevención, detección e inhibición de conductas ilícitas entre las personas servidoras públicas.</t>
  </si>
  <si>
    <t>Incorporar la perspectiva de género en los programas y proyectos de la Secretaría de Cultura para contribuir a reducir la desigualdad en el acceso a la vida cultural de niñas y mujeres.</t>
  </si>
  <si>
    <t>Promoción, difusión e investigación de los derechos culturales de los habitantes y visitantes de la Ciudad de México.</t>
  </si>
  <si>
    <t>Fortalecer las acciones transversales que erradiquen la discriminación de la violencia hacia las niñas, niños y adolescentes.</t>
  </si>
  <si>
    <t>Promover la implementación de proyectos artístico-culturales que fomenten procesos organizativos, el diálogo y la reflexión en torno al desarrollo cultural comunitario a través de actividades que propiciarán el acceso a la cultura y el ejercicio de los derechos culturales entre los habitantes de la Ciudad de México.</t>
  </si>
  <si>
    <t>Habitantes de la Ciudad de México acceden de forma igualitaria a la cultura, las artes y oficios comunitarios mediante la impartición de talleres de artes y oficios comunitarios, así como la organización de festivales e intervenciones comunitarias en espacios físicos (pilares, faros, centros culturales comunitarios, espacios públicos, espacios independientes) y medios digitales de la Secretaría de Cultura</t>
  </si>
  <si>
    <t>Financiar y promover de forma efectiva la elaboración de proyectos artístico-culturales, con la finalidad de fomentar la inclusión y el desarrollo cultural y comunitario en la Ciudad de México.</t>
  </si>
  <si>
    <t>La población y los visitantes fortalecen las artes y la cultura popular mexicana.</t>
  </si>
  <si>
    <t>Realizar los trámites administrativos en tiempo y forma para el pago de percepciones al personal del MAP, contribuyendo con esto a la mejora en su vida social.</t>
  </si>
  <si>
    <t>Visitantes y personal del MAP reduzcan el riesgo en situaciones de emergencias.</t>
  </si>
  <si>
    <t>La población y visitantes de la Ciudad de México se ven favorecidos con la mejora de servicio que brinda el MAP.</t>
  </si>
  <si>
    <t>Fortalecer las acciones transversales que erradiquen la discriminación y la violencia hacia las mujeres.</t>
  </si>
  <si>
    <t>Fortalecer las acciones transversales para la inclusión a personas con capacidades diferentes.</t>
  </si>
  <si>
    <t>Promover, conservar y divulgar el patrimonio cultural, con el propósito de fortalecer los vínculos de identidad, la apropiación de la herencia cultural y de la cultura contemporánea de la población capitalina.</t>
  </si>
  <si>
    <t>Realizar en tiempo y forma las gestiones de apoyo y entrega de información administrativa a las diversas áreas del Gobierno de la Ciudad a fin de dar cumplimiento a la normatividad para el ejercicio de los recursos públicos.</t>
  </si>
  <si>
    <t>Contar con una plantilla de personal capacitada en materia de protección civil para responder a cualquier contingencia o eventualidad que se presente por un fenómeno perturbador ya sea de origen natural, químico o antropogénico.</t>
  </si>
  <si>
    <t>Cumplir en tiempo y forma con la entrega de información solicitada sobre las actividades administrativas y culturales que se llevan a cabo en el Museo del Estanquillo.</t>
  </si>
  <si>
    <t>Contribuir al incremento del número de mujeres en la Ciudad de México, que participen en las actividades culturales del Museo del Estanquillo, a través de la realización de actividades con perspectiva de género.</t>
  </si>
  <si>
    <t>Promover entre el público visitante y el personal del Museo del Estanquillo el conocimiento y ejercicio de los derechos humanos, así como combatir todas las formas de discriminación que se presenten en el Museo del Estanquillo.</t>
  </si>
  <si>
    <t>Proporcionar apoyos económicos a los sujetos de apoyos de las convocatorias del Fideicomiso PROCINECDMX, para la promoción, fomento y desarrollo del cine mexicano.</t>
  </si>
  <si>
    <t>Contratar y dar continuidad del personal de la estructura orgánica del Fideicomiso PROCINECDMX, para una eficiente gestión de los recursos a través de la medición del avance presupuestal.</t>
  </si>
  <si>
    <t>Capacitar en gestión integral de riesgos al personal responsable de la protección civil del Fideicomiso PROCINECDMX.</t>
  </si>
  <si>
    <t>Desarrollo de un programa de control interno para la mejora continua de los procesos derivados de auditorías, los manuales y lineamientos para el fortalecimiento de las capacidades del Fideicomiso PROCINECDMX que permitan dar cumplimiento a las metas y objetivos institucionales. así como la implementación de sistemas que contribuyan a eficientar el quehacer institucional.</t>
  </si>
  <si>
    <t>Impulsar y fomentar el respeto a los derechos humanos de las niñas y mujeres a fin de contribuir en el ámbito de las atribuciones del Fideicomiso PROCINECDMX, a lograr la igualdad sustantiva entre mujeres y hombres; sensibilizar a los servidores públicos en la atención desde una perspectiva de género en su actuar diario, buscando reducir así la brecha entre el desarrollo de las mujeres y los hombres en la Ciudad de México.</t>
  </si>
  <si>
    <t>Impulsar y fomentar el respeto a los derechos humanos de los servidores públicos del Fideicomiso PROCINECDMX, así como en dar atención prioritaria a grupos vulnerables y cuidar el actuar del Fideicomiso en el respeto a los derechos humanos de la ciudadanía.</t>
  </si>
  <si>
    <t>Contribuir a la garantía de los derechos laborales mediante la vigilancia del cumplimiento de la legislación laboral y asesorar a las personas trabajadoras y empleadoras de la Ciudad de México en lo relativo a las condiciones generales de trabajo, así como promover acciones coordinadas con diferentes actores del ámbito del trabajo en materia de salud y seguridad en el trabajo y la atención a los trabajadores no asalariados</t>
  </si>
  <si>
    <t>Contribuir al acceso a la justicia laboral de las personas trabajadoras residentes de la Ciudad de México, mediante la asesoría sobre sus derechos humanos laborales, conciliación y la representación gratuita, de calidad y accesible a través de los servicios de la procuraduría de la defensa del trabajo de la Ciudad de México.</t>
  </si>
  <si>
    <t>Administrar el capital humano que sea asignado a la secretaría de trabajo y fomento al empleo, de manera ágil, transparente y oportuna, a efecto de garantizar la continuidad de actividades y trámites administrativos que llevan a cabo las unidades administrativas que integran esta dependencia, así como verificar y garantizar en todo momento que la secretaría cuente con el recurso disponible para dar cumplimiento a las obligaciones patronales en tiempo y forma.</t>
  </si>
  <si>
    <t>Proporcionar a los servidores públicos los elementos y condiciones necesarias para desarrollar una cultura de protección civil en apego a la normatividad aplicable para contar con medidas de prevención, a efecto de saber responder previo, durante y posterior a un evento de emergencia y/o desastre natural de manera oportuna, a través de actividades y/o acciones organizativas, de capacitación y de control.</t>
  </si>
  <si>
    <t>Garantizar el acceso a la información pública y la protección de datos personales, así como de información accesible y oportuna al quehacer gubernamental. proveer de estudios pertinentes acerca de problemáticas laborales para fortalecer la participación y la toma de decisiones en la ciudadanía. asimismo, realizar acciones de administración de los recursos materiales de manera transparente, ágil, oportuna y honesta a efecto de garantizar la correcta gestión de las distintas unidades administrativas que conforman esta secretaría. llevar a cabo los procedimientos y acciones institucionales bajo el principio de legalidad.</t>
  </si>
  <si>
    <t>Contribuir a evitar la discriminación, violación y hostigamiento sexual; despido por embarazo, actos en general de violencia laboral y los que se deriven de la condición de ser mujer de las trabajadoras en la Ciudad de México, que se haga valer el derecho al trabajo digno y socialmente útil que se encuentra contemplado en el artículo 123 de la constitución.</t>
  </si>
  <si>
    <t>Desarrollar acciones de formación, capacitación y promoción en materia de equidad de género y de derechos humanos de las mujeres, hombres, niñas, niños y adolescentes, además de los derechos humanos laborales de los menores en edad permitida para trabajar, y la prevención y erradicación del trabajo infantil, a fin de contribuir a la política de igualdad laboral en la Ciudad de México.</t>
  </si>
  <si>
    <t>Fomentar el empleo mediante el otorgamiento de apoyos económicos para la capacitación laboral, movilidad laboral, iniciar o consolidar iniciativas de ocupación por cuenta propia o por ocuparse temporalmente en proyectos de instancias públicas o de la sociedad civil, a personas de 16 años y más habitantes de la Ciudad de México, en situación de desempleo o subempleo, que enfrentan problemas para obtener una ocupación; con el fin de facilitar su acceso al trabajo digno y socialmente útil, contribuyendo a la inclusión y la igualdad laboral.</t>
  </si>
  <si>
    <t>Mejorar las capacidades organizativas, de gestión y financieras de las organizaciones pertenecientes al sector social de la economía, que lleven a cabo actividades de producción, distribución, comercialización o consumo de bienes y/o servicios en la Ciudad de México para ser una opción de inclusión productiva y laboral que contribuya al acceso al derecho al empleo digno, procurando el desarrollo económico sustentable.</t>
  </si>
  <si>
    <t>Las personas de 18 años a menos de 67 años con 8 meses residentes de la Ciudad de México que perdieron de manera involuntaria su empleo formal recibe el apoyo económico básico para facilitar su incorporación en un empleo formal.</t>
  </si>
  <si>
    <t>La población de 15 años o más, ocupada y desocupada de la Ciudad de México, tiene acceso a servicios de capacitación para y en el trabajo y de certificación de competencias laborales.</t>
  </si>
  <si>
    <t>Las personas servidoras públicas del ICAT CDMX cuentan con las gestiones administrativas y presupuestales, así como planeación y programación de los recursos asignados en el ejercicio, de acuerdo a la normatividad aplicable para cubrir el costo de la nómina de la institución de manera óptima y eficiente.</t>
  </si>
  <si>
    <t>El personal del instituto de capacitación para el trabajo dela Ciudad de México cuenta con los insumos necesarios y el adiestramiento pertinente para reaccionar de manera adecuada y oportuna ante cualquier emergencia.</t>
  </si>
  <si>
    <t>Contar con elementos tecnológicos y humanos para gestionar, almacenar de forma segura y eficaz los archivos digitales y digitalizados generados por el ICAT CDMX, agilizando la localización de información de interés para a ciudadanía.</t>
  </si>
  <si>
    <t>Las mujeres en condiciones de vulnerabilidad de la Ciudad de México, reciben capacitación para mejorar sus oportunidades de inserción al mercado de trabajo.</t>
  </si>
  <si>
    <t>La población en situación de alta vulnerabilidad que habita en la Ciudad de México recibe capacitación para mejorar sus oportunidades de inserción al mercado de trabajo.</t>
  </si>
  <si>
    <t>Las personas adolescentes de 15 a 17 años en la Ciudad de México, reciben capacitación en materia de competencias transversales para mejorar sus oportunidades de inserción al mercado de trabajo.</t>
  </si>
  <si>
    <t>La vida, bienes y entorno de los habitantes de la CDMX a través de la reducción de vulnerabilidad ante fenómenos perturbadores naturales y antropogénicos por una adecuada gestión integral de riesgos.</t>
  </si>
  <si>
    <t>Los habitantes de la Ciudad de México beneficiados por una correcta planeación institucional, vinculada con las necesidades sustantivas y una administración eficiente, eficaz y transparente de los recursos públicos.</t>
  </si>
  <si>
    <t>Habitantes de la Ciudad de México y personas que transitan al interior de oficinas públicas beneficiadas por un ambiente institucional seguro y con personal capacitado.</t>
  </si>
  <si>
    <t>Servidores públicos asesorados y representados jurídica y normativamente en materia de Gestión Integral de Riesgos y Protección Civil.</t>
  </si>
  <si>
    <t>Contribuir en la promoción de los derechos humanos de las niñas y mujeres mediante la implementación de acciones que favorezcan la transversalidad, institucionalidad y coordinación intra e interinstitucional en esta materia.</t>
  </si>
  <si>
    <t>Los derechos de los habitantes de la Ciudad de México mediante la reducción y seguimiento de los riesgos perturbadores naturales y antropogénicos para una ciudad más resiliente.</t>
  </si>
  <si>
    <t>Otorgar prestaciones en igualdad de condiciones y perspectiva de género al personal del Heroico Cuerpo de Bomberos de la Ciudad de México.</t>
  </si>
  <si>
    <t>Generar una cultura de prevención y resilencia a fin de salvaguardar la integridad física del personal del Heroico Cuerpo de Bomberos de la Ciudad de México.</t>
  </si>
  <si>
    <t>Atender de forma eficaz las emergencias que afectan a la Ciudad de México.</t>
  </si>
  <si>
    <t>Elevar el nivel de profesionalización de los elementos del organismo.</t>
  </si>
  <si>
    <t>Ejecutar los programas encaminados al desarrollo y promoción de los derechos de las mujeres del Heroico Cuerpo de Bomberos de la Ciudad de México.</t>
  </si>
  <si>
    <t>Becas escolares para los hijos de los trabajadores del Heroico Cuerpo de Bomberos de la Ciudad de México.</t>
  </si>
  <si>
    <t>Sujetos indígenas de pueblos y barrios originarios y comunidades indígenas residentes cuentan con un servicio público eficiente, y con perspectiva intercultural indígena integrada.</t>
  </si>
  <si>
    <t>Personas de pueblos, barrios originarios y comunidades indígenas residentes, así como el personal de la secretaría, cuentan con las medidas de seguridad, protección y atención oportuna que garantice su integridad física en las instalaciones de la SEPI ante cualquier siniestro.</t>
  </si>
  <si>
    <t>Pueblos y barrios originarios y comunidades indígenas residentes de la CDMX cuentan con un mecanismo de participación efectiva para el fortalecimiento de sus instituciones.</t>
  </si>
  <si>
    <t>Acceso a los derechos humanos con perspectiva de género de las niñas y mujeres de pueblos y barrios originarios y comunidades indígenas residentes de la Ciudad de México garantizados.</t>
  </si>
  <si>
    <t>Contribuir al ejercicio pleno de los derechos de los pueblos y barrios originarios y comunidades indígenas residentes a través de acciones de visibilización, reconocimiento y promoción de las garantías individuales y colectivas de los pueblos y barrios originarios y comunidades indígenas residentes</t>
  </si>
  <si>
    <t>Elaborar políticas públicas efectivas, mediante la coordinación interinstitucional, que permitan el pleno desarrollo de los pueblos y barrios originarios y comunidades indígenas residentes.</t>
  </si>
  <si>
    <t>Las personas de pueblos y barrios originarios y comunidades indígenas residentes incrementan su bienestar con base en el pleno ejercicio de sus derechos individuales y colectivos en la Ciudad de México.</t>
  </si>
  <si>
    <t>Fortalecer la educación básica a través de acciones que permitan elevar los niveles de dominio de las competencias lingüísticas, matemáticas y científicas de los estudiantes de primaria y secundaria escolar y/o extraescolar de la Ciudad de México, con enfoque STEAM.</t>
  </si>
  <si>
    <t>Contribuir a la atención de la demanda y el rezago educativo en el nivel medio superior, mediante la oferta de programas de bachillerato gratuitos, de calidad, flexibles e innovadores, con énfasis en la formación ciudadana y acordes con las necesidades de la Ciudad de México.</t>
  </si>
  <si>
    <t>Fortalecer en estudiantes de educación básica el desarrollo integral con la visión de cuidado sensible y cariñoso de la organización mundial de la salud y el derecho a la educación promovido por la UNESCO.</t>
  </si>
  <si>
    <t>Ofrecer servicios educativos de nivel superior y educación continua, en modalidad a distancia, mediante convenios de colaboración que permitan difundir y ampliar la cobertura de educación de tipo superior para la población que se encuentra en situación de vulnerabilidad social, así como para los usuarios de las Ciberescuelas en PILARES.</t>
  </si>
  <si>
    <t xml:space="preserve">Docentes, directivos, especialistas, facilitadores y padres de familia de primaria, secundaria de la Ciudad de México capacitados a través de modelos que atienden la violencia escolar, a fin de propiciar ambientes protectores para el desarrollo socioemocional sano de niñas, niños y adolescentes (NNA) y contribuir al fortalecimiento de la educación básica. </t>
  </si>
  <si>
    <t xml:space="preserve">Las personas e instituciones que llevan a cabo actividades de investigación y desarrollo tecnológico en la Ciudad de México cuentan con las condiciones necesarias para generar avances tecnocientíficos y de innovación relevantes que coadyuven en la comprensión y en la solución de las principales demandas y necesidades de los habitantes de la ciudad. </t>
  </si>
  <si>
    <t>Aumentar el impacto del conocimiento científico en niños y niñas, jóvenes y la sociedad en general.</t>
  </si>
  <si>
    <t xml:space="preserve">La Secretaría de Educación, Ciencia, Tecnología e Innovación cuenta con capital humano calificado, remunerado y capacitado, así como de recursos materiales, técnicos y financieros con el propósito de mejorar los procesos de administración y presupuestales para el logro de los planes y programas de las unidades administrativas.  </t>
  </si>
  <si>
    <t>Creación, formulación, actualización e implementación de programas de protección civil en las diversas áreas que componen a la Secretaría de Educación, Ciencia, Tecnología e Innovación (SECTEI).</t>
  </si>
  <si>
    <t xml:space="preserve">Personal de las áreas de la Secretaría de Educación, Ciencia, Tecnología e Innovación (SECTEI) tienen los recursos humanos, materiales y financieros, para el cumplimiento de metas y objetivos institucionales.  </t>
  </si>
  <si>
    <t>La población habitante de la Ciudad de México recibe información sobre la problemática del embarazo adolescente y las formas de actuar para su prevención.</t>
  </si>
  <si>
    <t xml:space="preserve">Impulsar actividades que promuevan el respeto a los derechos humanos y el aprendizaje a lo largo de toda la vida en la población en general, mediante mecanismos de colaboración con la red mundial de ciudades del aprendizaje y otros entes. </t>
  </si>
  <si>
    <t>Las personas, principalmente quienes habitan zonas de bajo y muy bajo índice de desarrollo social y policías, en la Ciudad de México, inician, continúan o concluyen sus estudios, y adquieren habilidades cognitivas, digitales, emocionales, para la inclusión, equidad, y prevención de las violencias.</t>
  </si>
  <si>
    <t>Contribuir al desarrollo de la autonomía económica de las personas que habitan en los barrios, colonias y pueblos con bajo y muy bajo índice de desarrollo social de la Ciudad de México, a través de acciones educativas para el aprendizaje de oficios, la formación para la organización productiva, y la capacitación para la comercialización de productos y servicios.</t>
  </si>
  <si>
    <t>Jóvenes de entre 15 y 29 años de edad residentes en la Ciudad de México, principalmente de colonias, barrios y pueblos de menor índice de desarrollo social reciben apoyos económicos para que no abandonen sus estudios de secundaria, bachillerato y licenciatura.</t>
  </si>
  <si>
    <t xml:space="preserve">Personas recién egresadas del doctorado cuentan con oportunidades para continuar y consolidar su formación académica en su área de especialización. </t>
  </si>
  <si>
    <t>Formar profesionales de la salud en las carreras de medicina general comunitaria y enfermería familiar.</t>
  </si>
  <si>
    <t>Administrar los recursos humanos asignados a la Universidad de la Salud, bajo los criterios de legalidad, honestidad, austeridad, eficiencia, eficacia, racionalidad y transparencia de acuerdo a los objetivos gubernamentales de la nueva administración de la Ciudad de México.</t>
  </si>
  <si>
    <t xml:space="preserve">La población egresada de educación media superior de la Ciudad de México cuenta con acceso a la educación superior de calidad e innovación. </t>
  </si>
  <si>
    <t>Ampliar la oferta de educación superior para residentes de la Ciudad de México interesados en cursar estudios de posgrado innovadores y de calidad, para formarse como profesionistas competentes con alto nivel académico y ético, que contribuyan al desarrollo social y económico.</t>
  </si>
  <si>
    <t xml:space="preserve">Personal de estructura, prestadores de servicios profesionales educativos y administrativos adscritos al Instituto de Estudios Superiores de la Ciudad de México Rosario Castellanos, cuentan con conocimientos administrativos eficientes que mejoran el desempeño gubernamental del personal. </t>
  </si>
  <si>
    <t xml:space="preserve">La comunidad del instituto de estudios superiores cuenta con un programa integral de protección civil, garantizando la seguridad física y patrimonial.  </t>
  </si>
  <si>
    <t>El Instituto de Estudios Superiores de la Ciudad de México Rosario Castellanos cuenta con una gestión administrativa eficiente.</t>
  </si>
  <si>
    <t>Disminuir la brecha de desigualdad de género en la comunidad del Instituto de Estudios Superiores de la Ciudad de México Rosario Castellanos.</t>
  </si>
  <si>
    <t xml:space="preserve">Generar y fortalecer acciones transversales que erradiquen progresivamente la discriminación y la violencia dentro de la comunidad estudiantil del Instituto de Estudios Superiores de la Ciudad de México Rosario Castellanos, en el marco de un modelo educativo donde prevalezca el respeto a los derechos humanos y la igualdad de género.  </t>
  </si>
  <si>
    <t>Contribuir al ejercicio de los derechos: a la educación, al desarrollo sustentable, al empleo, a la cultura y al deporte, a través de la instalación de centros comunitarios en barrios, colonias y pueblos de menores índices de desarrollo social, mayor densidad de población, mayor presencia de jóvenes con estudios truncos, y que padecen altos índices de violencia.</t>
  </si>
  <si>
    <t>Reducir el sedentarismo físico en la población de la Ciudad de México, a través de la realización de programas de cultura física, realización de eventos deportivos y proporcionar espacios públicos deportivos de calidad para la práctica de actividades deportivas.</t>
  </si>
  <si>
    <t>Administrar los recursos humanos asignados al instituto, bajo los criterios de legalidad, honestidad, austeridad, eficacia, racionalidad y transparencia.</t>
  </si>
  <si>
    <t>Fortalecer las acciones en materia de protección civil para salvaguardar la integridad física de la población de la Ciudad de México.</t>
  </si>
  <si>
    <t>Eficiente atención a la ciudadana, manteniendo el trato digno, incluyente y justo.</t>
  </si>
  <si>
    <t>Fortalecer las acciones transversales que erradiquen la discriminación de las niñas y mujeres de la Ciudad de México.</t>
  </si>
  <si>
    <t>Fortalecer las acciones transversales que ayuden al cumplimiento de los derechos humanos de la población de la Ciudad de México.</t>
  </si>
  <si>
    <t>Otorgar apoyos económicos a las asociaciones deportivas que apoyan a los deportistas representativos de la Ciudad de México en competencias deportivas.</t>
  </si>
  <si>
    <t>Otorgar apoyos económicos a los deportistas destacados representativos de la Ciudad de México.</t>
  </si>
  <si>
    <t>Otorgar apoyos económicos a los promotores, subcoordinadores y coordinadores del programa ponte pila, deporte comunitario.</t>
  </si>
  <si>
    <t>Ofrecer espacios de educación de calidad para jóvenes que quieren continuar sus estudios en el nivel medio superior.</t>
  </si>
  <si>
    <t>Ofrecer herramientas a los docentes para elevar la calidad de la educación que proporcionan a la comunidad estudiantil del instituto.</t>
  </si>
  <si>
    <t>Contribuir al fortalecimiento del sector público mediante el pago oportuno de la nómina.</t>
  </si>
  <si>
    <t>Contribuir a la promoción de una cultura de protección civil y prevención en caso de desastre natural en la Ciudad de México.</t>
  </si>
  <si>
    <t>Contribuir a la creación de condiciones de transparencia efectiva en materia de estado abierto y buen gobierno.</t>
  </si>
  <si>
    <t>Contribuir al fomento de una cultura y educación con perspectiva de género.</t>
  </si>
  <si>
    <t>Brindar a la comunidad escolar del IEMS habilidades que les permitan fungir como promotores y multiplicadores de derechos humanos y educación para la paz.</t>
  </si>
  <si>
    <t>Contribuir a disminuir la deserción escolar y la eficiencia terminal mediante la entrega de apoyos económicos.</t>
  </si>
  <si>
    <t>El instituto de Educación Media Superior cuenta con personal de probada competencia para la generación, impartición y multiplicación de contenidos de prevención, fomento, promoción y educación de la salud.</t>
  </si>
  <si>
    <t>Realizar en tiempo y forma el pago de sueldos al personal que labora en el Fideicomiso Educación Garantizada.</t>
  </si>
  <si>
    <t>Elaborar un programa interno de protección civil con base en los protocolos de la normatividad en gestión integral de riesgos y protección civil.</t>
  </si>
  <si>
    <t>Contar con servidores públicos capacitados y actualizados, en materia de sus funciones.</t>
  </si>
  <si>
    <t>Que todo el personal del Fideicomiso Educación Garantizada conozca la normatividad en materia de igualdad de género.</t>
  </si>
  <si>
    <t>Fortalecer políticas públicas que promuevan el respeto a los derechos humanos.</t>
  </si>
  <si>
    <t>Fortalecer políticas públicas que promuevan el respeto a los derechos de la niñez y de la adolescencia.</t>
  </si>
  <si>
    <t>Entregar apoyos económicos a las escuelas públicas de educación básica de la Ciudad de México.</t>
  </si>
  <si>
    <t>Otorgar una beca mensual a niñas, niños y adolescentes, de 0 a 17 años 11 meses, que viven situaciones de alta vulnerabilidad.</t>
  </si>
  <si>
    <t>Que los alumnos y alumnas de escuelas públicas de nivel básico (preescolar, primaria, secundaria) hasta nivel medio superior que se ubiquen en la Ciudad de México, así como docentes, trabajadores(as) educativos(as) o escolares, servidores(as) públicos y prestadores(as) de servicios que laboren o brinden algún servicio o actividad en beneficio de las y los alumnos, cuenten con un servicio de aseguramiento y de atención médica de urgencia en caso de accidente escolar.</t>
  </si>
  <si>
    <t>Mejorar el ingreso de los hogares con hijos inscritos en nivel básico de escuelas públicas (preescolar, primaria, secundaria) en centros de atención múltiple de nivel preescolar, primaria y secundaria para erradicar la deserción escolar, fortaleciendo el sistema educativo público.</t>
  </si>
  <si>
    <t>Dar seguimiento al proceso operativo y/o administrativo de los programas sociales del FIDEGAR.</t>
  </si>
  <si>
    <t>Otorgar un apoyo económico para útiles y uniformes escolares a todas y todos las niñas y niños y adolescentes inscritos en escuelas públicas de nivel educación básica de la Ciudad de México.</t>
  </si>
  <si>
    <t>Otorgar un apoyo económico a las niñas, niños, adolescentes y jóvenes familiares de las personas sensiblemente afectadas en la línea 12 del STC METRO.</t>
  </si>
  <si>
    <t>Las mujeres y niñas en situación de violencia por razones de género reciben servicios jurídicos especializados para su acceso a la justicia.</t>
  </si>
  <si>
    <t>Prevenir con oportunidad la violencia contra las mujeres por razones de género y disminuir el riesgo de feminicidio por medio de mecanismos de alertamiento temprano, detección de riesgo y servicios integrales personalizados que componen el modelo de gestión integral.</t>
  </si>
  <si>
    <t>Las mujeres y niñas víctimas de delitos de género con riesgo feminicida son hospedadas y reciben servicios especializados de atención a la violencia en los espacios de refugio de la Secretaría de las Mujeres para salvaguardar su integridad física y psicológica.</t>
  </si>
  <si>
    <t>Prevenir la violencia por razones de género contra las mujeres y niñas.</t>
  </si>
  <si>
    <t>Garantizar la cobertura de salarios, prestaciones y/o estímulos, así como el pleno ejercicio de los derechos laborales del Capital Humano adscrito a las diferentes áreas que conforman esta Secretaría, de acuerdo a políticas, lineamientos, criterios y normas determinadas por la Secretaría de Administración y Finanzas.</t>
  </si>
  <si>
    <t>Contribuir al cumplimiento a la Ley de Gestión Integral de Riesgos y Protección Civil de la Ciudad de México, mediante la implementación de un programa efectivo de prevención, auxilio y recuperación destinadas a salvaguardar la integridad física de las personas que habitan, laboran o concurren a los inmuebles de la Secretaría, así como dar atención a la comunidad en caso de siniestro.</t>
  </si>
  <si>
    <t>Fortalecer las capacidades de la Secretaría de las Mujeres, como mecanismo para el adelanto de las mujeres de la Ciudad de México.</t>
  </si>
  <si>
    <t>Desarrollar capacidades técnicas de la Administración Pública para el cumplimiento de las obligaciones en materia de derechos humanos de las mujeres y niñas.</t>
  </si>
  <si>
    <t>Promover la participación y diálogo para fortalecer la ciudadanía y pleno ejercicio de los derechos humanos de las niñas y adolescentes, mujeres con discapacidad, afro mexicanas y mujeres de otros grupos prioritarios con el propósito de incidir en las políticas públicas hacia el logro de la igualdad sustantiva y no discriminación.</t>
  </si>
  <si>
    <t>Adecuada planeación y presupuestación de los recursos públicos para atender las problemáticas que afectan a las niñas y mujeres de la Ciudad de México.</t>
  </si>
  <si>
    <t>Impulsar la creación o fortalecimiento de proyectos sociales a cargo de las organizaciones de la sociedad civil orientados al logro de la igualdad entre mujeres y hombres y que contribuyan a garantizar el acceso de las mujeres a una vida libre de violencia en espacios privados, públicos y culturales.</t>
  </si>
  <si>
    <t>Contribuir al fortalecimiento de la autonomía económica de las mujeres que viven situación de violencia por razones de género en la Ciudad de México.</t>
  </si>
  <si>
    <t>Identificar de manera oportuna casos de violencia contra las mujeres por razones de género por medio del impulso de promotoras de los derechos de las mujeres residentes de las colonias con mayor índice de denuncias de violencia familiar.</t>
  </si>
  <si>
    <t>La población de la Ciudad de México accede a contenido audiovisual informativo, de opinión, entretenimiento y comunitarios que promueven el acceso y ejercicio de sus derechos culturales.</t>
  </si>
  <si>
    <t xml:space="preserve">El SPRCDMX presenta un fuerte manejo de recursos materiales, financieros y de capital humano necesarios para el desarrollo del objetivo institucional. </t>
  </si>
  <si>
    <t xml:space="preserve">El SPRCDMX genera los mecanismos de prevención, preparación y mitigación de riesgos naturales o antrópicos que afectan a su personal dentro de las instalaciones físicas, sus colindancias y todos aquellos espacios donde se realizan las actividades. </t>
  </si>
  <si>
    <t>El SPRCDMX cuenta con una administración transparente y confiable, que fomenta el libre acceso a la información, la rendición de cuentas, la participación ciudadana y el gobierno abierto.</t>
  </si>
  <si>
    <t>La población de la Ciudad de México accede a contenidos audiovisuales que promueven la igualdad de género.</t>
  </si>
  <si>
    <t>La población de la Ciudad de México accede a contenidos audiovisuales informativos, de opinión, entretenimiento y comunitarios que promueven el ejercicio de los derechos civiles, políticos, sociales, económicos y culturales, y visibilizan a distintos grupos de atención prioritaria.</t>
  </si>
  <si>
    <t>La población infantil y adolescente de la Ciudad de México accede a contenido audiovisual que promueve el ejercicio de sus derechos culturales y educativos.</t>
  </si>
  <si>
    <t>Administrar los recursos financieros, humanos y materiales.</t>
  </si>
  <si>
    <t>Reducir la deficiencia en la formulación de indicadores, elementos normativos y rectores, así como, organización, actualización y difusión 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</si>
  <si>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Disminuir las deficientes regulaciones en materia de ordenamiento territorial en la Ciudad de México.</t>
  </si>
  <si>
    <t>Disminuir la deficiente dictaminación en materia de ordenamiento territorial en la Ciudad de México.</t>
  </si>
  <si>
    <t>Disminución en la deficiencia de la operación y seguimiento de los sistemas de información, indicadores y del monitoreo, así como, un sistema estadístico y geográfico veraz y oportuno que permita brindar información a la ciudadanía</t>
  </si>
  <si>
    <t>Desarrollo Urbano Sustentable E Incluyente</t>
  </si>
  <si>
    <t>Ordenamiento De Desarrollo Urbano</t>
  </si>
  <si>
    <t>Paz, Justicia E Instituciones Sólidas</t>
  </si>
  <si>
    <t>Desarrollo Económico Sustentable E Incluyente Y Generación De Empleo</t>
  </si>
  <si>
    <t>Derechos Humanos Y Empleo</t>
  </si>
  <si>
    <t xml:space="preserve">Igualdad De Género </t>
  </si>
  <si>
    <t xml:space="preserve">Reducción de las Desigualdades </t>
  </si>
  <si>
    <t>Ciencia, Innovación Y Transparencia</t>
  </si>
  <si>
    <t>Reducción De Costos De Transacción</t>
  </si>
  <si>
    <t>Modelo De Atención Ciudadana</t>
  </si>
  <si>
    <t>Gobernanza Tecnológica</t>
  </si>
  <si>
    <t>Seguridad, Protección Civil Y Coordinación Interinstitucional</t>
  </si>
  <si>
    <t>Alerta Inmediata</t>
  </si>
  <si>
    <t>Controles Al Ejercicio Del Gobierno</t>
  </si>
  <si>
    <t>Promover La Seguridad Ciudadana En La Central De Abasto</t>
  </si>
  <si>
    <t>Democracia Participativa</t>
  </si>
  <si>
    <t>Ciencia Y Divulgación</t>
  </si>
  <si>
    <t>Divulgación Y Vinculación Científica</t>
  </si>
  <si>
    <t>Apoyo A La Industria Innovadora, Sustentable Y La Economía Circular</t>
  </si>
  <si>
    <t>Fortalecer La Economía Social Y El Emprendimiento</t>
  </si>
  <si>
    <t>Ciudades Y Comunidades Sostenibles</t>
  </si>
  <si>
    <t>Igualdad Y Derechos</t>
  </si>
  <si>
    <t>Derecho A La Igualdad E Inclusión</t>
  </si>
  <si>
    <t>Personas En Situación De Calle</t>
  </si>
  <si>
    <t>Cero Agresión Y Más Seguridad</t>
  </si>
  <si>
    <t>Coordinación Con Gabinete De Seguridad, Justicia Y Gobierno</t>
  </si>
  <si>
    <t>Derechos De Las Mujeres</t>
  </si>
  <si>
    <t>Derecho A La Vivienda</t>
  </si>
  <si>
    <t>Reconstrucción Y Rehabilitación De Viviendas Dañadas Por El Sismo De 2017</t>
  </si>
  <si>
    <t xml:space="preserve">Reducción De Las Desigualdades </t>
  </si>
  <si>
    <t>Niñas, Niños Y Adolescentes</t>
  </si>
  <si>
    <t>Derecho A La Educación</t>
  </si>
  <si>
    <t>Pilares: Puntos De Innovación, Libertades, Artes, Educación Y Saberes</t>
  </si>
  <si>
    <t>Pueblos Originarios Y Poblaciones Indígenas Residentes</t>
  </si>
  <si>
    <t>Medio Ambiente Y Recursos Naturales</t>
  </si>
  <si>
    <t>Programa Integral De Residuos Sólidos</t>
  </si>
  <si>
    <t>Ampliación De Parques, Espacios Públicos Y Mejora De Servicios Urbanos</t>
  </si>
  <si>
    <t>Vida De Ecosistemas Terrestres</t>
  </si>
  <si>
    <t xml:space="preserve">Protección Civil </t>
  </si>
  <si>
    <t>Sistema De Gestión Integral De Riesgos</t>
  </si>
  <si>
    <t>Regenerar Las Condiciones Ecológicas De La Ciudad: Áreas De Valor Ambiental, Áreas Naturales Protegidas Y Suelo De Conservación.</t>
  </si>
  <si>
    <t>Derecho A La Salud</t>
  </si>
  <si>
    <t>Participación Para Una Vida Saludable</t>
  </si>
  <si>
    <t xml:space="preserve">Salud Y Bienestar </t>
  </si>
  <si>
    <t>Ciudad de México, Capital Cultural De America Latina</t>
  </si>
  <si>
    <t>Festivales Y Fiestas</t>
  </si>
  <si>
    <t>Educación De Calidad</t>
  </si>
  <si>
    <t xml:space="preserve">Garantizar El Derecho Al Aguay Disminuir La Sobreexplotación Del Acuífero. Mejora Integral Del Drenaje Y Saneamiento </t>
  </si>
  <si>
    <t xml:space="preserve">Agua Limpia Y Saneamiento </t>
  </si>
  <si>
    <t>Protección De Los Derechos Humanos De La Ciudadanía Y Protocolos De Actuación Policial</t>
  </si>
  <si>
    <t>Derecho A La Cultura Física Y La Práctica Del Deporte</t>
  </si>
  <si>
    <t xml:space="preserve"> Promoción Del Deporte Comunitario </t>
  </si>
  <si>
    <t xml:space="preserve">Fortalecimiento De La Prevención </t>
  </si>
  <si>
    <t>Ampliar Y Fortalecer La Educación Inicial</t>
  </si>
  <si>
    <t xml:space="preserve">Trabajo Decente Y Crecimiento Económico </t>
  </si>
  <si>
    <t>Personas Con Discapacidad</t>
  </si>
  <si>
    <t xml:space="preserve"> Personas Lgbttiqa</t>
  </si>
  <si>
    <t>Apoyo A La Micro Y Pequeña Empresa</t>
  </si>
  <si>
    <t>Personas Adultas Mayores</t>
  </si>
  <si>
    <t>Producción Y Consumo Responsables</t>
  </si>
  <si>
    <t>Fomento Al Turismo</t>
  </si>
  <si>
    <t>Fortalecer Y Ampliar La Cobertura De La Educación Superior Pública</t>
  </si>
  <si>
    <t xml:space="preserve">Hambre Cero </t>
  </si>
  <si>
    <t>Más Y Mejor Movilidad</t>
  </si>
  <si>
    <t>Integración Del Sistema De Transporte Público</t>
  </si>
  <si>
    <t>Fortalecer Y Ampliar La Cobertura De La Educación Media Superior En Las Demarcaciones Periféricas</t>
  </si>
  <si>
    <t>Apoyar A La Secretaría De Educación Pública Federal En La Mejora Integral De La Educación Básica En La Ciudad</t>
  </si>
  <si>
    <t>Apoyo A Unidades Habitacionales</t>
  </si>
  <si>
    <t>Política De Seguridad Vial Orientada Al Cambio De Conducta</t>
  </si>
  <si>
    <t>Educación Y Formación Artística Y Cultural</t>
  </si>
  <si>
    <t>Promoción Y Difusión De Los Derechos Culturales</t>
  </si>
  <si>
    <t>Acción Por El Clima</t>
  </si>
  <si>
    <t xml:space="preserve">Atención De Asentamientos Humanos Irregulares </t>
  </si>
  <si>
    <t>Desarrollo Urbano Sustentable e Incluyente</t>
  </si>
  <si>
    <t>02</t>
  </si>
  <si>
    <t>Evitar Nuevos Riesgos</t>
  </si>
  <si>
    <t>Fortalecimiento De La Procuración De Justicia</t>
  </si>
  <si>
    <t>Profesionalización De Servidores Públicos</t>
  </si>
  <si>
    <t xml:space="preserve">Erradicar Prácticas De Corrupción </t>
  </si>
  <si>
    <t>Rendición De Cuentas Y Transparencia</t>
  </si>
  <si>
    <t>Programa De Vivienda Social</t>
  </si>
  <si>
    <t>Calidad Del Aire</t>
  </si>
  <si>
    <t>Rescate Y Mejora Del Transporte Público Programa De Gobierno 2019 - 2024</t>
  </si>
  <si>
    <t>Infraestructura Segura Y Con Accesibilidad Universal Para Caminar Y Moverse En Bicicleta</t>
  </si>
  <si>
    <t>Expansión De La Cobertura De Redes De Transporte Masivo</t>
  </si>
  <si>
    <t>Industria, Innovación E Infraestructuras</t>
  </si>
  <si>
    <t>Regularización De La Propiedad En Colonias Ubicadas En El Suelo Urbano</t>
  </si>
  <si>
    <t>Mejorar La Protección Social Para El Desempleo</t>
  </si>
  <si>
    <t>Integración Hacia Un Sistema Único De Atención A La Salud</t>
  </si>
  <si>
    <t>Mejorar Los Canales De Abasto, Comercio Y Distribución</t>
  </si>
  <si>
    <t>Integración Del Uso De La Bicicleta Al Sistema De Movilidad</t>
  </si>
  <si>
    <t>Mejora En La Atención Ciudadana</t>
  </si>
  <si>
    <t>Reforma Integral Del Transporte Concesionado</t>
  </si>
  <si>
    <t>Impulso A La Innovación Y Mejora Tecnológica</t>
  </si>
  <si>
    <t xml:space="preserve">Operación Policial Basada En Cuadrantes, Controles De Confianza Y Su Evaluación Permanente </t>
  </si>
  <si>
    <t>Fortalecimiento Del Mando Único</t>
  </si>
  <si>
    <t>Erradicar La Corrupción, Fortalecer La Transparencia Y La Rendición De Cuentas</t>
  </si>
  <si>
    <t>Formación, Capacitación Y Carrera Policial</t>
  </si>
  <si>
    <t>Enfoque De Atención A Víctimas</t>
  </si>
  <si>
    <t>Investigación, Tecnología E Innovación Para Satisfacer Demandas De La Ciudad</t>
  </si>
  <si>
    <t>Ciudad De México, Capital Cultural De America Latina</t>
  </si>
  <si>
    <t>Memoria Y Patrimonio Cultural Comunitario</t>
  </si>
  <si>
    <t>Vinculación Interinstitucional Y Cooperación Cultural</t>
  </si>
  <si>
    <t>Política De Conectividad</t>
  </si>
  <si>
    <t>Promover Condiciones Óptimas Para El Desarrollo E Innovación Tecnológicos</t>
  </si>
  <si>
    <t>Igualdad De Género</t>
  </si>
  <si>
    <t>Reducción De Las Desigualdades</t>
  </si>
  <si>
    <t>Conexión Y Acercamiento Ciudadano</t>
  </si>
  <si>
    <t>Ampliación De Servicios Y Atención De Emergencias</t>
  </si>
  <si>
    <t>Coordinación de la Política De Gobierno</t>
  </si>
  <si>
    <t>|</t>
  </si>
  <si>
    <t>Impartición De Justicia</t>
  </si>
  <si>
    <t>Administración Del Agua</t>
  </si>
  <si>
    <t>298</t>
  </si>
  <si>
    <t>Eventos fortuitos administrativos</t>
  </si>
  <si>
    <t>PREVENCIÓN DE LA VIOLENCIA Y EL DELITO</t>
  </si>
  <si>
    <t>PROTECCIÓN DEL MEDIO AMBIENTE Y RECURSOS NATURALES</t>
  </si>
  <si>
    <t>RECOLECCIÓN, TRATAMIENTO Y DISPOSICIÓN FINAL DE DESECHOS SÓLIDOS Y PELIGROSOS</t>
  </si>
  <si>
    <t>PREVENCIÓN Y PROMOCIÓN DE LA SALUD</t>
  </si>
  <si>
    <t>GESTIÓN DE PANTEONES PÚBLICOS</t>
  </si>
  <si>
    <t>OPERACIÓN DE CENTROS PARA EL DESARROLLO INFANTIL</t>
  </si>
  <si>
    <t>ATENCIÓN A GRUPOS VULNERABLES</t>
  </si>
  <si>
    <t>PROMOCIÓN Y FOMENTO DE MANIFESTACIONES CULTURALES</t>
  </si>
  <si>
    <t>IMPULSO Y FOMENTO A LA CULTURA FÍSICA Y EL DEPORTE</t>
  </si>
  <si>
    <t>ATENCIÓN A PRODUCTORES AGROPECUARIOS</t>
  </si>
  <si>
    <t>CONSTRUCCIÓN, REAHABILITACIÓN, SECTORIZACIÓN Y OPERACIÓN DE LA INFRAESTRUCTURA DE AGUA POTABLE</t>
  </si>
  <si>
    <t>MANTENIMIENTO DE INFRAESTRUCTURA PÚBLICA</t>
  </si>
  <si>
    <t>CONSTRUCCIÓN Y SUPERVISIÓN DE INFRAESTRUCTURA PÚBLICA</t>
  </si>
  <si>
    <t>ADMINISTRACIÓN DE CAPITAL HUMANO</t>
  </si>
  <si>
    <t>GESTIÓN INTEGRAL DE RIESGOS EN MATERIA DE PROTECCIÓN CIVIL</t>
  </si>
  <si>
    <t>FUNCIÓN PÚBLICA Y BUEN GOBIERNO</t>
  </si>
  <si>
    <t>TRANSVERSALIZACIÓN DE LA PERSPECTIVA DE GÉNERO</t>
  </si>
  <si>
    <t>TRANSVERSALIZACIÓN DEL ENFOQUE DE DERECHOS HUMANOS</t>
  </si>
  <si>
    <t>TRANSVERSALIZACIÓN DE LA PERSPECTIVA DE LOS DERECHOS DE LA NIÑEZ Y DE LA ADOLESCENCIA</t>
  </si>
  <si>
    <t>PROCEDIMIENTOS LEGALES EN MATERIA DE REGULARIZACIÓN TERRITORIAL</t>
  </si>
  <si>
    <t>APOYOS Y SERVICIOS SOCIALES</t>
  </si>
  <si>
    <t>MANTENIMIENTO DE INFRAESTRUCTURA VIAL, ZONAS VERDES Y ESPACIOS PÚBLICOS</t>
  </si>
  <si>
    <t>ACCIONES DE MANTENIMIENTO EN UNIDADES HABITACIONALES DE INTERÉS SOCIAL</t>
  </si>
  <si>
    <t>FORTALECIMIENTO DEL DEPORTE</t>
  </si>
  <si>
    <t>Construcción, rehabilitación, sectorización y operación de la infraestructura de agua potable</t>
  </si>
  <si>
    <t>Profesionalización de mujeres</t>
  </si>
  <si>
    <t>SERVICIOS LEGALES, ORIENTACIÓN TÉCNICA O JURÍDICA A ENTES PÚBLICOS Y PARTICULARES</t>
  </si>
  <si>
    <t>RESTAURACIÓN DEL EQUILIBRIO ECOLÓGICO, CONSERVACIÓN DE ÁREAS NATURALES PROTEGIDAS Y FOMENTO A LA PRODUCCIÓN AGROECOLÓGICA</t>
  </si>
  <si>
    <t>GENERACIÓN DE DESARROLLO ECONÓMICO SUSTENTABLE E INCLUYENTE</t>
  </si>
  <si>
    <t>REGULACIÓN, PROTECCIÓN Y CUIDADO ANIMAL</t>
  </si>
  <si>
    <t>PRESUPUESTO PARTICIPATIVO</t>
  </si>
  <si>
    <t>PLANEACIÓN, CONTROL Y DESARROLLO DE PROGRAMAS Y PROYECTOS</t>
  </si>
  <si>
    <t>APOYO PARA LA SUPERACIÓN DE LAS MUJERES</t>
  </si>
  <si>
    <t>ACCIONES DIRIGIDAS A PERSONAS CON DISCAPACIDAD</t>
  </si>
  <si>
    <t>Políticas de atención y acceso a la justicia para las mujeres víctimas de violencia</t>
  </si>
  <si>
    <t xml:space="preserve">Seguimiento a las acciones para la transversalización del enfoque de derechos humanos.   </t>
  </si>
  <si>
    <t>Apoyos para la mejora de los canales de abasto, comercio y distribución</t>
  </si>
  <si>
    <t>Construcción, ampliación, operación y mantenimiento de la infraestructura de drenaje y tratamiento</t>
  </si>
  <si>
    <t>293</t>
  </si>
  <si>
    <t>Acciones recreativas y educativas en beneficio de niñas, niños y adolescentes</t>
  </si>
  <si>
    <t>Defensa de la niñez y las familias</t>
  </si>
  <si>
    <t>Integración de informes del gobierno de la Ciudad de México</t>
  </si>
  <si>
    <t>Financiamientos y créditos</t>
  </si>
  <si>
    <t>Educación prevención y atención de políticas de seguridad vial</t>
  </si>
  <si>
    <t xml:space="preserve">Gestión de sistemas de movilidad </t>
  </si>
  <si>
    <t>Gestión integral de la orquesta filarmónica de la Ciudad de México</t>
  </si>
  <si>
    <t>Puntos de innovación, libertad, arte, educación y saberes (Pilares)</t>
  </si>
  <si>
    <t>Leona Vicario</t>
  </si>
  <si>
    <t>Seguro contra accidentes personales de escolares</t>
  </si>
  <si>
    <t>Uniformes escolares gratuitos</t>
  </si>
  <si>
    <t>Prevención y atención de la violencia contra las mujeres</t>
  </si>
  <si>
    <t>297</t>
  </si>
  <si>
    <t>Elaboración, conducción y evaluación de planeación en la Ciudad de México</t>
  </si>
  <si>
    <t>No contar con el presupuesto disponible al período correspondiente para cubrir los pagos y prestaciones, en tiempo y forma, de los servidores públicos y prestadores de servicios profesionales asimilables a salarios de la Jefatura de Gobierno.</t>
  </si>
  <si>
    <t>Servidores públicos de estructura, personal técnico operativo, estabilidad laboral y honorarios asimilados a salarios, adscritos a la Jefatura de Gobierno de la Ciudad de México.</t>
  </si>
  <si>
    <t>Contar con el capital humano suficiente, para cumplir con los objetivos y metas, en cada una de la áreas sustantivas y operativas adscritas a la Jefatura de Gobierno de la Ciudad de México.</t>
  </si>
  <si>
    <t>Atención y seguimiento a las demandas ciudadanas en materia de educación, salud, vivienda y alimentación, también el derecho a un desarrollo urbano y económico incluyente; al espacio público y a las áreas verdes; el derecho a un medio ambiente sano; a la cultura y al deporte; el derecho a la memoria histórica, así como dar seguimiento a los procesos de rehabilitación, demolición y reconstrucción de los inmuebles del sismo del 19 de septiembre de 2017.</t>
  </si>
  <si>
    <t>Inexperiencia en la aplicación de los protocolos en materia de riesgos y desastres naturales, por parte de los servidores públicos que conforman las brigadas de protección civil de la Jefatura de Gobierno, ubicados en los inmuebles del antiguo palacio del ayuntamiento y república de chile núm. 16, colonia centro Alcaldía Cuauhtémoc, Ciudad de México.</t>
  </si>
  <si>
    <t>Servidores públicos que desempeñan sus labores en las instalaciones de los inmuebles del antiguo palacio del ayuntamiento y república de chile núm. 16, colonia centro Alcaldía Cuauhtémoc, Ciudad de México, así como la población flotante que acuden a los mismos.</t>
  </si>
  <si>
    <t>Establecer las acciones preventivas y de auxilio destinadas a salvaguardar la integridad física de los servidores públicos y población flotante que concurren a las instalaciones de los inmuebles del antiguo palacio del ayuntamiento y república de chile núm. 6, asimismo proteger los bienes e información vital, ante la ocurrencia de un desastre natural.</t>
  </si>
  <si>
    <t>Las brigadas de protección civil de la Jefatura de Gobierno apliquen los protocolos de evacuación para llevar a cabo el desalojo de los servidores públicos y población flotante que asisten a los inmuebles del antiguo palacio del ayuntamiento y república de chile núm. 6 de manera ordenada, salvaguardando la integridad de los trabajadores y población flotante que estén expuestas a una emergencia o desastres naturales.</t>
  </si>
  <si>
    <t>No contar oportuna y eficientemente con los bienes y/o servicios requeridos por las áreas sustantivas y operativas adscritas a la Jefatura de Gobierno de la Ciudad de México para el desempeño de sus funciones.</t>
  </si>
  <si>
    <t>Áreas sustantivas y operativas adscritas a la Jefatura de Gobierno de la Ciudad de México.</t>
  </si>
  <si>
    <t>Llevar a cabo la operación y funcionamiento de las estrategias, políticas, planes, programas y acciones encomendadas a las áreas sustantivas y operativas de la Jefatura de Gobierno de la Ciudad de México.</t>
  </si>
  <si>
    <t>Condiciones que impidan la no discriminación, igualdad de oportunidades y de trato entre los géneros; el ejercicio pleno de todos los derechos de las mujeres y su participación equitativa en la vida política, cultural, económica, social y laboral en la Ciudad de México.</t>
  </si>
  <si>
    <t>Servidores públicos adscritos a la Jefatura de Gobierno en la concientización de perspectiva de género dentro del ámbito laboral.</t>
  </si>
  <si>
    <t>Promover y fomentar las condiciones que posibiliten la no discriminación, igualdad de oportunidades y de trato entre los géneros; el ejercicio pleno de todos los derechos de las mujeres y su participación equitativa en la vida política, cultural, económica, social, así como la concientización de perspectiva de género dentro del ámbito laboral en la Jefatura de Gobierno de la Ciudad de México.</t>
  </si>
  <si>
    <t>Condiciones de vulnerabilidad que impidan la no discriminación, los derechos de las personas con discapacidad y su participación equitativa en la vida política, cultural, económica, social y laboral en la Ciudad de México.</t>
  </si>
  <si>
    <t>Servidores públicos adscritos a la Jefatura de Gobierno que continúen en la concientización de un desarrollo integral e inclusión plena dentro del ámbito laboral.</t>
  </si>
  <si>
    <t>Promover y fomentar las condiciones que posibiliten la no discriminación, igualdad de oportunidades, los derechos de las personas con discapacidad y su participación equitativa en la vida política, cultural, económica, social, así como la concientización de un desarrollo integral e inclusión plena dentro del ámbito laboral en la Jefatura de Gobierno de la Ciudad de México.</t>
  </si>
  <si>
    <t>Condiciones de vulnerabilidad que impidan la no discriminación, los derechos de las niñas, niños y adolescentes y la no violencia infantil y adolescencia que viven en la Ciudad de México.</t>
  </si>
  <si>
    <t>Servidores públicos adscritos a la Jefatura de Gobierno que promuevan los derechos de las niñas, niños y adolescentes que habiten y transiten en la Ciudad de México.</t>
  </si>
  <si>
    <t>Promover y fomentar las condiciones de vulnerabilidad que posibiliten la no discriminación, igualdad de oportunidades e implementación acciones de sensibilización, para los servidores públicos en el cumplimiento de los derechos de los niños, niñas y adolescentes.</t>
  </si>
  <si>
    <t>Contar con una planeación, programación, control y evaluación inadecuada en la implementación de estrategias, políticas, planes, programas y acciones, en beneficio de los habitantes de la Ciudad de México.</t>
  </si>
  <si>
    <t>Las personas que habitan y/o transitan en la Ciudad de México.</t>
  </si>
  <si>
    <t>Recibir y canalizar a dependencias, órganos desconcentrados, entidades y alcaldías de la administración pública de la Ciudad de México, las demandas ciudadanas para una atención oportuna. Planear y consolidar políticas, planes, programas y acciones en el ámbito internacional y la propia Ciudad de México.</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</si>
  <si>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seguridad ciudadana; el derecho a la memoria histórica, en beneficio de las personas de la Ciudad de México.</t>
  </si>
  <si>
    <t>Derivado del sismo de 19 de septiembre de 2017, diversas familias que perdieron su vivienda o que fue gravemente dañada, siendo necesaria la intervención con trabajos de rehabilitación o reconstrucción de viviendas en la Ciudad de México para atender de mejor forma a las familias damnificadas.</t>
  </si>
  <si>
    <t>Familias damnificadas de la Ciudad de México que, a raíz del sismo del 19 de septiembre 2017, se encuentran en la necesidad de que se les restituya en su entorno, su comunidad y su vivienda integralmente.</t>
  </si>
  <si>
    <t>Coordinar, evaluar y dar seguimiento al plan integral para la reconstrucción de la Ciudad de México, y la ley para la reconstrucción integral para la Ciudad de México, de acuerdo con los indicadores establecidos, su ejecución y los resultados obtenidos. Coordinar las estrategias de las dependencias entidades, órganos desconcentrados y/o alcaldías de la administración pública de la Ciudad de México, destinan para la rehabilitación, demolición, reconstrucción y supervisión.</t>
  </si>
  <si>
    <t>Acciones que permitan alcanzar la reparación del daño a las familias que perdieron su patrimonio, garantizando el acceso a una vivienda digna, segura, asequible y adecuada. Así como la restitución de servicios y espacios públicos, así como de la infraestructura que hubiera sido afectada.</t>
  </si>
  <si>
    <t>En la Ciudad de México, la población residente y flotante recibe una atención subóptima por la infraestructura tecnológica rezagada y por la falta de coordinación interinstitucional eficiente al momento de solicitar atención a una emergencia.</t>
  </si>
  <si>
    <t>La población residente y flotante de la Ciudad de México que utiliza los sitios públicos con conexión gratuita de wifi, los servicios de atención de emergencias y contacto ciudadano por medio de la infraestructura de los C2 y C5 y que recibe una atención deficiente</t>
  </si>
  <si>
    <t>Mantenimiento de la infraestructura tecnológica y equipamiento con la que opera el C5 renovación y ampliación de los servicios de conectividad, videovigilancia y contacto ciudadano optimización de los recursos de atención prehospitalaria comunicación y coordinación interinstitucional para la atención a emergencias y reportes ciudadanos actuación operativa eficaz en los despachos de los C2 y C5</t>
  </si>
  <si>
    <t>En la Ciudad de México la población recibe atención integral, eficaz y oportuna a sus reportes de eventos de tipo delictivo, de emergencia o de servicios, por parte de personal calificado y con el soporte tecnológico adecuado.</t>
  </si>
  <si>
    <t>Por la naturaleza de las actividades del centro de comando, control, cómputo, comunicaciones y contacto ciudadano de la Ciudad de México (C5), existe una alta rotación de personal, lo que puede afectar la atención oportuna de las emergencias médicas, de protección civil, movilidad o del servicio de monitoreo, derivado de la falta del capital humano en las áreas operativas del C5, situación por la cual es necesario llevar un control y seguimiento de las altas para generar la nómina oportunamente.</t>
  </si>
  <si>
    <t>Personal administrativo y operativo que labora en este Centro de Comando, Control, Cómputo, Comunicaciones y Contacto Ciudadano de la Ciudad de México.</t>
  </si>
  <si>
    <t>Proporcionar de manera oportuna el pago al personal operativo y administrativo, con el fin de mejorar un adecuado ambiente laboral, creando un entorno excelente para los trabajadores, que mitigue el estrés producido por las actividades que desempeñan</t>
  </si>
  <si>
    <t>El proporcionar oportunamente el pago al personal, genera un ambiente de trabajo adecuado, que permite al servidor público un buen desempeño a favor de la ciudadanía en cuanto al servicio y respuesta que requiere la ciudadanía.</t>
  </si>
  <si>
    <t>Fortalecer a medida de prevención al personal que labora en este centro de comando, control, cómputo, comunicaciones y contacto ciudadano de la Ciudad de México, para saber cómo actuar en caso de desastres, la protección del medio ambiente y la utilización racional de los recursos naturales</t>
  </si>
  <si>
    <t>Personal de estructura y estabilidad laboral que trabaja en este Centro de Comando, Control, Cómputo, Comunicaciones y Contacto Ciudadano de la Ciudad de México.</t>
  </si>
  <si>
    <t>Con la impartición del curso se logrará sensibilizar a hombres y mujeres que integran las brigadas de protección civil que laboran en este órgano desconcentrado en, caso de presentarse cualquier siniestro o emergencia en sus instalaciones.</t>
  </si>
  <si>
    <t>Garantizar la respuesta inmediata por parte de los brigadistas sobre los distintos siniestros o desastres que puedan presentarse en las diversas instalaciones que pertenecen este órgano desconcentrado, con el fin de garantizar la integración del personal que labora en este Centro de Comando, Control, Cómputo, Comunicaciones y Contacto Ciudadano de la Ciudad de México.</t>
  </si>
  <si>
    <t>No obstante que el gobierno de la Ciudad de México cuenta con un marco normativo que coadyuva a garantizar la administración de los recursos humanos, materiales y financieros, así como a la programación presupuestación y evaluación de estos, es necesario realizar reportes e informes mensuales y trimestrales con el fin de que la administración pública informe de los avances y aplicación de los recursos a la ciudadanía.</t>
  </si>
  <si>
    <t>Servidores públicos que laboran en este Centro de Comando, Control, Cómputo, Comunicaciones y Contacto Ciudadano de la Ciudad de México.</t>
  </si>
  <si>
    <t>Los recursos públicos se ejercen con estricto apego al marco normativo aplicable y se aplica para la consecución de metas y objetivos del Centro de Comando, Control, Cómputo, Comunicaciones y Contacto Ciudadano de la Ciudad de México.</t>
  </si>
  <si>
    <t>Eficientar los recursos humanos, materiales y financieros, para brindar un mejor servicio a la comunidad a través de las acciones que realiza este Centro de Comando, Control, Cómputo, Comunicaciones y Contacto Ciudadano de la Ciudad de México.</t>
  </si>
  <si>
    <t>Eliminar entre el personal que labora en este centro de comando, control, cómputo, comunicaciones y contacto ciudadano de la Ciudad de México, prácticas discriminatorias en contra de la mujer en temas tales como: lenguaje incluyente, derechos humanos de las mujeres, no discriminación, tipos de violencia contra la mujer y protocolos de atención a mujeres víctimas de violencia.</t>
  </si>
  <si>
    <t>Personal de estructura y estabilidad laboral que laboran en este Centro de Comando, Control, Cómputo, Comunicaciones y Contacto Ciudadano de la Ciudad de México.</t>
  </si>
  <si>
    <t>Con la impartición del curso se logrará sensibilizar a hombres y mujeres que laboran en este órgano desconcentrado de eliminar prácticas discriminatorias en contra de la mujer en temas tales como: lenguaje incluyente, derechos humanos de las mujeres, no discriminación, tipos de violencia contra la mujer y protocolos de atención a mujeres víctimas de violencia.</t>
  </si>
  <si>
    <t>Lograr que se disminuya la desigualdad de género, y las prácticas discriminatorias hacia las mujeres, con el personal que labora en este órgano desconcentrado, y que se practiquen hacia toda la población.</t>
  </si>
  <si>
    <t>Contribuir a eliminar entre el personal que labora en este Centro de Comando, Control, Cómputo, Comunicaciones y Contacto Ciudadano de la Ciudad de México, prácticas discriminatorias y de desigualdad de los derechos humanos.</t>
  </si>
  <si>
    <t>Con la impartición del curso se logrará sensibilizar a hombres y mujeres que laboran en este órgano desconcentrado de eliminar prácticas discriminatorias en el tema de los derechos humanos.</t>
  </si>
  <si>
    <t>Lograr que el personal que labora en este Centro de Comando, Control, Cómputo, Comunicaciones y Contacto Ciudadano de la Ciudad de México, conozca todos los derechos a que tiene derecho, así como erradicar las prácticas de discriminación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</si>
  <si>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</si>
  <si>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</si>
  <si>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acciones de sensibilización, para los servidores públicos en el cumplimiento de los derechos de los niños, niñas y adolescentes.</t>
  </si>
  <si>
    <t>Niños, niñas y adolescentes, con una vida libre de violencia.</t>
  </si>
  <si>
    <t>Uso ineficiente de la infraestructura con la que actualmente cuenta la administración pública de la Ciudad de México, así como ineficiencia en la gestión de diversos trámites y servicios que otorga el gobierno de la ciudad, que acentúan la brecha digital existente entre el gobierno y la ciudadanía y no permiten satisfacer la demanda actual y futura de servicios tendientes al desarrollo de una ciudad digital. Todo esto ha ocasionado un gasto de tiempo innecesario para los ciudadanos y para el gobierno, así como gasto de recursos humanos y materiales como papel, que al final conlleva a que se presenten arbitrariedades o posibles actos de corrupción.</t>
  </si>
  <si>
    <t>Dependencias, alcaldías y entidades del gobierno de la Ciudad de México; así como a la ciudadanía en general.</t>
  </si>
  <si>
    <t>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Generar trazabilidad en la operación de trámites y servicios; reducir los requisitos, los tiempos de resolución, así como la interacción entre los ciudadanos y los servidores públicos en la gestión de trámites y servicios; reducir los costos de operación; generar soluciones estandarizadas y homologadas.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 Gestionar y dar soporte a la infraestructura de tecnologías de la información para diseñar y entregar servicios y soluciones de alojamiento de aplicaciones informáticas, administración de redes privadas de telecomunicaciones, gestión de grandes volúmenes de información, cómputo en la nube, correo electrónico, traducción de nombres de dominio, seguridad de la información entre otros a las alcaldías, dependencias, órganos desconcentrados y entidades de la administración pública de la Ciudad de México. Gestionar el desarrollo y mantenimiento de sistemas y aplicaciones informáticas que coadyuven a la trazabilidad, transparencia y transformación digital de trámites y servicios públicos de las alcaldías, dependencias, órganos desconcentrados y entidades de la administración pública de la Ciudad de México.</t>
  </si>
  <si>
    <t>Se brindan servicios que hacen más eficiente el uso de la infraestructura, así como la gestión de los diversos trámites y servicios que otorga el gobierno de la ciudad, lo que permite atenuar la brecha digital existente entre el gobierno y la ciudadanía, esto conlleva a satisfacer la demanda actual y futura de servicios, contribuyendo en el desarrollo de una ciudad digital, al facilitar que los ciudadanos realicen sus trámites de forma eficiente.</t>
  </si>
  <si>
    <t>Deficiencia al atender a la ciudadanía a través de llamadas telefónicas o del sistema unificado de atención ciudadana, así como la orientación, canalización de quejas, sugerencias, solicitudes relacionadas con los servicios y trámites que otorga el gobierno de la Ciudad de México.</t>
  </si>
  <si>
    <t>Los habitantes de la Ciudad de México.</t>
  </si>
  <si>
    <t>Administrar el sistema unificado de atención ciudadana (SAC), así como al modelo integral de atención ciudadana. Integrar las líneas de atención telefónica de los diversos entes de la Ciudad de México, en un call center a cargo de la dirección general de contacto ciudadano. Operar el call center de la dirección general de contacto ciudadano, y las estrategias emergentes a través de la línea telefónica</t>
  </si>
  <si>
    <t>Se cuenta con un modelo de atención ciudadana que garantiza la respuesta oportuna a las demandas de las personas que habita en la Ciudad de México y permite que sus habitantes mantengan una comunicación constante y directa con el gobierno.</t>
  </si>
  <si>
    <t>Suspensiones de pago por baja preventiva, provocando que no se realice el pago total de la nómina, así como, la incompatibilidad de la fecha de pago establecido en el calendario de nómina, y la fecha de emisión de dictámenes de autorización para la contratación del personal de honorarios.</t>
  </si>
  <si>
    <t>Se cuenta con aproximadamente 794 trabajadores y prestadores de servicios, los cuales laboran en las diferentes áreas de la Agencia Digital de Innovación Pública.</t>
  </si>
  <si>
    <t>Dar cumplimiento a la aplicación de descuentos por faltas, realizar contratación de personal y pago de nómina ordinaria de los trabajadores de la Agencia Digital de Innovación Pública.</t>
  </si>
  <si>
    <t>Se garantiza el pago a los trabajadores de la agencia digital de innovación pública, para asegurar el cumplimiento de las labores.</t>
  </si>
  <si>
    <t>Deficiente gestión integral de riesgos en la agencia digital de innovación pública, lo cual pone en riesgo la seguridad del personal y personas que acuden a los inmuebles de la ADIP.</t>
  </si>
  <si>
    <t>El personal adscrito a la agencia digital de innovación pública.</t>
  </si>
  <si>
    <t>Contribuir a fomentar la cultura de la protección civil. Contribuir con el programa de inspecciones y revisiones a los inmuebles de la ADIP. Cursos de capacitación de prevención de riesgos.</t>
  </si>
  <si>
    <t>Los usuarios de los inmuebles que integran la agencia digital de innovación pública cuentan con protección, auxilio oportuno y efectivo en caso de emergencia o desastre.</t>
  </si>
  <si>
    <t>Ineficiencia en herramientas tecnológicas para la gestión y seguimiento de las políticas públicas del gobierno de Ciudad de México actuales, por lo que resultan poco efectivas para la planeación estratégica de los proyectos.</t>
  </si>
  <si>
    <t>Las alcaldías, dependencias, órganos desconcentrados y entidades de la administración pública de Ciudad de México, que no cuentan con herramientas tecnológicas adecuadas para llevar a cabo una planeación estratégica orientada a la toma de decisiones.</t>
  </si>
  <si>
    <t>Contar con sistemas de información tecnológicos más eficientes para lograr una mejor integración y análisis de datos para la toma de decisiones, basándose para ello en la implementación y reforzamiento de las herramientas que permitan la comunicación interinstitucional de los proyectos.</t>
  </si>
  <si>
    <t>Se cuenta con sistemas tecnológicos en las dependencias, lo cual hace que se tenga una gestión pública eficiente con el uso adecuado de los recursos públicos.</t>
  </si>
  <si>
    <t>La limitada difusión, aplicación, sensibilización y conocimiento de la perspectiva de género, incrementa la brecha de la desigualdad de género, teniendo efectos negativos en la Ciudad de México.</t>
  </si>
  <si>
    <t>Mujeres en posible situación de violencia familiar, sexual o de género.</t>
  </si>
  <si>
    <t>Facilitar el acceso de las mujeres a una libre de violencia por medio de herramientas digitales para la denuncia, auxilio a programas públicos de atención a la violencia por medios digitales, rendición de cuentas de acciones de gobierno en torno a la violencia a las mujeres. Un estado que brinde las herramientas necesarias, y al alcance, para la atención de las mujeres que pudieran estar viviendo situaciones de violencia, y que permita identificar a aquellas que se encuentran en mayor riesgo feminicida en tiempo suficiente para prevenir agresiones hacia las mujeres.</t>
  </si>
  <si>
    <t>Servicios incluyentes con perspectiva de género, no discriminación, y con respeto a los derechos humanos en la Ciudad de México.</t>
  </si>
  <si>
    <t>Deficiencia de atención en llamadas telefónicas por falta de asesoría especializada de tipo jurídico, médico y psicológico para la población de la Ciudad de México de manera fácil y gratuita, para garantizar sus derechos humanos.</t>
  </si>
  <si>
    <t>Población vulnerable que enfrenta discriminación o cuenta con escasas alternativas para obtener los servicios.</t>
  </si>
  <si>
    <t>Proporcionar servicios de asesoría telefónica de tipo jurídico, médico y psicológico a la población vulnerable que enfrenta discriminación</t>
  </si>
  <si>
    <t>Se cuenta con un modelo de atención ciudadana que garantiza las respuestas oportunas a las demandas de la población de la Ciudad de México y permite a sus habitantes mantener una comunicación constante y directa con el gobierno.</t>
  </si>
  <si>
    <t>Falta de acciones que fortalezca una cultura que erradique la discriminación niños, niñas y adolescentes que han sufrido de violencia, derivado de la descomposición social a consecuencia del incremento en las tasas de desempleo; bajos ingresos familiares; elevados índices de hacinamiento en las viviendas y escasas oportunidades de recreación sana.</t>
  </si>
  <si>
    <t>Cumplir con los pagos y prestaciones establecidas para los servidores públicos del fondo para el desarrollo económico y social de la Ciudad de México de manera oportuna y en cumplimiento de la normatividad aplicable.</t>
  </si>
  <si>
    <t>11 servidores públicos del FES Ciudad de México.</t>
  </si>
  <si>
    <t>Cumplir con los pagos y prestaciones establecidas de ley a los servidores públicos del Fondo para el Desarrollo Económico y Social de la Ciudad de México.</t>
  </si>
  <si>
    <t>Eficientar los procesos administrativos para el cumplimiento oportuno del pago de remuneraciones conforme al calendario autorizado de los servidores públicos.</t>
  </si>
  <si>
    <t>Actuaciones incorrectas e inoportunas en caso de riesgos por desastres naturales, incendios o manifestaciones.</t>
  </si>
  <si>
    <t>Contar con la capacitación y los insumos necesarios para reaccionar de la mejor manera ante una emergencia.</t>
  </si>
  <si>
    <t>personal del fes Ciudad de México capacitado para actuar en situaciones de riesgo, emergencia, contingencia, siniestro o desastre en la Ciudad de México.</t>
  </si>
  <si>
    <t>Opacidad en el ejercicio de los recursos y su finalidad.</t>
  </si>
  <si>
    <t>11 servidores públicos FES Ciudad de México capacitados y diversos servidores públicos de distintas dependencias del gobierno de la ciudad informados.</t>
  </si>
  <si>
    <t>Capacitar e informar a los servidores públicos del gobierno de la ciudad en materia de la ley de transparencia, acceso a la información pública y rendición de cuentas de la Ciudad de México.</t>
  </si>
  <si>
    <t>Sensibilización de los servidores públicos del gobierno de la ciudad en materia de transparencia y rendición de cuentas y el establecimiento de mecanismos que garanticen el acceso a la información pública.</t>
  </si>
  <si>
    <t>Insensibilidad de los servidores públicos del FES Ciudad de México acerca de la promoción y la participación activa en el ejercicio de los derechos humanos.</t>
  </si>
  <si>
    <t>11 servidores públicos del FES Ciudad de México capacitados y diversos servidores públicos de distintas dependencias del gobierno de la ciudad informados.</t>
  </si>
  <si>
    <t>Capacitar e informar a los servidores públicos del gobierno de la ciudad en materia de derechos humanos.</t>
  </si>
  <si>
    <t>Concientización sobre el respeto, promoción y la participación activa en el ejercicio de los derechos humanos.</t>
  </si>
  <si>
    <t>Invisibilidad de los derechos de los niños, niñas y adolescentes.</t>
  </si>
  <si>
    <t>11 servidores públicos del FES Ciudad de México y diversos servidores públicos de distintas dependencias del gobierno de la ciudad.</t>
  </si>
  <si>
    <t>Informar a los servidores públicos del gobierno de la ciudad sobre los derechos de niñas, niños y adolescentes.</t>
  </si>
  <si>
    <t>concientización de los servidores públicos del gobierno de la ciudad sobre los derechos de niñas, niños y adolescentes.</t>
  </si>
  <si>
    <t>La naturaleza honoraria del cesa impide la ejecución de los procesos administrativos y legales de los recursos públicos</t>
  </si>
  <si>
    <t>El que por ley aprueba el consejo económico, social y ambiental de la Ciudad de México.</t>
  </si>
  <si>
    <t>Establecer acuerdos de colaboración con instituciones públicas reconocidas, así como con instituciones nacionales y estatales especializadas para estudiar y planear proyectos que deriven en políticas públicas que resuelvan problemas sociales en la capital. Así como identificar aquellas acciones de gobierno que deban ser analizadas o implementadas de acuerdo con los ejes que conducen el actuar del gobierno en concordancia con la sociedad civil.</t>
  </si>
  <si>
    <t>Estudios y proyectos que permitan la planeación, implementación y evaluación de las políticas públicas que el gobierno de la ciudad implementa para mejorar la vida de los capitalinos en todas sus áreas, con énfasis en aquellas orientadas al desarrollo económico.</t>
  </si>
  <si>
    <t>Insensibilidad de los funcionarios del FES Ciudad de México de los derechos humanos de las niñas y mujeres a una vida libre de violencia e igualdad sustantiva.</t>
  </si>
  <si>
    <t>Capacitación en materia de perspectiva de género, ley de acceso a las mujeres a una vida libre de violencia de la Ciudad de México, ley de igualdad sustantiva entre mujeres y hombres de la Ciudad de México.</t>
  </si>
  <si>
    <t>Concientización de la importancia de la aplicación de la transversalidad de la perspectiva de género e igualdad de oportunidades entre hombres y mujeres.</t>
  </si>
  <si>
    <t>Las personas egresadas del sistema de justicia penal de la Ciudad de México enfrentan condiciones de exclusión social, discriminación y estigmatización que favorecen su involucramiento o reincidencia en actividades delictivas.</t>
  </si>
  <si>
    <t>Personas egresadas del sistema de justicia penal de la Ciudad de México y sus familiares.</t>
  </si>
  <si>
    <t>Dirigir la operación y administración de los centros penitenciarios de la Ciudad de México, bajo un enfoque de derechos que apoye la reintegración y reinserción social de las personas privadas de la libertad, sin discriminación por edad, etnia o género. Atender a las preliberadas y los preliberados durante su proceso de reinserción, brindándoles programas de rehabilitación que procuren el desarrollo humano y productivo a fin de lograr una reinserción social positiva, dando seguimiento al ordenamiento de las autoridades judiciales en cumplimiento de la Ley.</t>
  </si>
  <si>
    <t>Proporcionar una serie de servicios en materia de salud, educación, capacitación para el trabajo, asesoría jurídica, los cuales apoyan la restitución y ejercicio de los derechos de las personas egresadas del sistema de justicia penal. Las personas privadas de su libertad obtiene beneficios adicionales: se les proporcionan medidas de tratamiento preliberacional,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</si>
  <si>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Los sucesos políticos, sociales, deportivos, culturales y de cualquier índole pueden afectar la ordenanza de la Ciudad de México, afectando el uso y regulación de espacios públicos, posibles conflictos que alteren la vida cotidiana de las y los habitantes.</t>
  </si>
  <si>
    <t>Atención a alguna o algunas de las 8,918,653 personas que habitan en la Ciudad de México (conforme a los datos reportados en la encuesta intercensal de 2015).</t>
  </si>
  <si>
    <t>Realización de mesas de trabajo, reuniones interinstitucionales, atenciones ciudadanas con distintas dependencias para atender la demanda ciudadana ya sea de manera individual o grupal. Regulación, atención y seguimiento para el aprovechamiento del uso del espacio público para la realización de eventos políticos, sociales, culturales, deportivos, etc. Monitoreos o recorridos de distintos lugares espacios públicos, para atender y prevenir cualquier incidencia y/o dar respuesta a alguna atención ciudadana.</t>
  </si>
  <si>
    <t>Fortalecer la interacción y acercamiento para la atención de los diversos acontecimientos, así como buscar propiciar un ambiente de seguridad y gobernabilidad.</t>
  </si>
  <si>
    <t>El desfase en la captura de movimientos en el sistema único de nómina (SUN) ocasionado por la atención de una población laboral de más de 8,000 trabajadores, puede derivar en la omisión en el pago de algún reconocimiento o estímulo en perjuicio de los trabajadores, o, por el contrario, puede dar como resultado el pago de una remuneración improcedente que con posterioridad debe ser descontada al trabajador debido a la aplicación extemporánea de alguna falta laboral, sanción o licencia. Pero, en casos más severos puede derivar en el incumplimiento del pago de alguna nómina extraordinaria o complementaria dentro del calendario de pagos establecida para tal efecto, lesionando el derecho de los trabajadores de recibir sus remuneraciones en tiempo y forma conforme a la normatividad aplicable en la materia. También es menester agilizar la expedición de documentos oficiales que requieren los trabajadores como es el caso de las hojas de servicio, dado que la prontitud en la entrega de estas favorece los trámites de seguridad social de los trabajadores ante el ISSSTE.</t>
  </si>
  <si>
    <t>Una población laboral de más de 8,000 trabajadores que demanda el pago oportuno y en forma de sus remuneraciones, así como recibir la atención oportuna de cada uno de sus trámites de naturaleza laboral y el cumplimiento de sus derechos en materia de seguridad social conforme a la Ley aplicable en cada caso.</t>
  </si>
  <si>
    <t>El pago oportuno de las remuneraciones, compensaciones, reconocimientos y estímulos a que tiene derecho el personal adscrito a la secretaría. Suministrar oportunamente los recursos presupuestales y facilitar los respectivos informes, para que se pueda cumplir en tiempo y forma con las obligaciones fiscales y de seguridad social que derivan de las relaciones laborales. Proporcionar de manera pronta a los trabajadores la documentación oficial que les permita realizar sus trámites ante el ISSSTE y otras instancias de gobierno, conforme a la normatividad aplicable en la materia.</t>
  </si>
  <si>
    <t>El pago oportuno de las remuneraciones, compensaciones, reconocimientos y estímulos a que tiene derecho el personal adscrito a la secretaría, les permite realizar sus funciones en un entorno laboral de certeza económica que motiva su desarrollo profesional, y vigoriza la consecución de las metas encomendadas a esta dependencia en beneficio de la ciudadanía.</t>
  </si>
  <si>
    <t>La Ley de gestión integral de riesgos y protección civil para la Ciudad de México obliga a los diversos órganos de la administración pública de la Ciudad de México a elaborar, registrar, operar y mantener actualizados los programas internos de protección civil para los edificios destinados a oficinas públicas.</t>
  </si>
  <si>
    <t>Los empleados de la secretaria de gobierno y los visitantes que acuden diariamente a tratar asuntos relacionados con el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</si>
  <si>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Fomentar la cultura de la protección civil con la prevención de riesgos y la atención de emergencias, reforzando la capacidad de acción antes, durante y después de un desastre o siniestro.</t>
  </si>
  <si>
    <t>La correcta operación de los programas internos de protección civil en los edificios que ocupa la secretaría de gobierno no solo reduce el riesgo para las personas que ocupan físicamente estos espacios, también garantizan la operación de los programas que la dependencia tiene a su cargo. Los programas internos de protección civil reducen el riesgo de dejar fuera de operación a diferentes áreas de la secretaría de gobierno y con esto afectar la gobernabilidad en la ciudad de México.</t>
  </si>
  <si>
    <t>El insuficiente recurso con que cuenta la secretaría de gobierno a fin de llevar a cabo sus actividades institucionales hace indispensable una adecuada y racional administración de estos, que permitan optimizarlos al máximo para cubrir las necesidades y eventualidades que se suscitan en la Ciudad de México.</t>
  </si>
  <si>
    <t>La dirección general de administración y finanzas de la secretaría de gobierno a través de sus unidades administrativas, tiene como finalidad fortalecer la gobernabilidad de la Ciudad de México, conforme a sus atribuciones contempladas en la Ley orgánica del poder ejecutivo y de la administración pública de la Ciudad de México, a través de un gobierno abierto, eficaz y eficiente, que promueva la paz pública, la convivencia y la participación ciudadana, observando las condiciones políticas y sociales de esta urbe, coadyuvando como conciliador en los conflictos que pongan en riesgo la paz social, impulsando acciones de gobierno que permitan alcanzar las metas y objetivos del programa de gobierno de la Ciudad de México 2019-2024, por medio de los recursos, materiales y financieros con que cuenta la secretaría, además en este contexto le corresponde atender las relaciones con estados y municipios, el seguimiento de funciones desconcentradas de las alcaldías de la Ciudad de México.</t>
  </si>
  <si>
    <t>Atender las necesidades de las diferentes unidades administrativas que integran la secretaría de gobierno, administrando con eficiencia los recursos materiales, servicios generales, inventarios y almacenes; para cumplir con los objetivos de las unidades y como consecuencia el fortalecimiento de la gobernabilidad.</t>
  </si>
  <si>
    <t>Los bienes y servicios generales que se entregan y prestan a la población, respectivamente, dependen directamente del cumplimiento a los objetivos de las unidades administrativas adscritas a la secretaría de gobierno</t>
  </si>
  <si>
    <t>El abandono de las mujeres y adolescentes en conflicto con la Ley por parte de sus familiares, autoridades y sociedad en general, coadyuvan a ser transgredan sus derechos humanos.</t>
  </si>
  <si>
    <t>Mujeres y adolescentes en conflicto con la Ley que se encuentran en los centros penitenciarios y comunidades especializadas para adolescentes.</t>
  </si>
  <si>
    <t>Generar acciones que permitan la difusión y la aplicación de la Ley de acceso de las mujeres a una vida libre de violencia del distrito federal, así como la creación de proyectos educativos focalizados, con perspectiva de género. Capacitar al personal penitenciario en perspectiva de género y respeto a los derechos humanos.</t>
  </si>
  <si>
    <t>Favorecer la incorporación de la perspectiva de género en todos los niveles que conforman la estructura penitenciaria en los centros de reclusión y comunidades para adolescentes, disminuyendo la brecha de inequidad existente, empoderando a la mujer en su proceso de reinserción social.</t>
  </si>
  <si>
    <t>La necesidad de coordinación interinstitucional para promover políticas públicas bajo el enfoque de derechos humanos focalizadas en la atención y solución de las demandas, peticiones y conflictos sociales en la Ciudad de México.</t>
  </si>
  <si>
    <t>Las personas que habitan y transitan en la Ciudad de México con peticiones enfocadas en atención y garantía a los derechos humanos.</t>
  </si>
  <si>
    <t>Brindar atención y solución a las demandas y conflictos sociales focalizados en las peticiones de atención y garantía a los derechos humanos.</t>
  </si>
  <si>
    <t>La Ciudad de México cuenta con una coordinación interinstitucional entre las autoridades competentes en materia de derechos humanos que brinda atención y solución a las demandas, peticiones y conflictos sociales.</t>
  </si>
  <si>
    <t>La alta demanda de servicios públicos por parte de la ciudadanía pone manifiesto la implementación de las políticas con visión metropolitana que dan la pauta para el establecimiento de relaciones interinstitucionales que culminen en la propuesta de proyectos estratégicos. La protesta es un elemento integrador y esencial del orden democrático. El derecho a la protesta social integra y emplea los derechos constitucionales de reunión, manifestación de las ideas y libre expresión, asociación y petición, entre otros. De esta manera, el pluralismo, la diversidad, la tolerancia, la participación, el respeto y reconocimiento del otro, la libre determinación o autonomía, entre otros, son principios que deben ser garantizados por el estado; es a partir de su respeto y robustecimiento, que la protesta puede ser ejercida de manera plena y adecuada en términos democráticos. Como una ciudad de vanguardia en cuanto al ejercicio de derechos se refiere, para el gobierno de la cdmx las expresiones públicas son una oportunidad para profundizar en la democracia ya que permite, privilegiando el diálogo, la construcción de consensos y el establecimiento de alianzas con los actores involucrados para atender o encauzar la demanda o protesta social, la cual se vincula históricamente con el fortalecimiento de la vida democrática en la medida que opera como un elemento que posibilita la deliberación, consenso y resolución sobre cuestiones de interés público que permiten transparentar las determinaciones del Estado.</t>
  </si>
  <si>
    <t>Habitantes de la Ciudad de México, más la población de la zona metropolitana del valle de México, para ampliar y fortalecer las diferentes formas de participación ciudadana, dotandolas de instrumentos adecuados.</t>
  </si>
  <si>
    <t>Impulsar el diálogo entre las dependencias del gobierno de la ciudad y sus homólogas en los gobiernos de las entidades federativas, con la finalidad de establecer acuerdos y/o convenios en beneficio de la gobernanza y la mejora en el bienestar de la población.</t>
  </si>
  <si>
    <t>Articulación institucional entre gobierno de la Ciudad de México y la federación, entidades federativas, municipios y sociedad civil. Demanda ciudadana y registros estadísticos.</t>
  </si>
  <si>
    <t>Invasión del espacio y vías públicas por la falta de regulación en las actividades de comercio informal, eventos públicos y otras manifestaciones sociales que se desarrollan en la Ciudad de México, impidiendo el derecho al uso y disfrute de éstos por la ciudadanía que habita y transita en esta ciudad.</t>
  </si>
  <si>
    <t>Hombres y mujeres dedicados al comercio en vía pública y eventos de orden social.</t>
  </si>
  <si>
    <t>Colaborar con las diversas instancias correspondientes a la recuperación del espacio público, mediante el ordenamiento del comercio informal en la vía pública, a través del diálogo, concertación, la legalidad y transparencia que permitan la convivencia y el ejercicio de la ciudadanía, siempre en apego a la normatividad aplicable y garantizando el respeto a los derechos de quienes viven y transitan en el centro histórico y la Ciudad de México; Coordinar las acciones y programas de gobierno de la ciudad en el centro histórico, tanto en lo relativo al uso de la vía pública y de los espacios públicos, como en la regulación del trabajo, comercio, servicios y espectáculos que se realicen en espacios públicos, para garantizar la convivencia pacífica y el ejercicio de los derechos; asimismo, coadyuvar en las acciones de protección y conservación que realice la autoridad del centro histórico y las instituciones públicas y privadas de acuerdo a lo que determine la Ley en la materia.</t>
  </si>
  <si>
    <t>Espacios públicos de la Ciudad de México libres de comercio informal, y coordinación ordenada de eventos y otras manifestaciones sociales</t>
  </si>
  <si>
    <t>Las personas egresadas del sistema de justicia penal que pertenezcan a grupos de atención prioritaria enfrentan dificultades para dar continuidad a sus procesos de reinserción social.</t>
  </si>
  <si>
    <t>Personas egresadas del sistema de justicia penal de la Ciudad de México que pertenecen a uno o más grupos de atención prioritaria.</t>
  </si>
  <si>
    <t>Dirigir la operación y administración de los centros penitenciarios de la Ciudad de México, bajo un enfoque de derechos que apoye la reintegración y reinserción social de las personas privadas de la libertad, sin discriminación por edad, etnia o género.</t>
  </si>
  <si>
    <t>Las personas egresadas del sistema de justicia penal que pertenecen al menos a un grupo de atención prioritaria reciben un dispositivo de servicios básicos que cubre vestimenta, movilidad, alojamiento e higiene personal para que cuenten con condiciones mínimas que les permitan acceder a servicios que fomentan el restablecimiento de sus derechos una vez que han obtenido la libertad.</t>
  </si>
  <si>
    <t>Las personas egresadas del sistema de justicia penal de la Ciudad de México enfrentan dificultades para incorporarse al mercado laboral debido a la discriminación, falta de capacitación y bajos niveles de escolaridad.</t>
  </si>
  <si>
    <t>Personas egresadas del sistema de justicia penal de la ciudad de México en situación de desempleo.</t>
  </si>
  <si>
    <t>Colocar a por lo menos 200 personas en una práctica laboral con un apoyo mensual de $5000.00 por hasta 3 meses.</t>
  </si>
  <si>
    <t>La percepción de las y los habitantes de la Ciudad de México de los altos índices de violencia dentro de los hogares, y que son incrementados por la posesión de armas de fuego.</t>
  </si>
  <si>
    <t>La acción institucional va dirigida a las 8,918,653 personas que habitan en la Ciudad de México (conforme a los datos reportados en la encuesta intercensal de 2015) y que tengan en sus hogares armas de fuego.</t>
  </si>
  <si>
    <t>El establecimiento de distintos módulos de canje, principalmente en los atrios de las iglesias; difusión por medio de brigadas de volanteo de "sí al desarme, sí a la paz" en las distintas alcaldías.</t>
  </si>
  <si>
    <t>Se busca crear una cultura de paz en la población, además del retiro de armas de fuego de los hogares de las y los habitantes de la ciudad, con la finalidad de evitar riesgos de accidente o muerte causadas por el uso de esta, con la finalidad de que la población pueda vivir tranquila y segura.</t>
  </si>
  <si>
    <t>El alto índice de Inseguridad por el elevado crecimiento de la violencia y el índice de delitos ocurridos en la Alcaldía Álvaro Obregón.</t>
  </si>
  <si>
    <t>Proporcionar seguridad para mejorar la calidad de vida de la ciudadanía, a más de 285,123 habitantes que viven en condiciones vulnerables y a más de 385,526 amas de casa, trabajadores, estudiantes que diariamente salen a la calle para realizar sus actividades.</t>
  </si>
  <si>
    <t>Realizar acciones policiales en materia de prevención de la violencia y el delito.</t>
  </si>
  <si>
    <t>Las acciones implementadas tendrán como beneficio a corto plazo el incremento de la seguridad y el orden público, disminución de la violencia y la comisión del delito, el fomento a los derechos humanos y confianza en los cuerpos policiales, beneficiando con ello a más de 727.035 habitantes y disminuyendo el riesgo de inseguridad entre la población en Álvaro Obregón.</t>
  </si>
  <si>
    <t>A lo largo de los años, el suelo de conservación de la Ciudad de México se ha visto inmerso en una fuerte presión por el crecimiento de la mancha urbana, lo que ha derivado en la pérdida de suelos forestales, con la consecuente disminución en los servicios ambientales que éste proporciona. Es por ello importante llevar a cabo acciones de reforestación que permitan a los suelos forestales mantener y/o mejorar sus condiciones y brindar servicios ambientales de calidad para la población de la Ciudad de México</t>
  </si>
  <si>
    <t>Todas las colonias de la Alcaldía Álvaro Obregón ya que los servicios ambientales que brinda el suelo de conservación tienen impacto en la calidad de vida de toda la población de la Alcaldía.</t>
  </si>
  <si>
    <t>Realizar acciones para llevar a cabo la plantación de árboles y arbustos en suelo de conservación.</t>
  </si>
  <si>
    <t>El impacto positivo en la sociedad que se busca alcanzar con los objetivos de este programa presupuestario es el mejorar la calidad de vida de la población a partir de su interacción con las áreas verdes reforestadas que le traerán múltiples beneficios como lo son: el mejoramiento de la calidad del aire al producir oxígeno, el evitar la erosión, evitar el crecimiento de la mancha urbana, reducir la temperatura del suelo y dar refugio a la fauna entre otros.</t>
  </si>
  <si>
    <t>La generación de residuos sólidos al no ser recolectada y tratada de la manera correcta genera la contaminación del aire, la tierra y el agua; la mala gestión de los residuos tiene efectos perjudiciales para la salud pública por la contaminación ambiental y por la posible transmisión de enfermedades infecciosas transmitidas por fauna nociva y degradación del medio ambiente en general.</t>
  </si>
  <si>
    <t>La población en la que está enfocada este programa presupuestario, es la que conforma a todos los habitantes de las colonias que forman parte de la Alcaldía Álvaro Obregón, así como la población flotante que transita por la misma.</t>
  </si>
  <si>
    <t>1. Verificar que el servicio público de limpia y sus mecanismos de control en sus etapas de recolección de residuos sólidos domiciliarios, de empresas y edificios públicos, barrido manual, barrido mecánico, y control de acopios que no sean en parques, barrancas, camellones, jardines, deportivos y áreas verdes se realicen de conformidad a la Ley de Residuos Sólidos de la Ciudad de México, su reglamento y el marco jurídico - administrativo y normativo aplicable. 2. Realizar permanentemente el retiro de residuos sólidos que se encuentran acumulados en ubicaciones identificadas como "tiraderos clandestinos". 3. Optimizar el acopio de Residuos Sólidos Orgánicos producidos en diferentes áreas de la alcaldía. 4. Optimizar el proceso de generación de composta, en la Planta de composta y poder aumentar la cantidad de producción en un año.</t>
  </si>
  <si>
    <t>El impacto positivo en la sociedad que se busca alcanzar con los objetivos de este programa presupuestario es el mejorar la calidad de vida de la población a partir de la optimización de la recolección de residuos sólidos y la planta de composta.</t>
  </si>
  <si>
    <t>El poco acceso de las personas con escasos recursos a los sistemas de salud, les limita tener una atención médica adecuada y gratuita, ocasionando que condiciones leves de salud se tornen complicadas y requieran servicios especializados.</t>
  </si>
  <si>
    <t>Habitantes de la Alcaldía Álvaro Obregón que presentan trastornos por consumo de sustancias psicoactivas.
Personas consumidoras de sustancias psicoactivas en situación de calle.
Personas con trastornos por consumo de sustancias en proceso de rehabilitación.
Niños (as), adolescentes y población juvenil de la Alcaldía Álvaro Obregón.
Beneficiar a la población de las colonias que se encuentran en un muy bajo y bajo índice de desarrollo social</t>
  </si>
  <si>
    <t>Acercar los servicios de salud a través de las jornadas de atención médica a las comunidades de la Alcaldía Álvaro Obregón.</t>
  </si>
  <si>
    <t>Con los servicios de salud que se proporcionará a la población de la Alcaldía se contará con mejores condiciones de salud y de esta manera se reducirán las probabilidades de contraer enfermedades graves.</t>
  </si>
  <si>
    <t>El poco acceso que tiene la población que habita en las zonas marginales a la información y a los servicios que brinda la alcaldía Álvaro Obregón principalmente en los panteones administrados por esta alcaldía.</t>
  </si>
  <si>
    <t>Cualquier ciudadano que requiera algún servicio funerario de los panteones públicos y vecinales adscritos y supervisados por esta alcaldía.</t>
  </si>
  <si>
    <t>Agilizar los procedimientos administrativos de los panteones adscritos a la alcaldía y vecinales con la finalidad de proporcionar atención ciudadana de calidad.</t>
  </si>
  <si>
    <t>La población se beneficiará toda vez que la alcaldía Álvaro Obregón procurará las herramientas de trabajo que permitan una mejora en la calidad de los servicios que se brindan en los panteones a través de la reducción de procesos y trámites.</t>
  </si>
  <si>
    <t xml:space="preserve">Las madres y los padres trabajadores, no cuentan con acceso a espacios educativos y de cuidados de sus hijos e hijas que les permita acudir a laborar con la confianza con el conocimiento de que los menores estarán atendidos adecuadamente y a un costo accesible, por lo que es necesario atender dicha situación, a fin de promover la inclusión y la igualdad laboral de hombres y mujeres, así como la adecuada atención de los menores.   </t>
  </si>
  <si>
    <t>Madres y padres de familia trabajadores, con la necesidad de contar con espacios adecuados para dejar a sus hijos e hijas y acudir a laborar con tranquilidad.</t>
  </si>
  <si>
    <t>Otorgar espacios adecuados para el cuidado, atención, alimentación y educación de los hijas e hijas de las madres y padres trabajadores</t>
  </si>
  <si>
    <t>Igualdad, inclusión, confianza, educación y atención adecuada de los hijos e hijas de las madres y padres trabajadores.</t>
  </si>
  <si>
    <t xml:space="preserve">La Alcaldía de Álvaro Obregón tiene 727,034 habitantes, de los cuales 10.87 por ciento son de personas mayores (INEGI, 2010). Este grupo poblacional, tiene necesidades específicas que no logran ser cubiertas tanto por razones socioeconómicas como por la accidentada geografía de la demarcación. </t>
  </si>
  <si>
    <t>Población mayor y a los grupos de atención prioritaria (fundamentalmente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</si>
  <si>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derivadas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</si>
  <si>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La población atendida logrará reducir los niveles de exclusión social de las que forman parte al ser grupos de atención prioritaria.</t>
  </si>
  <si>
    <t xml:space="preserve">La población en general tiene acceso limitado espacios culturales en condiciones adecuadas y dignas, así como a eventos culturales bien organizados y que procuren la sana convivencia familiar y comunitaria. </t>
  </si>
  <si>
    <t>Población en general de las diversas colonias de la demarcación</t>
  </si>
  <si>
    <t>Mantener los espacios culturales limpios y en condiciones adecuadas de operación para las manifestaciones culturales; y organizar y planificar en conjunto con la comunidad eventos culturales que promuevan el sano esparcimiento y promuevan las tradiciones populares y cultura entre la población.</t>
  </si>
  <si>
    <t>Mayores niveles de cultura general y conservación de las tradiciones populares en la demarcación.</t>
  </si>
  <si>
    <t xml:space="preserve">La población en general tiene acceso limitado espacios deportivos en condiciones adecuadas y dignas, así como a eventos deportivos bien organizados y que procuren la sana convivencia familiar y comunitaria. </t>
  </si>
  <si>
    <t>Mantener los espacios deportivos limpios y en condiciones adecuadas de operación para las actividades deportivas; y organizar y planificar en conjunto con la comunidad eventos deportivos que promuevan el sano esparcimiento y promuevan la salud entre la población.</t>
  </si>
  <si>
    <t>Cultura física y deportiva, y condiciones saludables para la población.</t>
  </si>
  <si>
    <t>En las zonas agropecuarias de la Alcaldía Álvaro Obregón, falta el brindar el suficiente apoyo a los pequeños productores para la producción y comercialización de sus productos.</t>
  </si>
  <si>
    <t>Se busca llevar a cabo cursos y otorgar apoyos que fomenten el desarrollo de proyectos agropecuarios para beneficiar a 100,000 habitantes de manera directa e indirecta a través de la adquisición de los productos que se generen. Esto en las zonas agrícolas de la alcaldía como son los pueblos de Santa  Rosa Xochiac y San Bartolo.</t>
  </si>
  <si>
    <t>1. Otorgar apoyos de limpieza, chaponeo, desmalezado y barbecho, además de cursos de educación agroecológica a la población de las zonas agrícolas.2. Realizar el mantenimiento y rescate de parques, jardines y áreas verdes en camellones, glorietas, tréboles, triángulos y remanentes que se encuentran dentro del territorio de la Alcaldía. 3. Atender la demanda de producción de plantas para el mejoramiento de la imagen urbana y el equilibrio ecológico.</t>
  </si>
  <si>
    <t>El impacto positivo en la sociedad que se busca alcanzar con los objetivos de este programa presupuestario es el mejorar la calidad de vida de la población a partir de  diversos beneficios, entre los que destacan el mejoramiento de la imagen urbana y la recuperación de los espacios públicos a través de limpieza y mantenimiento de áreas verdes urbanas, forestación y reforestación de áreas verdes, producción de plantas ornamentales y la producción de sus propios alimentos e incluso comercializarlos, lo que genera un beneficio económico además de los beneficios en la salud de consumir alimentos agroecológicos producidos localmente.</t>
  </si>
  <si>
    <t>El deterioro del medio ambiente, la explotación de los servicios públicos y el incremento sustancial de la población crece indiscriminadamente en detrimento de las áreas verdes urbanas.</t>
  </si>
  <si>
    <t>Población residente como flotante o visitante, toda vez que incrementar el valor ambiental en un equilibrio ecológico y sustentable permite el desarrollo social e incremento del nivel de vida de los ciudadanos y mejoramiento a la imagen urbana.</t>
  </si>
  <si>
    <t>1. Realizar los servicios de mantenimiento, rehabilitación y construcción de la red secundaria de agua potable, drenaje y alcantarillado (reparaciones de fuga de agua y desabasto de ella, encharcamientos, desalojo de aguas negras) dentro del territorio de la Alcaldía.  2. Realizar los servicios de desazolve y limpieza de los elementos que componen a la red secundaria de drenaje y la red de agua potable, ejecutando acciones de mantenimiento y/o sustitución de accesorios sanitarios y reparando fugas de agua para su correcto funcionamiento dentro del territorio de la Alcaldía. 3. Proporcionar suministro gratuito de agua potable en carro tanque pipa a las colonias que presentan fallas o falta de infraestructura de la red hidráulica, en programas emergentes implementados, atendiendo contingencias de abasto de agua en general dentro del territorio de la Alcaldía.</t>
  </si>
  <si>
    <t>Mejora del suministro de agua en cantidad y calidad y disminuir progresivamente la sobreexplotación del acuífero; así como generar el saneamiento integral de descargas de aguas sanitarias con la construcción de obras, sustitución de redes sanitarias y regeneración de cuerpos de agua. 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en la alcaldía.</t>
  </si>
  <si>
    <t>Fallas en componentes, instalaciones, etc., imputables a causas de diseño, ejecución o a la calidad de la construcción, así como a cualquier otro deterioro producido por la acción de agentes naturales que inciden en la funcionalidad de las vialidades secundarias de la demarcación territorial (superficie de rodamiento -carpeta asfáltica, concreto hidráulico-, banquetas, guarniciones, sistema de alumbrado, balizamiento). En la Alcaldía existen estructuras conocidas como taludes, que consisten en superficies inclinadas resultado de la modificación del relieve por parte el hombre, con diversas finalidades tales como la extracción de materiales pétreos, la generación de terrazas para el desplante de construcciones, trazo de infraestructura urbana, como vialidades y puentes. El problema principal de estas formas es el rompimiento de la estabilidad natural de las laderas ya que por lo general presentan ángulos mayores a 45 grados e inclusive a contrapendiente, por lo que son susceptibles a desarrollar procesos de ladera, aunado a la constante humedad que ocasiona el resquebrajamiento del suelo, la formación de cárcavas, deslizamiento del suelo que arrastra tanto cimentaciones precarias hechas con costales con arena o tierra, piedra braza y madera, hasta cimentaciones fuertemente consolidadas, hechas con materiales de cemento y acero, colocan a la población obregonense que radica en estas zonas inestables, en inminente peligro. La falta de un adecuado mantenimiento a las instalaciones deportivas y albercas públicas ubicadas en la demarcación, impiden su uso adecuado, por lo que se requiere desarrollar las acciones pertinentes de mantenimiento y conservación, a fin de que puedan ofrecer un alto grado de funcionalidad a sus usuarios, dada la importancia que representan para contribuir a una adecuada infraestructura para la práctica deportiva. El constante crecimiento de la población y el vertiginoso avance de las tecnologías impone la necesidad de elevar el número de aulas digitales y de mantenerlas debidamente actualizadas. En este sentido, las bibliotecas de la Alcaldía no cuentan con equipos de cómputo ni con servicio de internet razón por la cual, no son funcionales a la comunidad y obstaculizan el acceso a la información. Debido al desgaste normal ocasionado por el paso del tiempo, hace que este tipo de instalaciones presenten gradualmente pequeños deterioros, mismos que de no ser atendidos con oportunidad, podrían dar lugar a desperfectos mayores que podrían llegar a obstaculizar las labores educativas propias de las escuelas y a representar una amenaza para la seguridad de los alumnos y profesores.</t>
  </si>
  <si>
    <t xml:space="preserve">Lograr una infraestructura pública sana, que facilite la movilidad inteligente en beneficio de la población local (residente) como a la flotante (visitante). Sin olvidar los grupos vulnerables como personas con discapacidad y aquella que requieren una infraestructura pública incluyente- Residentes y visitantes frecuentes o habituales a visitar los sitios de contenido cultural e históricos en la demarcación-Población de cualquier edad con actitud y disposición de practicar algún deporte sin distinción de religión, género y/o preferencia sexual- La Población Infantil y jóvenes en edad de hacer uso de la infraestructura de juegos infantiles en el perímetro de la Alcaldía-El 100% de los usuarios - ciudadanos de la vía pública en libre tránsito y movilidad por las calles, vialidades y colonias de la alcaldía. </t>
  </si>
  <si>
    <t xml:space="preserve">Construcción de carpeta asfáltica, bacheo en la modalidad de alta presión, balizamiento, así como rehabilitación de banquetas, guarniciones, escalinatas, andadores y barandales. El mantenimiento preventivo  (planificado) comprende los trabajos realizados periódicamente, durante toda la vida útil, para conservar las características de cada edificio, subsanar las deficiencias provocadas por la acción del uso, agentes atmosféricos o su combinación, sin que sus componentes fundamentales sean objeto de sustitución o modificación parcial o total. Rehabilitar el sistema de alumbrado en zonas de penumbra.
Realizar todas las acciones relacionadas con la atención de la población por contingencias y desastres que pudiese llegar a ocasionar la presencia de asentamientos humanos irregulares en laderas cauces y barrancas, a través de zampeo, colocación de drenes y anclas en estructuras inestables. Realizar mantenimiento y en su caso, habilitar en su totalidad, los centros deportivos y albercas públicas localizadas en la demarcación.
Habilitar un mayor número de aulas digitales que cuenten con la tecnología necesaria para asegurar que la niñez de la alcaldía, cuente con las condiciones necesarias para promover un mejor aprovechamiento escolar. Asegurar que la infraestructura escolar y de cuidado y atención infantil se encuentre en óptimas condiciones, para el desarrollo de las actividades inherentes.
</t>
  </si>
  <si>
    <t>La población de la demarcación territorial concibe los espacios públicos como ámbitos agradables de convivencia y socialización, así como de construcción de relaciones sociales igualitarias entre mujeres y hombres.</t>
  </si>
  <si>
    <t xml:space="preserve">Debilitamiento de la política pública, desarticulación entre niveles de autoridad e indefinición sobre una visión a largo plazo, que ha derivado en una disminución significativa de su actividad económica y de la afluencia de visitantes.  </t>
  </si>
  <si>
    <t>Población que reside en la demarcación territorial Álvaro Obregón.</t>
  </si>
  <si>
    <t xml:space="preserve">Mantener en óptimas condiciones la infraestructura comercial pública que facilite la compra y venta de productos básicos entre la población.	</t>
  </si>
  <si>
    <t>La población de la demarcación territorial Álvaro Obregón cuenta con infraestructura comercial sólida y segura.</t>
  </si>
  <si>
    <t>Lograr una eficiente administración del Capital Humano y los recursos económicos destinados a este, evitando demandas laborales que impliquen una posible afectación al erario público. Identificar y combatir la corrupción en las distintas áreas laborales. Deserción laboral a causa de injusticias o malos tratos. Pagos extemporáneos de impuestos de las diversas nóminas del personal que labora en la Alcaldía Álvaro Obregón.</t>
  </si>
  <si>
    <t xml:space="preserve"> Trabajadores de la Alcaldía Álvaro Obregón.</t>
  </si>
  <si>
    <t>Dirigir el reclutamiento y selección de personal de la unidad administrativa; actualizar en sistema los datos relativos a los expedientes de los trabajadores. Llevar un control del registro de asistencias. de licencias, incidencias, etc.  Contratar de acuerdo al número de plazas autorizadas para esta Alcaldía de manera eficiente y responsable para el ejercicio 2022. Buscar que el incremento de personal en la Alcaldía se vea reflejado en beneficios para los habitantes de la Demarcación Territorial en Álvaro Obregón. Dirigir el trámite de solicitud de afectación presupuestal eventual ordinario, extraordinario y honorario, pago a favor de terceros, por descuentos nominales, así como control de depósitos y devoluciones por recibos no cobrados del órgano político administrativo. Efectuar de manera periódica el pago de salarios del personal, así como elaborar las comprobaciones de las nóminas y devoluciones de recibos no cobrados por los trabajadores de Estructura, Base, Lista de Raya, Prestadores de Servicios Profesionales, de Estabilidad Laboral (Nómina 8) y Eventuales adscritos al órgano Político Administrativo en Álvaro Obregón. Realizar en tiempo y forma una eficiente retención y entero de los impuestos derivados del pago de las diversas nóminas de conformidad con la legislación fiscal y financiera aplicable.</t>
  </si>
  <si>
    <t>Prestaciones entregadas al trabajador por el desempeño de sus funciones, con base a las condiciones generales de trabajo y la Ley Federal de los Trabajadores al Servicio del Estado. Entero de impuestos a la Hacienda Pública que se traduzca en un incremento en el Presupuesto de Egresos que genere políticas públicas en beneficio de la población en general.</t>
  </si>
  <si>
    <t xml:space="preserve">En la Alcaldía Álvaro Obregón, por sus características geográficas y sociales, la población se encuentra expuesta a los fenómenos perturbadores de origen humano y naturales, las cuales deben ser prevenidos, mitigados y atendidos en caso de que ocurriera.	</t>
  </si>
  <si>
    <t>La población que habita y la que transita por el territorio de la Alcaldía Álvaro Obregón, principalmente la que se encuentra en zonas de riesgo alto y muy alto, como son barrancas y zonas de minas.</t>
  </si>
  <si>
    <t xml:space="preserve">Actualización permanente del Atlas de riesgo, elaboración de opiniones técnicas de riesgo, brindar atención pre hospitalaria a la población que así lo requiera, brindar capacitaciones a vecinos, escuelas y centros de trabajo, realizar Avisos de situaciones de riesgo en asentamientos humanos irregulares, revisar y actualizar programas especiales.										</t>
  </si>
  <si>
    <t>Servicios de atención a emergencias preparados, equipados y de pronta respuesta en caso de que ocurriera de la situación de riesgo o de desastre minimizando la posibilidad de pérdidas humanas, de daños al entorno y de bienes materiales.</t>
  </si>
  <si>
    <t>La función pública en la Alcaldía Álvaro Obregón conlleva un número indefinido de interacciones entre las áreas administrativas y operativas, por lo cual, el no contar con un eficiente control en los procedimientos relacionados con los requerimientos de suministros, materiales, servicios y atenciones ciudadanas necesarios para su operación llevaría a afectar el óptimo funcionamiento de las diversas Áreas de la Alcaldía, así como los trámites prestados por la misma a la ciudadanía.</t>
  </si>
  <si>
    <t>Los mecanismos de control están orientados a coadyuvar con el cumplimiento de las metas y objetivos de la Áreas administrativas y operativas de la Alcaldía, con la finalidad de que cuenten con los suministros, materiales y servicios necesarios para desarrollar la ejecución de sus actividades y funciones.</t>
  </si>
  <si>
    <t>Mejorar la gestión pública para el óptimo cumplimiento de las actividades de apoyo a la función pública y buen gobierno entre las diversas Áreas de esta Alcaldía.</t>
  </si>
  <si>
    <t>Brindar una atención rápida y expedita a la ciudadanía, a través del óptimo funcionamiento de las diversas Áreas que conforman la Alcaldía Álvaro Obregón que necesitan contar con materiales, suministros y servicios adecuados para el cumplimiento de las actividades de apoyo a la función pública y buen gobierno en la Alcaldía.</t>
  </si>
  <si>
    <t xml:space="preserve">Álvaro Obregón es la cuarta Alcaldía en número de delitos de violencia contra las mujeres con 3,679 casos del 5 de diciembre de 2018 al 16 de agosto de 2020, con un promedio diario de 5.92 denuncias y el 7.93% respecto al total de mujeres viviendo en esta. La violencia familiar es el delito con mayor número de denuncias, siendo 71.57% del total de casos mencionado anteriormente, seguido de abuso sexual y violación con el 12.97% y el 6.14% respectivamente. </t>
  </si>
  <si>
    <t>Niñas, adolescentes y mujeres habitantes de la Alcaldía de Álvaro Obregón.</t>
  </si>
  <si>
    <t>Brindar servicios que promuevan la igualdad sustantiva a las residentes de las 257 colonias que conforman la Alcaldía principalmente aquellas que presentan mayor índice de vulnerabilidad, más bajo índice de desarrollo social o altos índices de violencia por cuestiones de género.</t>
  </si>
  <si>
    <t>Ofrecer un espacio de asesoría y atención jurídica, psicológica y social para las mujeres de la Alcaldía Álvaro Obregón</t>
  </si>
  <si>
    <t>Los grupos de atención prioritaria, en particular las personas mayores,  personas con discapacidad, niñas, niños y adolescentes, personas indígenas e integrantes de los pueblos originarios, integrantes de la comunidad LGBTTTI+ y personas que pernoctan en la calle, se enfrenta a una exclusión social por su condición vulnerable y vulnerada y frecuentemente no pueden gozar de sus Derechos Humanos. Aunado a lo anterior, dicha exclusión se ve potencializada cuando se encuentran en colonias de medio, bajo y muy bajo índice de Desarrollo Social.</t>
  </si>
  <si>
    <t>Grupos de atención prioritaria fundamentalmente personas  mayores, personas con discapacidad, niñas, niños y adolescentes, personas indígenas e integrantes de los pueblos originarios, integrantes de la comunidad LGBTTTI+ y personas que pernoctan en la calle) habitantes de la Alcaldía</t>
  </si>
  <si>
    <t>Disminuir las complicaciones a la salud física y mental derivada del sedentarismo y el aislamiento social que sufren las personas mayores debido a su edad, a través de la realización de actividades. Incluir a los grupos de atención prioritaria en actividades sociales, culturales, motrices y de derechos humanos,  mismos que han sido históricamente ignorados por la población y gobierno.</t>
  </si>
  <si>
    <t>Mejorar la calidad de vida de las personas integrantes de los grupos de atención prioritaria a través de apoyos económicos o en especie.</t>
  </si>
  <si>
    <t>Promoción integral de los derechos de los niños, niñas y adolescentes.
Implementación acciones de sensibilización, para los servidores públicos en el cumplimiento de los derechos de los niños, niñas y adolescentes.</t>
  </si>
  <si>
    <t>Con el objetivo de que las ciudades y los asentamientos humanos sean seguros, inclusivos, resilientes y sostenibles, se parte de una gestión apropiada del territorio y las actividades humanas que se desarrollan en él. Al respecto, en la Gaceta Oficial del pasado 5 de julio de 2021 se publicó el Aviso por el que se expide la Convocatoria de la Consulta Indígena a Pueblos y Barrios Originarios y Comunidades Indígenas Residentes de la Ciudad de México para presentar recomendaciones y propuestas al Proyecto de Plan General de Desarrollo de la Ciudad de México y al Proyecto de Programa General de Ordenamiento Territorial de la Ciudad de México, dando con ello apertura a la convocatoria para la Consulta pública de ambos instrumentos. A partir de lo anterior, serán los programas de ordenamiento Territorial de las alcaldías los responsables de definir la competencia de la zonificación secundaria, así como los programas sectoriales los que determinarán las políticas de gestión. En tal sentido es urgente invertir en la alineación pertinente del Programa de Ordenamiento Territorial de Álvaro Obregón con el Programa General de Ordenamiento Territorial de la Ciudad de México, así como con aquellos lineamientos que emita el Instituto de Planeación Democrática y Prospectiva de la Ciudad de México, así como realizar el proceso participativo que permita construir el Programa de Ordenamiento Territorial de la Alcaldía, recordando que la temporalidad establecida en la Ley del Sistema de Planeación del Desarrollo de la Ciudad de México para esta obligación está marcada para octubre del 2021.</t>
  </si>
  <si>
    <t>Se proyecta una implicación para la totalidad de la población de Álvaro Obregón, pues se busca constituir un instrumento rector de ordenamiento territorial con una visión integral de los sistemas Ecológico-Territorial, Urbano-Social y Económico el cual podrá consolidarse como el instrumento rector para el desarrollo de políticas públicas con visión de largo plazo sobre el territorio de la Alcaldía. Con herramientas de gestión territorial de visión en continuidad ecológica se beneficia a la población de la Ciudad y Zona Metropolitana del Valle de México en consecuencia.</t>
  </si>
  <si>
    <t>Realizar la Evaluación de Impacto Social necesaria para medir los impactos significativos del Programa de Ordenamiento Territorial de la Alcaldía Álvaro Obregón y sumar en forma corresponsable y participativa en el desarrollo sustentable de la demarcación con una herramienta de gestión territorial que de frente a la Agenda 2030. Además de consolidar los procesos participativos para esta herramienta de gestión territorial, la propuesta de ordenamiento territorial de Álvaro Obregón, será alineada con el Programa General de Ordenamiento Territorial de la Ciudad de México, así como con aquellos lineamientos que emita el Instituto de Planeación Democrática y Prospectiva de la Ciudad de México con la finalidad de obtener su dictaminación favorable, para estar en condiciones de proceder a su remisión ante la Jefatura de Gobierno de la Ciudad de México solicitando su gestión ante el Congreso de la Ciudad de México.</t>
  </si>
  <si>
    <t>Dar continuidad a los procesos de desarrollo sostenible con los que se ha beneficiado la intervención territorial sustentable al incorporar al estudio base técnica para el Programa de Ordenamiento Territorial de Álvaro Obregón el enfoque de Microcuenca que permita vincular las acciones de intervención en los diferentes instrumentos de planeación y manejo que la alcaldía desarrolla. Asimismo, la actualización del estatus y condiciones de los asentamientos humanos, para definir y delimitar sus polígonos, fortalecen la conservación de las zonas naturales colindantes con estos. De este modo los beneficios ambientales de este proyecto permearán a la población de los poblados y colonias a los que pertenecen, tratándose de un proyecto que trastoca la demarcación territorial en su totalidad.</t>
  </si>
  <si>
    <t>La desigualdad de acceso a insumos básicos para que las y los habitantes cuenten con una calidad de vida.</t>
  </si>
  <si>
    <t>Las personas habitantes de la Alcaldía Álvaro Obregón que se encuentran en las colonias con bajo y muy bajo Índice de  Desarrollo Social.</t>
  </si>
  <si>
    <t xml:space="preserve">Mejorar las condiciones de vida de las y los habitantes de las colonias con menor índice de Desarrollo Social, influyendo en la reducción del rezago y de la desigualdad social. </t>
  </si>
  <si>
    <t xml:space="preserve"> Acercar a la población a acciones sociales que beneficien su calidad de vida, mediante la entrega de apoyos  económicos  y/o en especie.</t>
  </si>
  <si>
    <t>El incremento de acciones de prevención y vigilancia obliga a los grupos delictivos a buscar otras maneras de sustraer los bienes de la sociedad es por ello que ante la disminución de delitos reportados ante la Fiscalía se siguen generando los delitos que engrosan la llamada lista negra, delitos que por el temor o amenaza de a los grupos delictivos no son denunciados y que en ocasiones están ligados al trafico y/o consumo de drogas. Es por esto que la ciudadanía sigue exigiendo el incremento de vigilancia por medio de patrullajes.</t>
  </si>
  <si>
    <t>La Seguridad incluye toda la población que habita la Alcaldía así como la flotante que acude a las áreas industriales y comerciales a trabajar o adquirir bienes y servicios.</t>
  </si>
  <si>
    <t>Incrementar las vigilancia con elementos de policía auxiliar así como las cámaras de video vigilancia y monitoreo del Centro Azcapotzalco de Respuesta a Emergencias.</t>
  </si>
  <si>
    <t>Incrementar la confianza de la población en Azcapotzalco en las instituciones que gobiernan.</t>
  </si>
  <si>
    <t>Las personas demandas la recoleeción anual de 250,000 toneladas de residuos sólidos generados en casa habitación, comercios, oficinas públicas, vialidades secundarias y tiraderos clandestinos, que requieren un manejo integral para prevenir potenciales efectos ambientales, sociales y de salud pública. La generación de residuos sólidos domiciliarios es inherente a las actividades cotidianas de las personas; sin embargo, la falta de cultura cívica deriva en problemáticas como los tiraderos clandestinos y la disposición de basura en vía pública y espacios públicos. Asimismo, una débil cultura de la separación y el reciclaje, hace que sólo un bajo porcentaje de los residuos se pueden aprovechar, mientras que el resto se envía a sitios de disposición final, afectando la calidad de vida de toda la población de la Zona Metropolitana.</t>
  </si>
  <si>
    <t>432,205 habitantes de Azcapotzalco y población flotante de la Alcaldía.</t>
  </si>
  <si>
    <t>Brindar de manera eficiente, el servicio público de limpia en las 111 colonias que integran a esta demarcación territorial, recolectando 250,000 toneladas de residuos sólidos al año.</t>
  </si>
  <si>
    <t xml:space="preserve">Protección del derecho de toda persona a un medio ambiente sano para su desarrollo y bienestar (Art. 4° CPEUM y Art 13 inciso A de la Constitución de la Ciudad de México), y contribución a la salud pública de la población., en cumplimiento de lo establecido en la Ley General del Equilibrio Ecológico y la Protección al Ambiente (LGEEPA), Ley General para la Prevención y Gestión Integral de Residuos Sólidos (LGPGIRS), Ley Ambiental de Protección a la Tierra en el Distrito Federal, y la Ley de Residuos Sólidos del Distrito Federal y su reglamento. </t>
  </si>
  <si>
    <t xml:space="preserve">De acuerdo con la ENSU (dic 2020), 51.2% de la población de Azcapotzalco considera que los parques y jardines de la Alcaldía se encuentran descuidados, y requieren mantenimiento de manera permanente de las áreas verdes por el crecimiento constante de pasto, árboles y setos, la generación de maleza y fauna nociva, así como el envejecimiento o enfermedades de árboles. </t>
  </si>
  <si>
    <t>Llevar a cabo trabajos de mantenimiento de al menos 3,000,000 de m2 de áreas verdes, incluyendo poda de seto, pasto y árboles y barrido, para prevenir el crecimiento de maleza y fauna nociva, asimismo, así com promover la instalación de huertos urbanos en zonas de menor índice de áreas verdes.</t>
  </si>
  <si>
    <t>Contar con mayor número de áreas verdes y reducir los índices de contaminación con la finalidad de que la población lleve una mejor calidad de vida, asimismo, que cuenten con áreas verdes en óptimas condiciones para que puedan realizar sus actividades recreativas, culturales y físicas.</t>
  </si>
  <si>
    <t>Derivado al rezago cultural, tradicional y cívico hacia la población, así como, la falta de recursos económicos, espacios culturales y de interés de la población, son factores que impiden el desarrollo cultural de la población de Azcapotzalco.</t>
  </si>
  <si>
    <t>Población que habita en esta demarcación territorial.</t>
  </si>
  <si>
    <t>Fomentar y promover el interés por espectáculos culturales y artísticos, para contribuir en la ampliación cultural de la población, asimismo, realizarlas sin distinción de género.</t>
  </si>
  <si>
    <t>Generar un espacio abierto de fomento, difusión y comercialización de la producción artística con la calidad y del interés de la población de la Alcaldía de Azcapotzalco.</t>
  </si>
  <si>
    <t xml:space="preserve">Se cuenta con infraestructura vial, educativa, edificios públicos y espacios públicos que aún son deficientes, inseguros, no accesibles para todos los sectores sociales, afectando de esta forma el derecho de todo ciudadano en el goce de sus derechos humanos.
Deficiencias en el servicio de alumbrado público e interrupciones de servicio por fallas en los componentes de las luminarias, asi como en la infraestructura (lineas de alimentación subterranea y áerea, asi como colapso de postes deterioraros por corrosión). La presencia de luminarias apagadas genera condiciones de inseguridad, y favorece también el surgimiento de tiraderos clandestinos, daño a propiedad privada y vandalización del espacio público, lo que afecta directamente el bienestar de las personas. De acuerdo con la ENSU (dic 2020), 65% de la población mayor de 18 años de Azcapotzalco 65% se siente insegura en calles que habitualmente usa y 64% manifestó que evita caminar de noche en calles alrededor de su vivienda. Aunque la inseguridad es un fenómeno multifactorial, la falta de mantenimiento a la red de alumbrado público es uno de los factores que podría explicar esta situación.  </t>
  </si>
  <si>
    <t xml:space="preserve">Proporcionar mantenimiento y rehabilitación a luminarias, vialidades peatonales y vehiculares, espacios públicos, edificios públicos, planteles educativos y centros de comercio públicos, en beneficio de la población durante su trayectoria y permanencia en espacios públicos.
Garantizar el funcionamiento de los puntos de luz de alumbrado público instalados en las vialidades y espacios públicos, mediante acciones de mantenimiento preventivo y correctivo, mejorando así la imagen urbana nocturna y las condiciones de seguridad de los habitantes. </t>
  </si>
  <si>
    <t>Contar con instalaciones y vialidades que sean confortables y seguras, con la finalidad de salvaguardar la integración física de la población que acuda a instalaciones públicas o transiten por calles y avenidas de esta demarcación territorial.
Se genera un entorno más seguro con vialidades y espacios públicos bien iluminados. Con estas acciones se contribuye al ejercicio efectivo del derecho a la seguridad urbana y protección civil (Art 14 de la Constitución de la Ciudad de México), el derecho a la movilidad en condiciones de seguridad, comodidad y calidad (Art. 13 Inciso E Constitución CDMX);, y en general, al derecho a la Ciudad (Art. 12 Constitución CDMX). La calidad en la infraestructura y el espacio público es indispensable para reducir la desigualdad social, pues se ofrecen espacios gratuitos para la movildiad, recreación, actividad física y convivencia de toda la población, en condiciones de igualdad y libres de discriminación.</t>
  </si>
  <si>
    <t>Debido a que el recurso de remuneraciones al personal de carácter permanente, transitorio, remuneraciones adicionales y especiales, así mismo como de seguridad social y otras prestaciones sociales y económicas que dispone esta Alcaldía, son escasos ante las crecientes necesidades sociales, económicas y públicas de los trabajadores adscritos a este Órgano Político Administrativo.</t>
  </si>
  <si>
    <t>Personal que labora en este Órgano Político Administrativo.</t>
  </si>
  <si>
    <t>Fortalecer la organización interna y mejorar los servicios que la base trabajadora otorga a la ciudadanía, con la inclusión de igualdad de género; reducción de las desigualdades y normas de calidad reconocidos, asimismo, modernizar la administración pública mediante la capacitación continua y oficial que otorga el Gobierno la Ciudad de México. Ampliar  las  competencias  que  deben  adquirir  los  trabajadores  de  la  Alcaldía en la operación técnica de la Administración Pública.</t>
  </si>
  <si>
    <t>Planeación y conducción de las acciones sustantivas para la adecuada administración y optimización del uso de los recursos.</t>
  </si>
  <si>
    <t>En la Alcaldía Azcapotzalco no se cuenta con ningún programa interno de Protección Civil.</t>
  </si>
  <si>
    <t>La población de cada una de las áreas administrativas y operativas de la Alcaldía Azcapotzalco.</t>
  </si>
  <si>
    <t>Coordinar permanentemente los programas de la Alcaldía en coordinación con cada una de las áreas administrativas y operativas; atención médica en caso de algún fenómeno perturbador; elaboración, aplicación y supervisión de medidas preventivas para salvaguardar a las personas sus bienes, los medios de producción y el medio ambiente de manera permanente; asesorías, revisión e instalación de elementos de prevención (alerta sísmica, señalética, extintores, rutas de evacuación, puntos de reunión); elaboración de opiniones técnicas sobre el nivel de riesgo de los inmuebles y equipamiento urbano; capacitación de primeros auxilios, combate de incendios y evacuación de simulacros.</t>
  </si>
  <si>
    <t xml:space="preserve">Salvaguardar la integridad física y la vida de las personas, sus bienes, la infraestructura, la planta productiva y el medio ambiente amenazada por peligros de origen natural o causado por las personas, así mismo brindar atención, auxilio y apoyo al restablecimiento de la normalidad frente a los desastres provocados por los diferentes tipos de fenómenos perturbadores.       </t>
  </si>
  <si>
    <t xml:space="preserve">Debilidad de los procesos de planeación de políticas, mecanismos de participación, evaluación y rendición de cuentas.
No existe la difusión suficiente en materia de derechos de acceso a la información y protección de los derechos ARCO, además de que el promedio de respuesta es muy elevado debido a que deben existir mecanismos más eficientes de gestión de la Unidad de Transparencia con el resto de las Unidades Administrativas, finalmente, en materia de archivos no existe una cultura al interior de la Alcaldía, ni los elementos técnicos necesarios para una buena gestión de los mismos.
Saturación de la demanda ciudadana para la atención de más y mejores servicios públicos, como resultado de un desfase de los procesos administrativos con estas demandas, asi como falta de recursos materiales y de infraestructura para atender en tiempo y forma las demandas de los habitantes de Azcapotzalco. </t>
  </si>
  <si>
    <t>Las áreas operativas y administrativas de la Alcaldía Azcapotzalco que recibirán acompañamiento en la mejora de sus procesos de gestión pública
Personas ciudadanas de la demarcación de Azcapotzalco.</t>
  </si>
  <si>
    <t>Mejorar la gobernanza de Azcapotzalco a través del impulso, fortalecimiento y modernización de los mecanismos de participación ciudadana.
Realizar jornada de capacitación a todos los servidores públicos inscritos en la plantilla, organización y realización de la jornada anual por la transparencia así como colaborar en proyectos para el desarrollo del acceso a la información pública, protección de datos personales, rendición de cuentas y gobierno abierto.
Incrementar la productividad en la atención a la demanda ciudadana de bienes y servicios. Apoyar el Desarrollo Urbano sostenible con Infraestructura y Equipo suficiente y de calidad a través de procesos administrativos simplificados.</t>
  </si>
  <si>
    <t>Se generarán documentos que doten de atributos de calidad a la gestión pública de la Alcaldía Azcapotzalco haciéndola más eficaz, eficiente y efectiva en beneficio de sus habitantes.
Garantizar mediante el procedimiento adecuado el correcto ejercicio del derecho de acceso a la información pública, a la protección de datos personales, la rendición de cuentas y el derecho a la buena administración, dentro del ámbito de competencia de este sujeto obligado.
Bienestar social, generación de empleos y calidad de vida de los habitantes de la Alcaldía Azcapotzalco.</t>
  </si>
  <si>
    <t>En la alcaldía Azcapotzalco existen brechas de desigualdad entre mujeres y hombres, alta incidencia de violencia contra las mujeres por razón de género, por lo que es necesario fortalecer la política pública con perspectiva de género y derechos humanos.</t>
  </si>
  <si>
    <t>Niñas, adolescentes y mujeres que habitan en esta demarcación territorial.</t>
  </si>
  <si>
    <t>Implementar acciones de sensibilización para erradicar las brechas de desigualdad entre mujeres y hombres, así como la alta incidencia de violencia contra la mujer.
Capacitar a servidores públicos promoviendo e institucionalizando acciones a favor de los derechos humanos de las niñas y mujeres, con énfasis en el derecho a una vida libre de violencia.</t>
  </si>
  <si>
    <t>Institucionalización de la transversalidad de la perspectiva de género y de derechos humanos para abatir las brechas de género y promover el goce de los derechos humanos de niñas y mujeres, con énfasis en el derecho a una vida libre de violencia.</t>
  </si>
  <si>
    <t>En la demarcación territorial Azcapotzalco se  ha detectado un alto grado de violencia, estigmatización, exclusión social y discriminación de la que son objeto las personas que no se ajustan a las normas sociales impuestas, incluidos los conceptos de masculinidad o feminidad, los roles sociales, así como las responsabilidades o vínculos relacionados con el género construido.</t>
  </si>
  <si>
    <t>Personas LGBTTTI+, personas con alguna discapacidad y personas jóvenes que oscilen entre los 18 a 29 años de edad y habiten en esta demarcación territorial.</t>
  </si>
  <si>
    <t>Realizar ferias de servicios, pláticas, talleres, capacitaciones y conversatorios en materia de derechos humanos con énfasis en los derechos de las personas LGBTTTI+, personas jóvenes y personas con discapacidad que atienda necesidades de la población y hacer valer sus derechos humanos sin distinción de género, edad, etnia, raza o religión.</t>
  </si>
  <si>
    <t>Dentro de la Alcaldía Azcapotzalco uno de los efectos secundarios que ha generado la pandemia por COVID-19 entre la población de niñas, niños y adolescentes (NNA’s) es la falta de atención a la salud mental, lo que deriva en aumento de la violencia al interior de los hogares, además de los altos niveles de ansiedad y estrés a causa de la presión para cumplir con el exceso de trabajo escolar o por el desempleo de sus padres o madres.
La dificultad para socializar y no reunirse con otros NNA está afectando su salud mental y emocional, sobre todo a los que son hijas e hijos únicos.
También aumentaron las llamadas de emergencia relacionadas con la violencia familiar y de pareja, así como un aumento de la violencia sexual hacia NNAs.</t>
  </si>
  <si>
    <t>La población de niñas, niños y adolescentes (0 a 17 años) en Azcapotzalco es de 86,717 personas, lo que representa el 20% del total de la población en este demarcación.</t>
  </si>
  <si>
    <t>Contribuir al reconocimiento, difusión y promoción de los derechos humanos de niñas, niños y a la atención de su salud mental.</t>
  </si>
  <si>
    <t>Niñas, niños y adolescentes, con una vida libre de violencia, libre de discriminación y con atención a su salud mental.</t>
  </si>
  <si>
    <t>Falta de mantenimiento e infraestructura urbana en las colonias, pueblos, barrios y Unidades Habitacionales de la Alcaldía.
La falta de mantenimiento a los edificios de pintura y remozamiento en las plazas "Palomares" y "El Parían", ubicadas dentro de la Unidad Habitacional El Rosario en Azcapotzalco.
La falta de mantenimiento y el deterioro de las azoteas de los edificios de la Unidad Habitacional San Pablo Xalpa 396 "Dos Leones" en Azcapotzalco.</t>
  </si>
  <si>
    <t>Las 111 colonias, pueblos, barrios y Unidades Habitacionales de la Alcaldía.
Población de la U.H. El Rosario.
Habitantes de la U.H. Dos Leones.</t>
  </si>
  <si>
    <t>Promover y fortalecer la participación ciudadana en las 111 Colonias (Pueblos y Barrios) de la demarcación en temas de Participación Ciudadana, con la finalidad de mejorar la calidad de vida de los habitantes mediante el mejoramiento de infraestructura y espacios públicos de su comunidad.
Renovar las viviendas deterioradas por el paso de los años, mediante la rehabilitación de fachadas a través de la aplicación de pintura y remozamiento en edificios de las plazas "Palomares" y "El Parían", ubicadas dentro de la Colonia Unidad Habitacional El Rosario en Azcapotzalco.
Fortalecer las viviendas de las azoteas deterioradas por el paso del tiempo, mediante la aplicación de impermeabilizante en edificios de la U.H. San Pablo Xalpa 396 "Dos Leones" en Azcapotzalco.</t>
  </si>
  <si>
    <t>Colaborar e incentivar en la ciudadanía la Participación Ciudadana para el ejercicio de los proyectos ganadores enfocados al mejoramiento de espacios públicos, equipamiento e infraestructura urbana, obras y servicios, así como en las Unidades Habitacionales mejoramiento, mantenimiento y servicios.
Continuar con el mejoramiento de la imagen urbana en la U.H. El Rosario, específicamente en las Plazas "Palomares" y "El Parían", buscando con ello, armonizar con la primera etapa de pintura que se realizó en 2019 y 2020.
Con esta acción se dignifican las condiciones de vida de las y los habitantes de la U.H. San Pablo Xalpa 396 "Dos Leones", quienes por ser grupos vulnerables requieren apoyo después de 17 años de la construcción de su Unidad Habitacional.</t>
  </si>
  <si>
    <t>El estilo de vida y el alto índice de obesidad, personas en riesgo desarrollar enfermedades crónicas degenerativas debido a la mala alimentación y el sedentarismo.</t>
  </si>
  <si>
    <t>Personas que habitan y estudian en la Alcaldía Azcapotzalco de diferentes grupos etarios que viven en las comunidades con menos acceso a la práctica de actividades físicas.</t>
  </si>
  <si>
    <t>Promover e incentivar la práctica de actividades recreativas y/o físicas y/o deportivas en los espacios públicos de la Ciudad de México.</t>
  </si>
  <si>
    <t>Con este programa social se busca promover el ejercicio del derecho al deporte y la promoción de la equidad y cohesión e integración social, como parte de los Derechos Económicos, Sociales y Culturales reconocidos universalmente, mediante el acceso gratuito a actividades recreativas, físicas y deportivas.</t>
  </si>
  <si>
    <t>La Pobreza es un tema que ha sido estudiada a lo largo y ancho del mundo, ha tenido una larga y debatida discusión a través de los años. Derivado de esto aún no se cuenta con una definición universalmente aceptada sobre el concepto de la pobreza. Cuando se habla de pobreza, se tiene en el entendido que es: necesidad, un estándar de vida, insuficiencia de recursos, carencia, falta de titularidades, exclusión, desigualdad, dependencia, entre otros (Spicker, 1999). La percepción de la pobreza y su conceptualización están, fuertemente influidas por el contexto socioeconómico.
Posteriormente, (Sen 2000) establece que la pobreza no es sólo falta de riqueza o de ingreso, sino de capacidades. Una persona será considerada pobre cuando se encuentre en una situación en la que sus capacidades se encuentren por debajo de un estándar mínimo aceptado socialmente, lo que se manifiesta en situaciones de escasos recursos, insalubridad, desnutrición, vulnerabilidad a las enfermedades y a las inclemencias del medio ambiente, que inciden negativamente en sus oportunidades de sobrevivir y mejorar su calidad de vida.
Tras una amplia discusión internacional sobre los nuevos retos del desarrollo, entre los que destacan el acelerado proceso de urbanización global, el cambio climático, la prevalencia de brechas de desigualdad entre personas y territorios, así como los nuevos paradigmas de sostenibilidad y bienestar, los países miembro de la Organización de las Naciones Unidas adoptaron en 2015 la Agenda 2030 para el Desarrollo Sostenible. México participó de manera muy activa en la definición de la Agenda 2030 y ha adoptado un fuerte compromiso para su implementación y monitoreo. Esta agenda tiene 17 objetivos, de los cueles el objetivo 2 se enfoca en “poner fin al hambre, lograr la seguridad alimentaria y la mejora de la nutrición y promover la agricultura sostenible” (Agenda 2030 para el Desarrollo Sostenible 2015).
Ante la contingencia por el Covid-19 (coronavirus), los adultos mayores son más vulnerables a los contagios, especialmente cuando dependen de la atención de familiares o cuidadores especializados y no toman las medidas de higiene prevención adecuados en su entorno y contacto diario. Actualmente se tienen registrados en Azcapotzalco 987 casos confirmados, 317 sospechosos y 77 defunciones en toda la demarcación,  por tal motivo, es necesario la acción social “COMEDORES COMUNITARIOS AZCAPOTZALCO”, debido a que es un caso atípico y así poder apoyar a las personas en condiciones de vulnerabilidad.
Se ha asociado que los pacientes de la tercera edad son más propensos y el coronavirus en esa población puede ser letal si tienen, por ejemplo, diabetes hipertensión, algún tipo de neuropatía, entre otros. Por ello se recomienda que se queden en casa, deben lavarse las manos frecuentemente con agua y jabón, o utilizar alcohol en gel al 70% para la desinfección.
Los Comedores Comunitarios deberán servir para difundir hábitos alimentarios, al tiempo que se proporcionarán alimentos y menús, que podrán incluir ingredientes tradicionales y naturales de la región.
En México, las consecuencias del acceso insuficiente a los alimentos afectan a gran parte de la población en el país: de acuerdo con datos del CONEVAL en 2016, 24.6 millones de mexicanos padecen carencia alimentaria; de los cuales, 10.9% son niños de 0 a 5 años, 6.8% son adultos mayores de 65 años o más, 9.9% son personas con discapacidad y 8.9% son hablantes de alguna lengua indígena.
La importancia de garantizar el acceso a una buena alimentación se evidencia al analizar cómo este problema acompaña la incidencia de otras carencias sociales y repercute en el ejercicio de todos los demás derechos. De acuerdo con datos del MCS (Módulo de Condiciones Socio-económicas) del INEGI 2016, del total de personas que padecen tres o más carencias en el país, más de la mitad (54.5%) presentan carencia por acceso a la alimentación. Además, una alimentación adecuada en los primeros años de vida tiene repercusiones importantes en el desarrollo futuro de las personas.
En la Alcaldía de Azcapotzalco de acuerdo con los datos del INEGI en el censo Intercensal 2015, dice que en Azcapotzalco viven un total de 400,161 personas, de los cuales 87,645 personas se encuentran en la edad de 65 en adelante, de manera que 49,235 son mujeres en el rango de edad y 38,410 son hombres, estas personas se les considera un grupo vulnerable. Por otro lado, en la Nueva Medición del Índice de Desarrollo Social de la Ciudad de México, que realizó el Consejo de Evaluación en el 2015, dice que en Azcapotzalco, hay 216,087 de personas que no alcanza a cubrir sus Necesidades Básicas, esto equivale al 54,5% del total de habitantes de la demarcación, mientras que 184,074, si logran cubrir sus necesidades básicas, esto corresponde al 45.5% de la población total. Estos datos arrojan que más de la mitad de la población en Azcapotzalco, no consigue cubrir sus necesidades básicas diarias.</t>
  </si>
  <si>
    <t>Población que habita en zonas de alta marginación social y de escasos recursos.</t>
  </si>
  <si>
    <t>Acercar a la comunidad a los servicios prioritarios de salud, recreativos y culturales de carácter general, así como, el otorgamiento de apoyos económicos y/o en especie a través de los programas sociales, con la finalidad de incrementar su calidad de vida y coadyuvar al desarrollo social, personal y económico.  Se imparten cursos y talleres, así como asistencia médica, dental y psicológica, estimulación temprana, pláticas para el desarrollo personal, familiar y comunitario, entre otras. Estos servicios buscan atender las diferentes problemáticas de cada zona de impacto de los Centros de Desarrollo Comunitario, Centro de Servicios Comunitarios y el Módulo Providencia. También brinda este tipo de servicios, a través de las brigadas comunitarias que se efectúan 5 días a la semana, en las diferentes colonias de la Alcaldía.</t>
  </si>
  <si>
    <t>-Proporcionar el apoyo alimenticio a las personas adultas mayores, ya que son el grupo con mayor vulnerabilidad en esta contingencia de salud.
-Contribuir a la mejora de la economía familiar de las personas beneficiarias de la Acción Social.
-Promover la buena alimentación y el cuidado personal de las personas beneficiarias.
-la presente Acción Social busca Contribuir a garantizar los siguientes derechos sociales: a una vida digna, a la protección Social, a la igualdad y a la no discriminación.</t>
  </si>
  <si>
    <t>Los habitantes de la alcaldía Benito Juárez, requieren de una primera autoridad local que garantice el cumplimiento de las leyes, reglamentos, decretos, acuerdos, circulares y demás disposiciones jurídicas y administrativas respecto de sus propios actos de autoridad, así como de los establecimientos mercantiles, espectáculos, comercio en vía pública, mercados y/o tianguis que se encuentren dentro de su circunscripción.</t>
  </si>
  <si>
    <t>Habitantes de la alcaldía Benito Juárez, usuarios y/o titulares de establecimientos mercantiles, espectáculos, comercio en vía pública, mercados y tianguis.</t>
  </si>
  <si>
    <t>Brindar atención y desahogo de requerimientos de órganos jurisdiccionales, mantener presente la defensa jurídica y asesorías jurídicas en la población de la alcaldía Benito Juárez.</t>
  </si>
  <si>
    <t>Los habitantes de la alcaldía Benito Juárez cuentan con un adecuado cumplimiento en materia jurídica.</t>
  </si>
  <si>
    <t xml:space="preserve">El incremento de la población, así como la generalización de mercados ha hecho que se adquieran estilos de vida que generan patrones de consumo y con ello una multiplicidad de residuos. Es por ello, que una de las premisas indispensable en los ejes rectores de este programa, es la reducción gradual y sustancial de la cantidad de residuos sólidos puestos a disposición final, es decir, la finalidad principal de este proyecto es que no sólo la alcaldía Benito Juárez, sino que la Ciudad de México CDMX en su totalidad disminuya la cantidad de basura desde su fuente de origen, buscando que la ciudadanía entregue diariamente cada vez menos residuos (volumen) al servicio público de limpia (recolección). </t>
  </si>
  <si>
    <t>Recolectar, transportar y transferir los residuos sólidos de las 56 colonias, a través de 87 rutas de recolección y 389 tramos de barrido manual, 16 mercados públicos, cubriendo así la demanda ciudadana de 417,416 habitantes de población fija.</t>
  </si>
  <si>
    <t>Mantener en óptimas condiciones de limpieza la jurisdicción de Benito Juárez, atendiendo necesidades ciudadanas contando para ello con los servicios de: recolección domiciliaría, barrido manual, mercados 2do. Turno (tianguis), recolección industrial, servicios especiales y barrido mecánico. Seleccionar los desechos sólidos recolectados por los vehículos asignados en la alcaldía, a fin de trasladarlos a los lugares de disposición final.</t>
  </si>
  <si>
    <t>Una disminución gradual de los residuos sólidos generados a través de una recolección separada, que permita desde su fuente de origen entregar cada vez menos toneladas de desechos a la disposición final.</t>
  </si>
  <si>
    <t xml:space="preserve">La vegetación de tipo: arbórea, arbustiva, herbácea, gramínea, rastrera y cúbreselos sufre de un desgaste natural debido en gran parte a dos factores, el primero como consecuencia por la constante afluencia del público usuario y el segundo las condiciones climáticas predominantes (sobre todo en la época de estiaje); por lo que se requiere dar una continuidad a los trabajos de mantenimiento, reparación y conservación con el fin de asegurar que dichas áreas verdes brinden mejores posibilidades de uso, disfrute y estancia al público usuario y por lo tanto incidan positivamente en la preservación de la imagen urbana y la sustentabilidad ambiental. </t>
  </si>
  <si>
    <t>417,416 habitantes de la demarcación y de más de 2 millones de población flotante.</t>
  </si>
  <si>
    <t>Mantenimiento integral de las áreas verdes urbanas mediante actividades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estiaje; así mismo lograr la restauración, conservación y mejoramiento del entorno urbano mediante acciones integrales de limpieza mantenimiento, conservación, restauración, reparación, sustitución y pintura en fuentes, monumentos, juegos infantiles, aparatos para ejercitarse, mobiliario urbano y retiro limpieza de grafitis, pegostes, pendones y publicidad comercial colocada sin permiso en las vialidades secundarias, con el fin de contar con los mejores servicios e infraestructura en los espacios públicos de la demarcación, contribuyendo con esto a ofrecer una mejor calidad de vida a los habitantes.</t>
  </si>
  <si>
    <t>Áreas verdes en buen estado habilitan y facilita el acceso a espacios públicos seguros, incluyentes, multifuncionales, que permiten y faciliten las actividades de recreación, disfrute de los usuarios y por lo tanto mantener y fortalecer la calidad de vida de sus habitantes.</t>
  </si>
  <si>
    <t>Dentro del uso cotidiano genera un desgaste de las calles, edificios públicos, deportivos, red secundaria de drenaje y agua pluvial, luminarias del perímetro de la alcaldía por el uso constante de las mismas lo cual genera que estas requieran de un mantenimiento constante así mismo, la problemática que presenta la carpeta asfáltica es por deterioro a causa del rodamiento de equipo pesado por causas ambientales y climáticas o por la impregnación de productos químicos que penetran esto deriva en el desprendimiento o deformación, por raíces de árboles, obras inducidas como canalizaciones de teléfonos, gas natural, agua y drenaje.</t>
  </si>
  <si>
    <t xml:space="preserve">Para toda la población en general, sin distinción de generó, orientación sexual o de movilidad. </t>
  </si>
  <si>
    <t>Mantener en buen estado la señalización vial, balizamiento (flechas de sentido, señalamientos de alto, cruce peatonal, zona escolar y discapacidad entre otros), de los cruces del perímetro de la alcaldía así como; mantener en óptimas condiciones las banquetas, servicio de agua potable de buena calidad en su toma domiciliaria y mantener en óptimas condiciones la red para evitar fugas y desperdicio de agua, buen funcionamiento de la red secundaria de drenaje, por medio del desazolve en atarjeas, pozos de visita, coladeras pluviales y rejillas de piso 56 colonias que conforman la alcaldía Benito Juárez. El óptimo funcionamiento de los espacios en inmuebles públicos administrados por la alcaldía en los rubros de seguridad, funcionalidad y apariencia, permitiendo que funcionen en todo su potencial para la atención de los vecinos y población flotante que requiere de los servicios.</t>
  </si>
  <si>
    <t>Los transeúntes se benefician con menores congestionamientos y accidentes en las vialidades, un tránsito libre, seguro y una mejor imagen urbana.</t>
  </si>
  <si>
    <t>En la alcaldía de Benito Juárez se trabaja para lograr una eficientización de los recursos económicos propios del capítulo 1000 servicios personales.</t>
  </si>
  <si>
    <t>Personal adscrito a la alcaldía Benito Juárez.</t>
  </si>
  <si>
    <t>Coordinar, definir y establecer las políticas, procedimientos y trámites para una adecuada programación, presupuestación y aplicación de los recursos financieros en materia de capital humano, optimizando el gasto.</t>
  </si>
  <si>
    <t>Correcta aplicación de las normas y procedimientos en materia de administración de capital humano, que permita el control eficiente en los recursos asignados.</t>
  </si>
  <si>
    <t xml:space="preserve">En la población de la alcaldía Benito Juárez se tiene una delimitada cultura de protección civil y autoprotección que son esenciales para el correcto esparcimiento en la sociedad.            </t>
  </si>
  <si>
    <t>Una población de 417,416 habitantes y población flotante de 2 millones en esta alcaldía.</t>
  </si>
  <si>
    <t>Desarrollar y aplicar los programas de ayuda social en caso de una emergencia en población abierta en las fases preventivas, de auxilio y restablecimiento.</t>
  </si>
  <si>
    <t>Los habitantes de la alcaldía cuentan con atención a emergencias con el equipamiento necesario para proporcionarles un mejor servicio en materia de seguridad.</t>
  </si>
  <si>
    <t>En alcaldía Benito Juárez, derivado a las múltiples problemáticas sociales que enfrentan los ciudadanos, son ubicados y canalizados a las diferentes áreas para dar solución a cada una de ellas y cómo parte de las necesidades que se presentan de manera interna, es importante contar con el personal capacitado para crear un vínculo cálido y eficiente a la ciudadanía, sin olvidar que la tecnología avanza día a día y esta debe ser actualizada en cada una de las áreas para contar con las herramientas adecuadas para el buen funcionamiento del área.</t>
  </si>
  <si>
    <t>5,938 servidores públicos adscritos a la alcaldía, 417,416 habitantes, población flotante.</t>
  </si>
  <si>
    <t>Brindar un servicio, capacitación, imagen y atención prioritaria, con el propósito de mejorar la orientación, recepción, registro, seguimiento y entrega de documentos, en apego a la legalidad, honradez y simplificación, garantizando la observancia de los principios de simplificación y transparencia, que permitan la eficiencia, eficacia, trato digno y no discriminatorio en los servicios que se brindan.</t>
  </si>
  <si>
    <t>La atención personalizada a los solicitantes hace que las soluciones sean eficientes y controladas.</t>
  </si>
  <si>
    <t xml:space="preserve">La acción pública ha tendido a dirigir sus intervenciones desde una perspectiva ciega o insensible al género que ha vulnerado principalmente a la población femenina. Dicha situación ha producido políticas públicas que se plantean fuera de la realidad, de las necesidades, de las experiencias y de la participación de las mujeres y las niñas. La supervivencia de estereotipos, prácticas y creencias culturales y religiosas tradicionales perjudican a la mujer y violan sus derechos humanos (a la vida, a la libertad y seguridad, a la igualdad ante la ley, al acceso al máximo nivel de bienestar físico y mental, entre otros). Esto queda expresado claramente en la violencia contra la mujer ya que se basa en agredirla por el hecho mismo de ser mujer, por ser consideradas inferiores por sus agresores. </t>
  </si>
  <si>
    <t>Mujeres y niñas de la demarcación, así como personal (estructura, nómina base y honorarios) que colabora en la alcaldía.</t>
  </si>
  <si>
    <t>Proporcionar herramientas de conocimiento y autoempleo, en el pleno ejercicio de los derechos humanos a todas aquellas mujeres que accedan a los servicios del centro de atención a la mujer, para que estas acciones logren a futuro erradicar la brecha de género en ingresos, en tanto se garantiza que de manera equitativa los servicios de esta alcaldía se proporcionen en igualdad sustantiva entre hombres y mujeres. Dichas herramientas servirán de igual manera para incentivar la economía familiar y en su caso aumentar la calidad de vida de sus integrantes. Impulsar acciones para la institucionalización de la perspectiva de género. Articular acciones que promuevan el empoderamiento de las mujeres y la lucha contra toda discriminación por razones de género. Adoptar políticas públicas y programas que refuercen la inclusión y la igualdad sustantiva de las mujeres en la demarcación.</t>
  </si>
  <si>
    <t>Se generan acciones variadas dirigidas a cualquier interesado en éstas y que forman parte de la demarcación, con programas y políticas para la igualdad y no discriminación.</t>
  </si>
  <si>
    <t xml:space="preserve">En la demarcación, se requiere atención para la población en general que sufre discriminación y faltas a sus derechos humanos. </t>
  </si>
  <si>
    <t>Población en general de la alcaldía Benito Juárez.</t>
  </si>
  <si>
    <t>Impartir educación con base en los modelos, planes y programas de estudio que emite la secretaría de educación pública como parte de la educación básica, contribuyendo en la formación y el desarrollo integral de las personas que lo requieran, a través de experiencias educativas, formativas y afectivas que les ayuden en su desarrollo y crecimiento personal.</t>
  </si>
  <si>
    <t>Más personas inmersas en distintas actividades sin hacer distinción por motivo de religión, raza, género, orientación sexual, posición económica, ni alguna otra.</t>
  </si>
  <si>
    <t>Todos los niños, niñas y adolescentes que requieran de los servicios y que habiten en la demarcación de la alcaldía Benito Juárez.</t>
  </si>
  <si>
    <t xml:space="preserve">Existencia de actores sociales con capacidad limitada para desarrollar acciones de fomento a la cohesión social y al capital social de grupos y regiones que viven en situación de vulnerabilidad,  exclusión y discriminación, derivado a los insuficientes mecanismos para la articulación entre actores sociales y gubernamentales, para combatir el rezago social y vulnerabilidad de la población. </t>
  </si>
  <si>
    <t>Jefas y jefes de familia, adultos mayores, jóvenes, niños y niñas, personas en situación de calle, personas con discapacidad permanente y enfermedades crono-degenerativas y deportistas.</t>
  </si>
  <si>
    <t>Coordinar las acciones en materia de derechos humanos, mediante programas y proyectos diseñados para un desarrollo social, considerando la participación ciudadana como elemento integrador, definiendo la temática con la finalidad de elaborar las reglas de operación de programas y/o acciones sociales, creando una convocatoria para la participación de manera equitativa entre hombres y mujeres, supervisando y coordinando la entrega de apoyos y/o acciones</t>
  </si>
  <si>
    <t>Políticas públicas que permitan mejorar las estrategias y una distribución de recursos en los grupos vulnerables, disminuyendo las brechas de desigualdad, económicas, culturales y sociales.</t>
  </si>
  <si>
    <t>Poco o nulo acceso a servicios de salud para animales de compañía de los habitantes de la alcaldía de Coyoacán.</t>
  </si>
  <si>
    <t>Animales de compañía de los habitantes de la alcaldía de Coyoacán.</t>
  </si>
  <si>
    <t>Brindar un servicio veterinario para los habitantes de Coyoacán que cuentan con animales de compañía.</t>
  </si>
  <si>
    <t>Los animales de compañía de los habitantes de la alcaldía de Coyoacán cuentan con servicios veterinarios.</t>
  </si>
  <si>
    <t xml:space="preserve">La alcaldía de Coyoacán padece de una ineficiente limpieza de la red vial secundaria y recolección domiciliaria, lo que genera la proliferación de fauna nociva y genera tiraderos clandestinos, afectando directamente la salud de los habitantes. </t>
  </si>
  <si>
    <t>La población de Coyoacán de 620,416 personas, según el censo realizado por el inegi en 2010 que representan el 8% de la población total de la Ciudad de México, de los cuales, 292,491 (47%) son hombres y 327,925 (53%) son mujeres, el 65% se encuentra entre los 15 y los 59 años, solo el 11.68% son adultos mayores de 60 años.</t>
  </si>
  <si>
    <t>Cumplir con calidad y eficiencia la prestación de servicio de limpia en la alcaldía de Coyoacán, recolectando los residuos sólidos de conformidad con las normas ambientales, para evitar el daño al medio ambiente.</t>
  </si>
  <si>
    <t>Adecuado servicio de limpieza en red vial secundaria y recolección domiciliaria.</t>
  </si>
  <si>
    <t xml:space="preserve">Los problemas de salud de una fracción habitantes de esta alcaldía se deben a la falta de conocimiento de las medidas que se deben tener en cuenta para prevenir enfermedades, así como de los tratamientos disponibles para estas, asimismo, hay población que no tiene acceso a los sistemas de salud privadas o gubernamentales, por lo que es necesario realizar campañas de difusión de información y en la medida de lo posible prestar servicios de salud a la población de esta demarcación. </t>
  </si>
  <si>
    <t>Garantizar el derecho a la salud a través de la promoción de la salud preventiva, el diagnóstico y su tratamiento, la atención médica general; la profesionalización del servicio médico y la coordinación con instituciones del ámbito local y federal.</t>
  </si>
  <si>
    <t>Atención preventiva de enfermedades de la población de Coyoacán que no cuenta con servicio de salud, con el personal y equipamiento necesario para otorgar las consultas médicas.</t>
  </si>
  <si>
    <t>En la alcaldía de Coyoacán se percibe pérdida de las costumbres, cultura y valores históricos de nuestro país.</t>
  </si>
  <si>
    <t>Fortalecer los conocimientos culturales de los coyoacanenses, a través de la programación y realización de eventos y actividades como un derecho para el desarrollo social y una sana convivencia.</t>
  </si>
  <si>
    <t>Habitantes de la alcaldía de Coyoacán cuentan con eventos culturales y artísticos que permiten el incremento de sus conocimientos.</t>
  </si>
  <si>
    <t>El drenaje secundario de la alcaldía de Coyoacán se encuentra en estado de obsolescencia debido a los problemas de inundaciones, encharcamientos y fuga de agua, además de una limitada e insuficiente red hidráulica.</t>
  </si>
  <si>
    <t>Conservas las líneas y ofrecer un servicio continuo y de calidad a la población, los trabajos consisten en trazo, nivelación, cortes, demolición de pavimentos y banquetas, excavación de cepas, suministro de materiales, tendido de tuberías, construcción y reconstrucción de cajas de válvulas de seccionamiento, sustitución de válvulas, calibración de válvulas de seccionamiento, atención a faltas de agua, reparación de fugas en ramales y red de distribución, armado de cruceros, reconstrucción de tomas domiciliarias, relleno de cepas, pavimentación y acarreos.</t>
  </si>
  <si>
    <t>Población coyoacanense con una red de distribución de agua potable óptima.</t>
  </si>
  <si>
    <t>En Coyoacán existen edificaciones que han perdurado ante la presencia de sismos, sin embargo, aunque estos no se han derrumbado, presentan áreas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</si>
  <si>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y visitantes de la alcaldía de Coyoacán cuenten con edificios públicos y áreas urbanas en condiciones óptimas para su uso y esparcimiento y que permitan la coexistencia social a fin de generar encuentros de convivencia en un entorno seguro.</t>
  </si>
  <si>
    <t>Habitantes y visitantes de la alcaldía de Coyoacán cuentan con edificios públicos y áreas urbanas en condiciones óptimas para su uso y esparcimiento.</t>
  </si>
  <si>
    <t>En Coyoacán existen edificaciones que han perdurado ante la presencia de sismos, que presentan con grietas que deben atenderse; por otro lado, debido a la actividad constante de las instalaciones, se origina deterior en la totalidad de sus áreas que no obstante que se les da mantenimiento preventivo, estas pueden provocar accidentes, por otro lado existen daños en pisos, luminarias, tuberías, drenaje, llegando a resultar un riesgo sanitario por la propagación de fauna nociva; así mismo, el exterior es afectado por pintas que hacen en fachadas, perjudicando la imagen de la alcaldía.</t>
  </si>
  <si>
    <t>Que los habitantes de la alcaldía de Coyoacán cuenten con edificios públicos y áreas urbanas en condiciones óptimas para su uso y esparcimiento y que permitan la coexistencia social a fin de generar encuentros de convivencia en un entorno seguro.</t>
  </si>
  <si>
    <t>Que los habitantes de la alcaldía de Coyoacán cuentan con edificios públicos y áreas urbanas en condiciones óptimas para su uso y esparcimiento.</t>
  </si>
  <si>
    <t>La falta de coordinación, administración y distribución de los recursos humanos afecta la operación de las funciones administrativas, generando retrocesos en las mismas, así como la baja demanda en la actualización de conocimientos del personal de la alcaldía a través de cursos de capacitación con el propósito de fortalecer su desarrollo personal y profesional en beneficio de la gestión pública.</t>
  </si>
  <si>
    <t>Personas servidoras públicas de la alcaldía de Coyoacán.</t>
  </si>
  <si>
    <t>Garantizar el cumplimiento de la normatividad en materia laboral y asegurar que los pagos a los servidores públicos de la alcaldía Coyoacán se realicen conforme a los calendarios establecidos. proporcionar las prestaciones a que tienen derecho e instrumentar acciones que promuevan la igualdad entre hombre y mujeres entre las unidades administrativas que conforman la alcaldía, dando un trato humano e igualitario a todos los trabajadores.</t>
  </si>
  <si>
    <t>Proporcionar atención de trámites y servicios de calidad a la población de Coyoacán, a través de un capital humano eficiente y comprometido con su labor.</t>
  </si>
  <si>
    <t>La alcaldía de Coyoacán cuenta con características geológicas e hidrográficas particulares que generan vulnerabilidad y riesgo ante un desastre natural como movimientos sísmicos e inundaciones, así como sus asentamientos poblacionales y tendencias culturales que hacen de esta demarcación una de las más concurrida en la Ciudad de México, por lo que se deben establecer protocolos de protección civil para garantizar la seguridad de los habitantes.</t>
  </si>
  <si>
    <t>Planear la gestión integral de riesgos y protección civil de la alcaldía de Coyoacán, conforme a la normatividad aplicable, en coordinación con las autoridades federales, locales y alcaldía, enfocada a salvaguardar la vida, integridad y salud de la población, así como sus bienes, infraestructura, planta productiva y en el medio ambiente, con ello fomentar la resiliencia en materia de protección civil; incrementando la capacidad de respuesta de la población ante algún evento, superar las circunstancias adversas y adaptarse positivamente.</t>
  </si>
  <si>
    <t>Ciudadanos con una cultura de gestión integral de riesgos y protección civil, para salvaguardar su integridad física y la de su entorno.</t>
  </si>
  <si>
    <t>La población debe contar con atención de trámites y servicios públicos eficientes.</t>
  </si>
  <si>
    <t>Unidades administrativas de la alcaldía.</t>
  </si>
  <si>
    <t>Atender de manera expedita las necesidades que planteen las unidades administrativas, otorgando calidad y agilidad en los trámites que se soliciten sobre los recursos financieros y materiales, así como promover el uso de nuevas tecnologías informáticas para optimizar la productividad de los servidores públicos.</t>
  </si>
  <si>
    <t>Garantizar la correcta atención de las necesidades de la ciudadanía.</t>
  </si>
  <si>
    <t>El quehacer institucional en cuanto a la promoción del respeto a los derechos humanos de las niñas y mujeres en la alcaldía Coyoacán, debe fortalecerse en cuanto a políticas y programas en la materia, y en cuanto a la estructura material y humana, en particular en el tema de violencia contra las mujeres; esta observación se desprende del documento lineamientos para la formulación y desarrollo de planes de prevención, y actuación integral de la violencia contra las mujeres para las 16 demarcaciones territoriales de la Ciudad de México. De acuerdo a la ENDIREH 2016 a nivel nacional casi dos de cada diez mujeres que vivieron violencia en su relación se acercaron a alguna autoridad a pedir ayuda (11.3%) y de estas, el 25.8% lo hizo a un ministerio público para levantar una denuncia, otra porción importante acudió al DIF (30.2%), y en menor medida a otras autoridades como son las autoridades municipales o delegacionales (16%), la policía (14.4%), la defensoría pública (1.09%), los institutos estatales o municipales de la mujer (7.1%) y los centros de justicia para las mujeres (3.9%). De aquí se infiere que tanto las ciudadanas y las personas al servicio público requieren mayor conocimiento en cuanto a respeto a los derechos humanos de las mujeres, y la competencia del servicio público para que estos sean respetados.</t>
  </si>
  <si>
    <t>Mujeres que habitan en la alcaldía de Coyoacán.</t>
  </si>
  <si>
    <t>Promover el respeto y el ejercicio de los derechos humanos de los coyoacanenses a través de la creación de un programa integral que contribuya a la reducción de la discriminación y la violencia hacia sus habitantes. Implementar el plan de prevención y actuación integral de la violencia contra las mujeres y niñas en la alcaldía de Coyoacán.</t>
  </si>
  <si>
    <t>El ejercicio de los derechos humanos de las niñas y mujeres que residen en la alcaldía de Coyoacán.</t>
  </si>
  <si>
    <t xml:space="preserve">En ciertos sectores de la población de Coyoacán se carece del conocimiento de sus derechos humanos y de las instancias donde pueden apoyarse para que estos se cumplan, lo que los deja en una situación de vulnerabilidad. </t>
  </si>
  <si>
    <t>Las personas ciudadanas que habitan en la alcaldía de Coyoacán incluyen a las personas servidoras públicas; así como las personas en estado de vulnerabilidad como son: adultos mayores, personas en situación de calle, personas que se dedican al servicio sexual, personas en pobreza extrema y analfabetismo.</t>
  </si>
  <si>
    <t>Promover el respeto y el ejercicio de los derechos humanos de los coyoacanenses a través de la creación de un programa integral que contribuya a la reducción de la discriminación y la violencia hacia sus habitantes.</t>
  </si>
  <si>
    <t>Los habitantes de la demarcación conocen sus derechos humanos y las instancias que están para velar por que estos se cumplan.</t>
  </si>
  <si>
    <t xml:space="preserve">En sectores de la población de Coyoacán se carece del conocimiento de sus derechos humanos de los niños y adolescentes y de las instancias donde pueden apoyarse para que estos se cumplan, lo que los deja en una situación de vulnerabilidad. </t>
  </si>
  <si>
    <t xml:space="preserve">Niños y adolescentes que habitan en la alcaldía de Coyoacán. </t>
  </si>
  <si>
    <t>Promover los derechos de los niños, niñas y adolescentes. Generar acciones dirigidas a los servidores públicos que atienden a este grupo de población.</t>
  </si>
  <si>
    <t>Vida digna y libre de violencia.</t>
  </si>
  <si>
    <t>La insatisfacción ciudadana con el quehacer de las unidades administrativas de la alcaldía de Coyoacán y la deficiencia en las acciones para la atención de la prioridades en la agenda de gobierno en los últimos años.</t>
  </si>
  <si>
    <t>Garantizar el acceso a servicios públicos, la preservación de espacios y vías públicas a través de la atención oportuna de las demandas ciudadanas. Contribuir a la mejora de las condiciones de vida de los habitantes de Coyoacán, mediante el correcto diseño y operación de políticas públicas que promuevan la educación, la cultura, la salud, el derecho a la vivienda y la inclusión social como cualidades de la interacción y convivencia en la alcaldía. Contribuir a la mejora de la economía individual y comunitaria, a través de la generación de acuerdos interinstitucionales e intersectoriales para la creación de empleos dignos y redes de colaboración productiva, comercio justo e inversión privada que reactiven y establezcan nuevas áreas de desarrollo en vocación local sustentable. Eliminar la corrupción e incrementar los mecanismos de vigilancia y rendición de cuentas con la participación de los ciudadanos para garantizar el funcionamiento correcto de la administración pública y el desempeño del gobierno de la alcaldía, y la aplicación de sanciones en un marco de legalidad.</t>
  </si>
  <si>
    <t>Políticas públicas adecuadas para cubrir las necesidades de los habitantes de la alcaldía de Coyoacán.</t>
  </si>
  <si>
    <t>La deserción escolar de los menores de edad es una de las problemáticas preponderantes que se busca atender, mediante acciones que favorezcan la continuidad de los estudios básicos,  como un componente clave para el desarrollo integral de los coyoacanenses.</t>
  </si>
  <si>
    <t>Niños y niñas de la alcaldía de Coyoacán de 2 años y hasta 5 años 11 meses.</t>
  </si>
  <si>
    <t>Niños y niñas de 2 años y hasta 5 años 11 meses inscritos en los centros de atención y cuidado infantil (casi) de la alcaldía de Coyoacán, mediante el otorgamiento de atención pedagógica y asistencial.</t>
  </si>
  <si>
    <t>Niños y niñas de la alcaldía de Coyoacán de 2 años y hasta 5 años 11 meses que reciben apoyo en alimentos, atención pedagógica y asistencial.</t>
  </si>
  <si>
    <t>La pobreza y desigualdad en los habitantes de alcaldía de Coyoacán se incrementa debido a diversos factores socioeconómicos por los que atraviesa el país, por lo que se debe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t>
  </si>
  <si>
    <t>Ampliar los programas y acciones que avancen en la garantía de los derechos para los grupos de atención prioritaria, eliminando programas clientelares que se orienten a la compra del voto. Fortalecer las acciones transversales que erradiquen la discriminación y la violencia hacia las personas que requieren atención prioritaria.</t>
  </si>
  <si>
    <t>Contribuir a disminuir la brecha de pobreza, desigualdad, marginación, y falta de oportunidades de los habitantes de la alcaldía de Coyoacán.</t>
  </si>
  <si>
    <t>Aunque la demarcación tiene uno de los más bajos índices delictivos, sigue siendo un problema que aqueja a la sociedad de la alcaldía</t>
  </si>
  <si>
    <t>Toda la población de la demarcación, así como la población flotante que visite a la alcaldía.</t>
  </si>
  <si>
    <t>En coordinación con las autoridades competentes, garantizar la seguridad de la demarcación a través de campañas de prevención del delito.</t>
  </si>
  <si>
    <t>Recorridos pie tierra, visitas domiciliarias y a negocios comerciales realizando visitas constantes así mismo se crearon grupos de seguridad vía whats app para mejorar la atención de emergencias en la demarcación.</t>
  </si>
  <si>
    <t>Derivado de sus condiciones socio-económicas un gran número de habitantes de la alcaldía Cuajimalpa de Morelos se encuentra en condiciones de desventaja al no conocer sus derechos, por lo que requieren de la orientación y asesoría jurídica en distintas materias entre las que destacan la rama laboral, penal, civil, familiar,  mercantil, administrativa entre otras, sin que represente un costo económico.</t>
  </si>
  <si>
    <t xml:space="preserve">Población en general de la alcaldía Cuajimalpa de Morelos. </t>
  </si>
  <si>
    <t>Brindar de manera gratuita y oportuna la asesoría jurídica en diversas ramas del derecho, para que las personas que la requieren conozcan sus derechos y obligaciones ante la situación legal en la que se encuentren y así reforzar la confianza en las instituciones impartidoras de justicia.</t>
  </si>
  <si>
    <t>Los habitantes de la alcaldía Cuajimalpa de Morelos cuentan con orientación o asesoría jurídica de forma oportuna, eficaz, puntual.</t>
  </si>
  <si>
    <t>La atención a la violencia intrafamiliar</t>
  </si>
  <si>
    <t>Las mujeres, niñas, niños y personas que integren la familia que se encuentren en situación de violencia.</t>
  </si>
  <si>
    <t>Promover el conocimiento sobre los diferentes tipos de violencia y fomentar la cultura de la denuncia con la finalidad de erradicar la violencia en cualquiera de sus formas promoviendo la igualdad sustantiva y la equidad de género.</t>
  </si>
  <si>
    <t>Apoyo psicológico y jurídico para canalizar a las personas víctimas de violencia a las dependencias de gobierno que les brindarán el servicio de acceso a una vida libre de violencia y así lograr la disminución y erradicación de la violencia intrafamiliar.</t>
  </si>
  <si>
    <t>Fomentar las actividades deportivas en los espacios públicos, con la finalidad de disminuir la obesidad y mejorar la salud física y mental de la población</t>
  </si>
  <si>
    <t>Población en general.</t>
  </si>
  <si>
    <t>Realizar eventos y actividades deportivas dirigidas a la población con la finalidad de fomentar la cultura del deporte para disminuir la obesidad y mejorar la salud física, mental y la prevención de adicciones.</t>
  </si>
  <si>
    <t>Integración comunitaria y familiar, coadyuvando a el cuidado de la salud física y mental dentro de los espacios deportivos diseñados especialmente para las actividades deportivas y recreativas.</t>
  </si>
  <si>
    <t xml:space="preserve"> debido a la saturación generada por el incremento poblacional y la edad de la infraestructura se requiere la renovación de la infraestructura de la red de drenaje ya que su vida útil ha quedado superada; así como la falta de disponibilidad de fuentes de abastecimiento accesible de agua potable por lo cual incrementa la demanda del suministro</t>
  </si>
  <si>
    <t>Los habitantes de las colonias, barrios y pueblos.</t>
  </si>
  <si>
    <t>Sustitución de la red de drenaje y agua potable.</t>
  </si>
  <si>
    <t>Dotar de agua potable de calidad y el desalojo de esta para el incremento del nivel de vida, salud y bienestar de la población de la alcaldía.</t>
  </si>
  <si>
    <t>Identificar las necesidades de mejoramiento urbano, infraestructura y servicios, de las zonas más pobres y vulnerables de la alcaldía con el fin de focalizar las acciones sociales hacia ellas</t>
  </si>
  <si>
    <t>Preservar áreas para dotar a todos los ciudadanos de espacios públicos y equipamiento social de calidad; así como mejorar las condiciones de la infraestructura y los servicios públicos.</t>
  </si>
  <si>
    <t>Promover la construcción de las condiciones urbanas óptimas.</t>
  </si>
  <si>
    <t>Dar continuidad a los procesos administrativos en materia de capital humano</t>
  </si>
  <si>
    <t>Servidores públicos que laboran dentro de la alcaldía.</t>
  </si>
  <si>
    <t>Brindar apoyo administrativo a la población que acude a solicitar información y/o servicios que presta la alcaldía, sin distinción de género o estatus social.</t>
  </si>
  <si>
    <t>Que los servidores públicos cuenten con el pago de su nómina de manera oportuna, derivado de la prestación de servicios realizados.</t>
  </si>
  <si>
    <t>La alcaldía por su situación geográfica presenta periódicamente situaciones que involucran desastres naturales o contingencias, así mismo por la actividad humana creciente al ser una demarcación en constante crecimiento humano y comercial presenta accidentes y emergencias cotidianas.</t>
  </si>
  <si>
    <t>Contribuir a la prevención y mitigación de los riesgos, brindando orientación, asesoría y apoyo de la gestión integral del riesgo y protección civil, fomentar a la población una cultura a la resiliencia mediante la auto protección y el auto cuidado, así como proporcionar el auxilio necesario a la población d ella alcaldía de Cuajimalpa de Morelos, en caso de una contingencia, procurando el regreso a la normalidad lo antes posible.</t>
  </si>
  <si>
    <t>Atender en forma oportuna las solicitudes de la población en casos de emergencia.</t>
  </si>
  <si>
    <t>La falta de insumos necesarios para que el que los servidores públicos atiendan las demandas ciudadanas y realizar la tramitología correspondiente hasta su solución</t>
  </si>
  <si>
    <t>Habitantes y población flotante de la alcaldía Cuajimalpa de Morelos.</t>
  </si>
  <si>
    <t>Capacitar a las y a los servidores públicos que realizan funciones administrativa y operativa de esta alcaldía para el desempeño adecuado a sus funciones de acuerdo con los servicios que otorga cada área al público.</t>
  </si>
  <si>
    <t>La adecuada administración de los recursos mediante la aplicación de la normatividad al igual que el buen manejo eficiente el ejercicio de los recursos para que los servicios lleguen de manera adecuada a la población.</t>
  </si>
  <si>
    <t>Ilimitada difusión, aplicación, sensibilización y conocimiento de la perspectiva de género,  incrementa la brecha de la desigualdad de género, teniendo efectos negativos hacia los grupos en condiciones de vulnerabilidad, así como en la cultura institucional.</t>
  </si>
  <si>
    <t>Población de la demarcación de la alcaldía Cuajimalpa de Morelos.</t>
  </si>
  <si>
    <t>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t>
  </si>
  <si>
    <t>Salvaguardar los derechos de las niñas y mujeres, con el propósito de que cuenten con condiciones de igualdad de todos sus derechos humanos y a vivir libres de todas las formas de discriminación.</t>
  </si>
  <si>
    <t xml:space="preserve">Desigualdad y exclusiones duras, que no cuentan con acceso a las mismas oportunidades que los demás. </t>
  </si>
  <si>
    <t>Promover el respeto y el ejercicio de los derechos humanos contribuir a la reducción de la discriminación y violencia hacia los habitantes.</t>
  </si>
  <si>
    <t>Capacitación, concientización que promuevan e impulsen la garantía de los derechos humanos, para que las personas cuenten con una mejor calidad de vida.</t>
  </si>
  <si>
    <t>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</si>
  <si>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y adolescentes que habiten y transiten en la Ciudad de México.</t>
  </si>
  <si>
    <t>Promoción integral de los derechos de las niñas, niños y adolescentes. implementación de acciones de sensibilización, para los servidores públicos en cumplimiento de los derechos de las niñas, niños y adolescentes.</t>
  </si>
  <si>
    <t>Niñas, niños y adolescentes con una vida libre de violencia.</t>
  </si>
  <si>
    <t>La vulnerabilidad de familias de la alcaldía por vivir en situación de pobreza y marginación extrema</t>
  </si>
  <si>
    <t>Jefas y jefes de familia de escasos recursos; y niños que asistan a CENDIS.</t>
  </si>
  <si>
    <t>Otorgar apoyo económico a jefas y jefes de familia en situación de vulnerabilidad con la finalidad de erradicar la pobreza, mejorar sus condiciones de vida y ayudar al sustento familiar; así como la atención a los niñas y niños que asistan a los Cendis.</t>
  </si>
  <si>
    <t>Disminuir los factores de desigualdad y exclusión, ya que 7500 personas que son beneficiadas cada trimestre y que se encuentran en un padrón; al igual que la mejora 1,200 niños y niñas que asisten a los CENDIS de la demarcación.</t>
  </si>
  <si>
    <t>Los espacios públicos presentan ocupación, contaminación e invasión. La distribución y cuidado de áreas verdes es inequitativa e insuficiente. Los habitantes no cuentan con espacios dignos para fomentar la convivencia, la recreación, el esparcimiento y el goce pleno de la ciudad y su infraestructura. Los parques y jardines representan el 3% del territorio de la alcaldía, por lo que al ser insuficientes cuentan con saturación, cuya solución consiste en recuperar espacios públicos.</t>
  </si>
  <si>
    <t>La operación del programa presupuestario traerá beneficios a la población residente estimada en 545,488 vecinos, así como a la población que diariamente transita por la demarcación y que se estima en 5,000,000 de personas diarias.</t>
  </si>
  <si>
    <t>Garantizar la inversión necesaria para el mantenimiento y recuperación de los espacios públicos. intervenir parques, jardines, vialidades secundarias, plazas y camellones con acciones directas, como poda . Articular las acciones para incidir de manera positiva en la movilidad y el uso libre de la vía pública con mantenimiento a la carpeta asfáltica. Poner a disposición de la población espacios públicos limpios y accesibles. Dar mantenimiento al equipamiento urbano.</t>
  </si>
  <si>
    <t>Se entregan espacios públicos en opimas condiciones para la apropiación por parte de los habitantes fortaleciendo los lazos comunitarios, maximizando los beneficios de la infraestructura pública con una perspectiva de servicios ambientales y de convivencia y desarrollo humano.</t>
  </si>
  <si>
    <t xml:space="preserve">La alcaldía Cuauhtémoc por su configuración geo-política y socio-económica, tiene un amplio y complicado entorno, lo cual involucra un elevado índice delictivo, se requiere articular la coordinación con el gobierno federal, el gobierno de la Ciudad de México y con la ciudadanía, para implementar estrategias de prevención del delito, con la pretensión de disminuir los actos delictivos que aquejan no solo a los habitantes de la demarcación, sino también a quienes transitan diariamente en ella. </t>
  </si>
  <si>
    <t xml:space="preserve">Atender las 33 colonias con sus 2,627 manzanas, lo que equivale a una población de 531,831 habitantes, así como a la población que transita diariamente y que se estima en 5 millones de personas. </t>
  </si>
  <si>
    <t>Inhibir los actos delictivos en la alcaldía a través de la prevención. Aumentar la capacidad de participación de los ciudadanos y de las instituciones para controlar los fenómenos que afectan la seguridad ciudadana y la convivencia. Prevenir la incidencia de delitos a través de la creación, ampliación y mejora del espacio público, fomentando así desplazamientos seguros y una aprobación del espacio por parte de la ciudadanía. Fortalecer la cultura cívica y el respeto mutuo, con enfoque conciliador y educativo para reorientar las interacciones ciudadanas. Coordinación de acciones de vigilancia extramuros con la policía auxiliar de la ciudad de México.</t>
  </si>
  <si>
    <t>Promover una mejor convivencia entre los habitantes de la alcaldía, así como su entorno. Impulsar la "cultura ciudadana" en conjunto con organizaciones no gubernamentales interesadas en el tema, para concientizar a la población respecto a la necesidad de una nueva cultura cívica. Mejorar la percepción y la confianza de la ciudadanía en sus autoridades y los cuerpos de policía. Inhibir las acciones punitivas que afectan al tejido social, incrementando los mecanismos de inteligencia policial que permitan prevenir el delito.</t>
  </si>
  <si>
    <t>Se cuenta con un alto número de resoluciones dictadas por autoridad competente que no son cumplimentadas por la alcaldía. La población requiere plantear sus pretensiones jurídicas mediante procesos judiciales, o en su caso defenderse como sujetos pasivos, sin contar con la asesoría jurídica para dirimirlas.</t>
  </si>
  <si>
    <t>Las acciones se encaminan a atender a 111 actores en procesos vinculados contra esta alcaldía que no han logrado obtener el cumplimiento de las resoluciones que les favorecen, así como con la población que radica en alguna de las seis colonias dentro de esta demarcación territorial con mayor grado de marginación y pobreza y que requieren la asistencia jurídica.</t>
  </si>
  <si>
    <t>Ostentar la representación legal de la alcaldía. Informar de forma clara, completa y precisa sobre las instancias y mecanismos alternativos para la solución de conflictos. Impulsar el cumplimiento de las resoluciones dictadas por autoridad competente en los procesos en los que la alcaldía sea parte. Diseñar y validar los instrumentos legales en los que participe la alcaldía para garantizar la certeza jurídica y legalidad en todas sus actuaciones, desde el orden jurídico institucional velar por el apego a los derechos humanos.</t>
  </si>
  <si>
    <t>Contar con la certeza jurídica en todos los actos administrativos que genera la alcaldía, así como aquellos de los que forma parte, se fortalece el estado de derecho.</t>
  </si>
  <si>
    <t>Manejo integral de residuos sólidos: en la demarcación se genera en promedio 4.10 kilogramos de basura por habitante al día; este monto nos coloca por encima del promedio nacional (1.10 kg por día per cápita), y por encima del máximo mundial (3.17 kg. diarios per cápita en el caso de estados unidos). En comparación Brasil genera 1 kg per cápita por habitante. Resulta fundamental implementar acciones para el manejo adecuado de este volumen de residuos sólidos y la implementación de acciones para su aprovechamiento y reducción progresiva.</t>
  </si>
  <si>
    <t>La operación del programa presupuestario traerá beneficios a la población residente estimada en 545,488 vecinos, así como a la población que diariamente transita por la demarcación y que se estima los 5,000,000 de personas diarias, así, como 500,000 establecimientos mercantiles.</t>
  </si>
  <si>
    <t>Consolidar un sistema de gestión de residuos sólidos para mitigar su impacto ambiental y presupuestal por medio del reaprovechamiento. Reducción progresiva de los mismos.</t>
  </si>
  <si>
    <t>Mejorar el manejo de residuos en todas sus etapas para evitar la contaminación ambiental y la generación de plagas y fauna nociva, buscando impulsar una cultura de la gestión integral de los residuos sólidos, potenciando la participación ciudadana en la reducción, separación y aprovechamiento de los residuos sólidos, con la participación del sector público y privado.</t>
  </si>
  <si>
    <t xml:space="preserve">De manera recurrente se presenta maltrato animal, pese a que la constitución de la Ciudad de México los reconoce como seres sintientes no se cuenta con mecanismos para difundir y promover la tenencia responsable de los animales de compañía y no se cuenta con espacios que permitan un desarrollo armónico entre los animales y el resto de la población que acude a los parques. No se cuenta con procesos de esterilización y atención veterinaria. </t>
  </si>
  <si>
    <t xml:space="preserve">Población que cuente con animales de compañía y que radique en alguna de las 33 colonias que conforman esta alcaldía. </t>
  </si>
  <si>
    <t>Implementar campañas de atención veterinaria y esterilización gratuita. Combatir la fauna nociva. Promover el desarrollo de huertos de autogeneración. Promover la cultura de sustentabilidad. Promover prácticas sustentables de construcción.</t>
  </si>
  <si>
    <t>Se proporciona atención veterinaria a los animales de compañía, se diseñan y ponen en marcha espacios para la recreación de los animales y sus tenedores en parques de esta demarcación, se establecen huertos urbanos y se les incorporan medidas de sustentabilidad como el uso de agua de lluvia.</t>
  </si>
  <si>
    <t xml:space="preserve"> garantizar los derechos culturales a los habitantes de las 33 colonias de la alcaldía en Cuauhtémoc, mediante la implementación de actividades culturales y recreativas </t>
  </si>
  <si>
    <t>La operación del programa presupuestario traerá beneficios a la población residente estimada en 531,831 vecinos, así como a la población que asiste a uno de los 21 espacios culturales a cargo de esta alcaldía.</t>
  </si>
  <si>
    <t>Fortalecer la comunidad y el desarrollo personal. Difundir los derechos culturales fomentar la producción cultural a través de carteleras teatrales, foros y encuentros. Intervenciones artísticas de los espacios públicos. Fomentar el cuidado del patrimonio cultural, histórico y artístico tangible e intangible de la alcaldía.</t>
  </si>
  <si>
    <t>La población genera y mantiene un sentido de pertenencia cultural a través de la realización de eventos culturales de calidad y la apropiación de espacios históricos, reconocer y asimila las expresiones culturales con una perspectiva de inclusión.</t>
  </si>
  <si>
    <t xml:space="preserve">Operar, administrar y verificar en coordinación con las responsables de los centros de desarrollo infantil, evaluando que el servicio implementado, permita la formación de valores personales, sociales y cívicos, en la comunidad infantil de la demarcación territorial, garantizando el derecho a la educación. </t>
  </si>
  <si>
    <t>Las niñas y los niños inscritos en los 19 centros de desarrollo infantil.</t>
  </si>
  <si>
    <t>Brindar servicios educativos. Promover la formación de valores personales, sociales y cívicos en la comunidad infantil. Incidir en la formación y contenido nutrimental en los menores que asisten a los centros. Desarrollar actividades en un ambiente libre de violencia, con espacios seguros.</t>
  </si>
  <si>
    <t>Se proporciona atención asistencial y educativa a menores en edad preescolar, para salvaguardar su integridad y garantizando su desarrollo biopsicosocial.</t>
  </si>
  <si>
    <t>La infraestructura presenta deterioro por la falta de intervención, así como por la sobredemanda de usuarios habitantes y transeúntes. El 95% de la demarcación se encuentra en zona lacustre, lo que genera hundimientos en inmuebles y fracturas en vías terrestres de comunicación se presenta una alta concentración de población en espacios urbanos reducidos. Los inmuebles del dominio público no tienen incorporados mecanismos sustentables para aprovechar recursos hídricos y de energía.</t>
  </si>
  <si>
    <t>Atender a 33 colonias con sus 2,627 manzanas, lo que equivale a una población de 531,831 habitantes, así como a la población que transita diariamente y que se estima en 5 millones de personas.</t>
  </si>
  <si>
    <t>Autorizar el apoyo técnico en los contratos de obra pública para garantizar que los proyectos cumplan con la normatividad. Validar la ejecución de obra pública por contrato. Diseñar y dirigir los proyectos de obra pública que permitan el desarrollo ordenado y sustentable. Diseñar y ejecutar programas de mantenimiento de infraestructura y equipamiento urbano atendiendo la demanda ciudadana.</t>
  </si>
  <si>
    <t>Se pone al servicio de la comunidad inmuebles del dominio público en condiciones de seguridad e higiene, con un enfoque sustentable, para el desarrollo de las actividades de la ciudadanía. Las vías de comunicación terrestre se mantienen en condiciones de accesibilidad y transito libre y seguro.</t>
  </si>
  <si>
    <t xml:space="preserve">El gasto corriente destinado al pago de servicios personales representa el 75 por ciento del gasto total que efectúa la alcaldía, debido a lo cual es indispensable orientar al capital humano como motor de desarrollo y componente fundamental de trámites y servicios de calidad, proporcionados con eficiencia, profesionalismo, probidad y en condiciones de seguridad e higiene. </t>
  </si>
  <si>
    <t>El programa presupuestario atiende una población de 531,831 habitantes, así como a la población que concurre a la demarcación y que requiere, por su simple paso, servicios o trámites proporcionados por esta alcaldía y sus 9,505 trabajadores adscritos.</t>
  </si>
  <si>
    <t>Cubrir oportunamente el pago de nóminas. Administrar al capital humano asegurando que las áreas cuenten con el personal que garantice la calidad de sus responsabilidades. Observar los derechos laborales de los servidores públicos. Potenciar las capacidades y habilidades productivas de los servidores públicos a través del programa anual de capacitación.</t>
  </si>
  <si>
    <t>Que la alcaldía cuente con personal capacitado, remunerado de manera justa, que preste los servicios que se ubican en sus atribuciones de manera eficiente, garantizando el derecho humano a la buena administración pública.</t>
  </si>
  <si>
    <t>En la percepción de los habitantes, se concibe a las instancias de protección civil como las autoridades que hacen simulacros y atienden emergencias de sismos. Para los sectores productivos son la autoridad que clausura y sanciona pero no orienta, lo cual implica una percepción de autoridad inquisitiva y penalizadora, se subestiman otros riesgos y/o fenómenos socio-organizativos, geológicos, hidrometeorológicos, químico-tecnológico y sanitario-ecológico, tales como accidentes terrestres, incidentes con materiales peligrosos, deslaves, explosiones, sismos, inundaciones, emergencias, temperaturas extremas, tormentas de granizo y cualquier otro suceso que represente peligro para los ciudadanos.</t>
  </si>
  <si>
    <t xml:space="preserve">El programa presupuestario atiende una población de 531,831 habitantes, así como a la población que concurre a la demarcación y a los 9,505 trabajadores adscritos. </t>
  </si>
  <si>
    <t>Promover la cultura de gestión integral de riesgos. Organizar acciones preventivas observando los aspectos normativos. Atender las emergencias y desastres ocurridos. Orientación en la elaboración de programas de protección civil. Reducir el riesgo al que están expuestos los trabajadores y usuarios que acuden a los inmuebles a cargo de la alcaldía.</t>
  </si>
  <si>
    <t>Contar con una red de voluntarios y/o personal capacitado para todo el ciclo de gestión y atención de emergencias; mantener actualizado de manera constante el atlas de riesgo de la demarcación; crear una red de espacios seguros con equipo de emergencia y respuesta básica; protocolos de actuación ante emergencia a partir de la identificación general de riesgos en la alcaldía y los fenómenos perturbadores.</t>
  </si>
  <si>
    <t xml:space="preserve">La población demanda un alto número de trámites, así como de servicios que implican trámites administrativos al interior de esta alcaldía que deben agotarse para dar certeza jurídica a los actos administrativos. La atención a las solicitudes efectuadas de manera directa por la ciudadanía o por los servidores públicos al interior, se rezagan o no encuentran el desahogo oportuno por la carencia de insumos o de servicios vinculados con la actividad administrativa. </t>
  </si>
  <si>
    <t xml:space="preserve">El programa presupuestario atiende una población de 531,831 habitantes, a los establecimientos mercantiles y personas morales asentadas en la alcaldía, así como a la población que concurre a la demarcación y que requiere, por su simple paso, servicios o trámites proporcionados por esta alcaldía y sus 9,505 trabajadores adscritos. </t>
  </si>
  <si>
    <t>Atender peticiones y denuncias de tal forma que la población reciba soluciones. Tramitar y atender de manera eficiente y oportuna las solicitudes y demandas ciudadanas. Fortalecimiento de los mecanismos de gestión y atención de trámites, licencias y permisos para cerrar potenciales espacios de corrupción. Asegurar la fluidez y continuidad permanente en la operación sustantiva de las áreas. Atender solicitudes de servicio y requisiciones de compra de las áreas que conforman la alcaldía. Planear estrategias para hacer las adquisiciones, arrendamientos y servicios generales. Asegurar la prestación de servicios que permitan la operatividad de las áreas administrativas. Administrar los recursos materiales.</t>
  </si>
  <si>
    <t>Se cuenta con unidades administrativas con recursos materiales, capital humano y servicios necesarios para el correcto desempeño de sus funciones, garantizando el derecho humano a la buena administración pública.</t>
  </si>
  <si>
    <t>Según el estudio a fondo del Secretario General de las Naciones Unidas sobre todas las formas de violencia contra la mujer (2006), este problema es “uno de los más graves desafíos de nuestra época”. La violencia contra las mujeres y las niñas no constituye sólo una violación de sus derechos humanos fundamentales, sino que impide también a las mujeres de todo el mundo alcanzar todo su potencial. La realización plena de los derechos humanos de las mujeres y las niñas es esencial para el progreso y la prosperidad del mundo.</t>
  </si>
  <si>
    <t>Las mujeres residentes en la demarcación, las cuales según estudios corresponden a una población de 280,106.</t>
  </si>
  <si>
    <t>Promover el pleno reconocimiento de los derechos de las mujeres jefas de familia, especialmente de aquellas que se dedican al trabajo doméstico no reconocido y que viven en situación de vulnerabilidad económica en la alcaldía de Cuauhtémoc.</t>
  </si>
  <si>
    <t>Las mujeres reciben apoyo en especie que les permite mejorar sus condiciones de vida y disfrutar plenamente del cumplimiento de sus derechos.</t>
  </si>
  <si>
    <t xml:space="preserve">Los grupos vulnerables de la población cuentan con mayor propensión a que sus derechos humanos sean conculcados, se ubican en un mayor riesgo de discriminación y desconocimiento de los derechos humanos y garantías contenidos en la constitución política de los estados unidos mexicanos, los tratados internacionales de los que el estado mexicano es parte y de la constitución política de la Ciudad de México. La pobreza en si misma es un problema de derechos humanos. </t>
  </si>
  <si>
    <t xml:space="preserve">La población que integra los padrones de beneficiarios de cualquiera de los programas sociales articulados en torno al sistema de cuidados y derechos humanos a cargo de esta alcaldía, y que se ubican en condiciones de pobreza y vulnerabilidad social. </t>
  </si>
  <si>
    <t>Promover la ciudadanía activa, equitativa y responsable para fortalecer la cohesión social. Promover el desarrollo integral de la población en condiciones de vulnerabilidad. Supervisar acciones para el desarrollo local sostenible. Elaborar e impartir talleres de derechos humanos y no discriminación. Generar sinergias con la sociedad civil para el fortalecimiento de la participación ciudadana.</t>
  </si>
  <si>
    <t>Promover y garantizar el cumplimiento de los derechos humanos de la población en condiciones de pobreza, rezago y vulnerabilidad social.</t>
  </si>
  <si>
    <t>Los niños, niñas y adolescentes han sufrido un incremento en la violencia en los últimos anos, derivado de la descomposición social misma que se ha venido agravando como consecuencia del incremento en las tasas de desempleo; bajos ingresos familiares; elevados índices de hacinamiento en las viviendas; y escasas oportunidades de recreación sana.</t>
  </si>
  <si>
    <t xml:space="preserve">El diseño y planeación de las políticas públicas son procesos complejos e iterativos en los que los problemas públicos y los objetivos gubernamentales suelen ser vagos e inestables. Existe una falta de coordinación entre los actores responsables del diagnóstico, formulación e implementación de las políticas públicas. </t>
  </si>
  <si>
    <t xml:space="preserve">El programa presupuestario atiende una población de 531,831 habitantes. </t>
  </si>
  <si>
    <t>Establecer mecanismos de colaboración e interrelación que propicie el óptimo desarrollo de los proyectos de gobierno. Facilitar la tarea de gobierno al interior y al exterior de la administración. Ejecución de planes de gobierno. Proponer contenidos para la elaboración del programa general de desarrollo de la alcaldía. Definir estrategias para optimizar la transparencia, la atención ciudadana y la prestación de servicios públicos. Articular y establecer canales de comunicación con el concejo.</t>
  </si>
  <si>
    <t>La acción gubernamental se realiza bajo políticas planeadas de manera integral que definen a los actores, los tramos de responsabilidad, los resultados previstos y los medios para lograrlos.</t>
  </si>
  <si>
    <t>Una parte de los jóvenes que practican deportes no pueden desarrollar sus carreras por la falta de recursos que además de no permitirles efectuar las prácticas o la compra del equipo necesario, los obliga a incorporarse a actividades económicas, desertando del deporte. La falta de estímulos económicos impide continuar con el desarrollo de las actividades.</t>
  </si>
  <si>
    <t>La población objetivo de este programa considera a deportistas, deportistas con alguna discapacidad, niñas, niños, adolescentes y jóvenes de entre 6 y 21 años, que residan en la alcaldía Cuauhtémoc, estudien en primarias, secundarias, preparatorias y universidades de la alcaldía, participen en ligas oficiales de la alcaldía, y formen parte de los equipos representativos de la alcaldía.</t>
  </si>
  <si>
    <t>Promover diversas actividades tanto académicas como deportivas a los beneficiarios del presente programa social dirigidas a complementar su formación deportiva a través de las ciencias aplicadas al deporte (medicina deportiva, nutrición y psicología) para su desarrollo integral. Impulsar la competitividad en niñas, niños y adolescentes que comienzan el desarrollo competitivo en las escuelas técnico-deportivas de la alcaldía Cuauhtémoc favoreciendo la inclusión de los diferentes niveles socioeconómicos de las zonas marginadas de la alcaldía. Contribuir al derecho del deporte y la cultura física de las y los deportistas beneficiarios del programa.</t>
  </si>
  <si>
    <t>Otorgar una transferencia monetaria a 100 deportistas de 6 a 18 años de edad ya sean convencionales o con alguna discapacidad que representan a la alcaldía Cuauhtémoc en diferentes disciplinas deportivas para la satisfacción de sus necesidades deportivas, académicas y de nutrición.</t>
  </si>
  <si>
    <t>La falta de reconocimiento y remuneración del trabajo que realizan las personas cuidadoras y que, por motivos de las atenciones a la persona dependiente, ven obstaculizado el acceso y el ejercicio de sus derechos al trabajo, seguridad social, tiempo libre de esparcimiento</t>
  </si>
  <si>
    <t>La población objetivo de este programa considera a cuidadoras y cuidadores de personas mayores, con discapacidad o de niñas y niños dependientes de éstos y que preferentemente estén en edad escolar, que sean preferentemente mujeres de entre 40 y 67 años, cuya principal actividad sea la dedicada a los cuidados y que vivan en un mismo domicilio y que residan en la alcaldía Cuauhtémoc.</t>
  </si>
  <si>
    <t>Garantizar el derecho al cuidado a personas mayores dependientes, familiares de mujeres y hombres cuidadores beneficiados por el programa social, así como el derecho a una vida digna de ambas. Propiciar la profesionalización de las personas cuidadoras, incentivándoles a que cursen un proceso de capacitación para mejorar sus habilidades en materia de cuidados. Promover el derecho a la educación y a la recreación de las personas cuidadoras beneficiadas por el programa social, a través de brindar un conjunto de prestaciones sociales gratuitas tales como: acceso a los deportivos de la alcaldía, a clases en el centro de atención y desarrollo del adulto mayor y a actividades culturales promovidas por la alcaldía a través de sus distintas unidades administrativas.</t>
  </si>
  <si>
    <t>Reconocer el trabajo no remunerado de 2,700 personas, cuya edad oscile entre los 40 y los 67 años, y que estén a cargo del cuidado de personas dependientes con un nexo familiar, ya sea por su condición de edad o de discapacidad, a través de un subsidio económico cuya duración será anual.</t>
  </si>
  <si>
    <t>La presencia de la población indígena en la Ciudad de México, ha contribuido a que sea una ciudad multicultural y pluriétnica, desde tiempos prehispánicos esta ciudad ha tenido presencia de los pueblos originarios hasta nuestros días con altas migraciones de grupos poblacionales indígenas provenientes de otros estados de la república, en estas condiciones de migración y asentamiento urbano las poblaciones indígenas han luchado históricamente para ejercer los derechos sociales básicos, así como por el reconocimiento de sus derechos individuales y colectivos.</t>
  </si>
  <si>
    <t xml:space="preserve">La población objetivo de este programa considera niñas, niños y jóvenes indígenas, y de pueblos y barrios originarios de 3 a 14 años 11 meses que residan y que se encuentren inscritos en escuelas públicas en la alcaldía Cuauhtémoc, de acuerdo con las estimaciones de esta población son aproximadamente 5,278. </t>
  </si>
  <si>
    <t>Apoyar la permanencia en la educación de 300 niñas, niños y jóvenes indígenas residentes en la alcaldía de Cuauhtémoc e inscritos en escuelas públicas de la alcaldía, a través de diferentes modalidades de atención, priorizando aquellos que por su alto grado de vulnerabilidad social y económica no tienen opciones educativas para su desarrollo integral. Aumentar el número de años de escolaridad de la población indígena que es parte del programa, promoviendo el acceso a la educación de la población de pueblos y barrios originarios y de la población indígena residente de la alcaldía de Cuauhtémoc. Acortar las brechas de desigualdad de la entre personas indígenas y no indígenas en la alcaldía de Cuauhtémoc, mediante el apoyo económico para su uso en la alimentación y en los artículos escolares para las y los estudiantes indígenas inscritos en el programa, contribuyendo con esto a la economía familiar de los hogares con estudiantes indígenas. Combatir las desigualdades de género mediante un esquema de conformación de la población beneficiaria que corresponda a una asignación de 60% para las niñas indígenas y de 40% para los niños indígenas.</t>
  </si>
  <si>
    <t>Entregar apoyo económico a 300 niñas, niños y jóvenes indígenas de entre 3 y 14 años 11 meses, que estudien en escuelas públicas de la alcaldía Cuauhtémoc, a través de una transferencia monetaria a fin de garantizar su derecho a la educación, contribuyendo con esto a la eliminación de factores de exclusión o discriminación.</t>
  </si>
  <si>
    <t>El empleo informal en México es uno de los principales retos para nuestro país, no obstante que se han implementado medidas de integración a un amplio sector de la población al denominado empleo formal, la organización internacional del trabajo (OIT) presentó recientemente el reporte denominado perspectivas sociales y del empleo en el mundo: tendencias 2018. En dicho documento, se destaca que México es uno de los países en américa latina donde la generación de empleos formales va a la baja, sus cifras indican que, para el presente año, nuestro país contará con 15.5 millones de mexicanos con empleo vulnerable no asalariado</t>
  </si>
  <si>
    <t>Hombres y mujeres en edad productiva mayores de 30 años no asalariada, que no cuenten con seguridad social directa, residan en la alcaldía Cuauhtémoc, que vivan con alguna enfermedad o padezcan secuelas derivadas de alguna enfermedad adquirida y que, por su gravedad y afectaciones físicas e intelectuales, les impida tener un empleo remunerado, incluidas aquellas que por consecuencia de las pandemia del virus SARS cov – 2 estén en dicha condición.</t>
  </si>
  <si>
    <t>Promover el derecho a la salud y el derecho al cuidado, de aquellas que se dedican al trabajo no asalariado y que no cuentan con seguridad social y que padezcan alguna de las enfermedades contempladas en el fondo de gasto catastrófico catastróficos o padezcan secuelas derivadas de la diabetes, época e hipertensión arterial.</t>
  </si>
  <si>
    <t>Entregar apoyo económico a 500 personas mayores de 30 años que residan en la alcaldía Cuauhtémoc, a través de una transferencia monetaria para garantizar su derecho al cuidado, salud y vivienda.</t>
  </si>
  <si>
    <t xml:space="preserve">De acuerdo con datos de la encuesta intercensal 2015, el porcentaje de hogares encabezados por una mujer fue mayor en localidades urbanas que en rurales. A nivel nacional, 27.6% del total de hogares tuvo como jefa del hogar a una mujer; este porcentaje representó 20.3% del total de hogares residentes en localidades rurales y 29.7% de los hogares en localidades urbanas. </t>
  </si>
  <si>
    <t>Mujeres jefas de familia de entre 40 y 55 años de edad, preferentemente que se dediquen al trabajo doméstico, vivan en situación de vulnerabilidad y tengan su residencia en la alcaldía Cuauhtémoc.</t>
  </si>
  <si>
    <t>Entregar apoyo económico a 1,200 personas jefas de familias de entre 40 y 55 años de edad que residan por la alcaldía Cuauhtémoc a través de una transferencia monetaria para que adquieran herramientas, habilidades y capacidades para el trabajo.</t>
  </si>
  <si>
    <t>La exclusión de las personas con discapacidad en el acceso a una formación, un desarrollo personal, a la recreación, la cultura, la participación política y social y cualquier otra actividad que sea significativa para la persona, de modo que no se perciba a sí misma como excluida de la vida que desea tener.</t>
  </si>
  <si>
    <t>20 personas que formen parte de un pueblo o barrio originario de la Ciudad de México, de una comunidad indígena residente, o bien cualquier persona que tenga conciencia de su identidad indígena y tenga el deseo de promover la herencia cultural de los pueblos originarios que habitan el territorio mexicano. 20 personas con discapacidad que habitan o transitan por la alcaldía Cuauhtémoc que tengan interés en participar en expresiones culturales, emprender proyectos y propuestas artísticas, constituir espacios colectivos, autogestivos, independientes y comunitarios de arte y cultura. Teniendo como criterio las personas que presentan dificultades para realizar alguna de las siguientes actividades: caminar, moverse; ver, aun usando lentes; hablar, comunicarse o conversar;  oír, aun usando aparato auditivo; limitaciones mentales y psico-sociales. Se estima que el número total de personas con discapacidad en la alcaldía asciende a un número base de 29,167 personas.</t>
  </si>
  <si>
    <t>Sensibilización y comprensión sobre los derechos culturales de las personas con discapacidad y de las personas con identidad indígena en el marco de la constitución política de la ciudad de México, así como de los tratados internacionales aplicables en la materia. Impartición de talleres sobre introducción y apreciación artística y cultural a la comunidad con discapacidad y de personas con identidad indígena, con el objetivo de empoderarla, abrir su panorama y mostrarles como curso de acción en su vida el emprendimiento de proyectos, iniciativas y propuestas culturales y artísticas, así como la construcción de espacios colectivos, autogestivos, independientes y comunitarios de arte y cultura. Oferta cultural para personas con discapacidad y con identidad indígena, con el propósito de ofrecer una programación de eventos culturales y artísticos accesibles que congregue e inspire a los grupos de población a los que se dirige el programa. Participación y visibilidad de artistas con discapacidad. Garantizar espacios de exposición de la obra de artistas con discapacidad, en las casas de cultura de la alcaldía.</t>
  </si>
  <si>
    <t>Entrega de apoyo económico para garantizar el derecho de las personas con discapacidad y de las personas con identidad indígena a participar en la vida cultural y artística de la alcaldía Cuauhtémoc, así como en actividades recreativas y de esparcimiento en igualdad de condiciones con las demás personas. Se busca ofrecer un medio de realización personal a través de una sensibilización artística con enfoque de derechos humanos, así como prevenir y eliminar la discriminación en el ejercicio de los derechos culturales de los dos grupos de población a los que se dirige el programa.</t>
  </si>
  <si>
    <t xml:space="preserve">México es un país que discrimina y para muestra basta un botón: de acuerdo con la encuesta nacional sobre la discriminación 2010 (enadis), 24 % de los mexicanos no estaría dispuesto a permitir que en su casa vivieran personas de otra religión, 23 % no lo permitiría en el caso de personas de otra raza y 44 % en el caso de homosexuales. Ya sea por alguna de estas razones o por otro tipo de discrepancias (políticas, culturales, de ingreso y un largo etcétera), los mexicanos no solo excluimos personas de nuestra comunidad, sino también de la agenda pública y del ejercicio igualitario de sus libertades y derechos. </t>
  </si>
  <si>
    <t>Las personas transexuales, transgénero, intersexuales y no binarias de 30 años inscritas en el instituto nacional de educación de los adultos que vivan y/o trabajen en la alcaldía Cuauhtémoc.</t>
  </si>
  <si>
    <t>Promover el pleno reconocimiento de los derechos de las personas transgénero, transexuales, intersexuales y no binarias en situación de vulnerabilidad económica que viven y transitan en la alcaldía de Cuauhtémoc. combatir las desigualdades de género y de discriminación mediante el reconocimiento de las condiciones de exclusión en que vive las personas transgénero, transexuales, intersexuales y no binarias, así como aumentar su expectativa de acceso a la educación.</t>
  </si>
  <si>
    <t>Entregar apoyo económico a 300 personas transexuales, transgénico, intersexuales y no binarias mayores de 30 años de edad para que cursen su primaria, secundaria o nivel medio superior a través del instituto nacional para la educación de los adultos (INEA) y que residan y/o trabajen en la demarcación de la alcaldía Cuauhtémoc, a través de una transferencia monetaria a fin de garantizar su derecho a la educación, contribuyendo con esto a la eliminación de factores de exclusión o discriminación.</t>
  </si>
  <si>
    <t>Actualmente un alto porcentaje de la población se ubica en condiciones de precariedad como resultado de años de políticas económicas que no pusieron énfasis en el bienestar y el crecimiento de la economía, pues fijaron sus objetivos en términos de estabilidad macroeconómica orientada a favorecer los grandes capitales nacionales y extranjeros. La política del gobierno de la república pone especial énfasis en los grupos más afectados por los modelos económicos recientes, a los cuales se les proporciona apoyo tanto en especie como a través de acciones complementarias que garantizan el pleno ejercicio de sus derechos.</t>
  </si>
  <si>
    <t xml:space="preserve">La población que radica en la demarcación territorial que se encuentra en condiciones de pobreza y cumpla con las características determinadas en los mecanismos de operación. </t>
  </si>
  <si>
    <t>Promover la ciudadanía activa, equitativa y responsable para fortalecer la cohesión social. promover el desarrollo integral de la población en condiciones de vulnerabilidad. Supervisar acciones para el desarrollo local sostenible. Diseñar, implementar y operar las líneas de acción social a cargo de esta alcaldía atendiendo el carácter contingente de las medidas.</t>
  </si>
  <si>
    <t>Entrega de apoyos en especie a la población que se encuentra en situación de vulnerabilidad que habita dentro de la demarcación, generando condiciones de equidad y desarrollo integral.</t>
  </si>
  <si>
    <t>La alcaldía Gustavo A. Madero se posicionó en el sexto lugar en la tasa delictiva de delitos de alto impacto social por cada 100,000 habitantes, en comparación con las 16 alcaldías que componen la Ciudad de México, mientras que se registraron 133,836 averiguaciones previas y carpetas de investigación del fuero común en la Ciudad de México, asimismo, ocupa el tercer lugar al registrarse un total de 13,272, lo que representa el 9.9% de los delitos que se cometen el Ciudad de México.</t>
  </si>
  <si>
    <t>Las 232 colonias de la alcaldía GAM.</t>
  </si>
  <si>
    <t>Realizar acciones policiales de prevención del delito que se traduzcan en operativos, dispositivos y atención de llamados del 911 que correspondan a los cuadrantes de la alcaldía Gustavo A. Madero. Estos elementos se evaluarán a diario en el gabinete de seguridad de la alcaldía GAM.</t>
  </si>
  <si>
    <t>Establecer la presencia policial permanente con 1,141 elementos de la policía auxiliar para resguardar la seguridad de usuarios de la infraestructura cultural, social, educativa, deportiva, en espacios y oficinas públicas y así fortalecer la coordinación con la Secretaría de Seguridad Ciudadana.</t>
  </si>
  <si>
    <t>La solidez institucional que se requiere para afrontar los retos de gobernar obliga a realizar modificaciones normativas en la integración y funciones de las diferentes unidades administrativas. Al mismo tiempo, se requiere generar una estrategia para la defensa legal de la alcaldía en los litigios o investigaciones heredadas, y de manera especial, para contar con certeza jurídica sobre la posesión de los inmuebles y espacios públicos de asignación a la alcaldía.</t>
  </si>
  <si>
    <t>Atender asuntos legales de población abierta que habita en la alcaldía Gustavo A. Madero, como son verificaciones a establecimientos, expedición de constancias con valor jurídico, atención de solicitudes de trámites y avisos diversos para su dictaminación.</t>
  </si>
  <si>
    <t>Brindar atención de asuntos a través de la oficina de orientación legal, para atender diariamente dudas y consultas jurídicas para evitar conflictos entre personas, a través de mecanismos de mediación. Direccionar los asuntos que usuarios soliciten a través de la ventanilla única y CESAC de la alcaldía Gustavo A. Madero, para su atención en los tiempos normativos.</t>
  </si>
  <si>
    <t>Atender asuntos legales que solicite la ciudadanía, entendida esta como usuaria de un servicio, principalmente a través de la ventanilla única y cesac, generando dictámenes y expedición de constancia de alineamiento y/o número oficial, aviso para el funcionamiento de establecimientos mercantiles con giro de bajo impacto, expedición de certificado de residencia, autorización para la presentación de espectáculos en la vía pública, parques o espacios públicos, y aviso de visto bueno de seguridad y operación, principalmente.</t>
  </si>
  <si>
    <t>En la alcaldía Gustavo A. Madero se generan cerca de 3,129 toneladas diarias de residuos sólidos urbanos (rsu) producidos por 1´235,542 habitantes de población fija más la población flotante que ingresa diariamente de la zona metropolitana del valle de México y la enorme atracción de viajes y visitantes que ejerce la basílica de Guadalupe, lo que la ubica como la segunda demarcación de mayor generación de residuos sólidos urbanos. Entre los principales problemas ambientales encontramos la generación y manejo (tratamiento y disposición) de residuos sólidos (basura) y peligrosos. La agitada vida de las ciudades, el descubrimiento de nuevas formas y materiales para empaque, la producción en serie, la publicidad y el consumismo, hacen que el ser humano genere gran cantidad de residuos sólidos y basura producto de la modernidad en que vivimos. La gran cantidad de vehículos viejos y obsoletos con que se tiene que llevar a cabo la recolección de la basura, es uno de los principales problemas. Como parte de la problemática estructural, se ha fallado en la adecuación y claridad normativa, así como en la vigilancia de su cumplimiento y la aplicación de sanciones.</t>
  </si>
  <si>
    <t>Habitantes de la alcaldía Gustavo A. Madero y población flotante.</t>
  </si>
  <si>
    <t>Realizar tareas de barrido manual y mecánico en calles y avenidas, establecer bitácoras de recorridos para la recolección de basura y a través del programa comunitario de mejoramiento urbano (PROCOMUR), atender las zonas en donde se concentra la población flotante que visita puntos de interés y turísticos de la alcaldía GAM.</t>
  </si>
  <si>
    <t>Fortalecer la separación en el origen, apoyándose en el barrido manual de 250, 000 kilómetros de calles y avenidas; el barrido mecánico de 72, 000 kilómetros y la recolección de 60, 000 toneladas de basura en tiraderos clandestinos, y de 1, 605, 000 toneladas de basura producida en los hogares y negocios de la alcaldía.</t>
  </si>
  <si>
    <t>En la alcaldía Gustavo A. Madero, se tiene un registro de 919,937 personas afiliadas a alguna institución como el IMSS o el ISSSTE, en tanto que el 20 por ciento restante no cuenta con ningún tipo de seguridad médica, esto representa un problema de salud ya que va en detrimento de la calidad de vida de este sector. El derecho a la salud es un derecho humano, por ello es preciso avanzar hacia la universalidad en la atención a la salud de manera gratuita, sin discriminación o rechazo en ningún servicio.</t>
  </si>
  <si>
    <t>Habitantes de la alcaldía Gustavo A. Madero en situación vulnerable.</t>
  </si>
  <si>
    <t>Fortalecer las acciones transversales y programas específicos para grupos en situación de vulnerabilidad, como es el programa de detección oportuna del cáncer de mama en las mujeres, utilizando los mastógrafos con tecnología de última generación, así como atender de forma itinerante a través de una unidad móvil, cumpliendo con especificaciones sanitarias y tecnológicas necesarias para brindar atención de calidad a las mujeres que acudan a revisión en lugares cercanos a su residencia. Avanzar hacia la sustitución de equipo y renovación tecnológica de los consultorios médicos, dentales y de atención psicológica en los que se brinda atención a las personas en mayor condición de vulnerabilidad.</t>
  </si>
  <si>
    <t>La clínica de la mujer ampliará la cobertura y la gratuidad de los servicios que presta a la población vulnerable, como es la atención de detección de cáncer de mama, ultrasonidos, atención psicológica y prevención del embarazo adolescente.</t>
  </si>
  <si>
    <t xml:space="preserve">Los espacios públicos, como son los panteones, requieren trabajos que implican rescate de los espacios ociosos procurando su aprovechamiento; la alcaldía Gustavo A. Madero tiene bajo su administración 11 panteones que requieren mecanismos administrativos e inversión pública para mantener su sustentabilidad en colonias que han absorbido esto espacios ligado a tradiciones de sus habitantes. </t>
  </si>
  <si>
    <t>Población usuaria de los 11 panteones públicos que se encuentran en la alcaldía.</t>
  </si>
  <si>
    <t>Realizar foros y/o abrir canales de participación ciudadana para revisar el programa de ordenamiento urbano y territorial, así como regularizar la situación administrativa de los panteones para que sean autosustentables.</t>
  </si>
  <si>
    <t>Mantener en operación la administración de los 11 panteones públicos: san juan de Aragón, Atzacoalco, Atzacoalco viejo, santa Isabel tola, Guadalupe hidalgo, recinto del Tepeyac, san Bartolo Atepehuacán,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</si>
  <si>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En la alcaldía Gustavo A. Madero, se registran intenciones de cooptación de proyectos por parte de líderes políticos a fin de generar un ambiente que favorezca actos de corrupción o de encono en contra de las autoridades de la alcaldía Gustavo A. Madero.</t>
  </si>
  <si>
    <t xml:space="preserve">Habitantes de la alcaldía Gustavo A. Madero, organizados en comités ciudadanos. </t>
  </si>
  <si>
    <t>Considerando el manual administrativo, llevar a cabo campañas de manera permanente, como son: “cuidado del agua”, “las mascotas no son desechables” “seguridad infantil”, “fuera triques”, “carta de los deberes cívicos de los ciudadanos”; “prevención de la violencia y cultura de la paz en el adulto mayor”; “conociendo mis derechos”; y “prevención del suicidio en adolescentes y jóvenes”. Como un instrumento de ayuda a las demandas ciudadanas, se apoya con la búsqueda e impresión de trámites de documentos de identidad como CURP y actas de nacimiento.</t>
  </si>
  <si>
    <t>Ser interlocutor entre el gobierno local y los diferentes entes públicos para el desarrollo de los presupuestos participativos de los comités ciudadanos. Organizar las audiencias públicas del alcalde en las distintas colonias de la demarcación.</t>
  </si>
  <si>
    <t>Considerando los resultados de la encuesta telefónica de ocupación y empleo (etoe) del inegi, al mes de abril de 2020, se reporta que "la tasa de participación económica, en abril de 2020 fue de 47.5% respecto a la población de 15 años y más, cifra inferior en 12.3 puntos porcentuales a la de marzo del mismo año. en los próximos años la iniciativa privada, jugará un papel fundamental en la economía social, teniendo como regulador que incentive y potencie la planeación de las actividades económicas.</t>
  </si>
  <si>
    <t>MIPYMES que se encuentran en la alcaldía.</t>
  </si>
  <si>
    <t>Brindar asesoramiento técnico y capacitación para micro y medianos empresarios, con el objetivo de desarrollar sus potencialidades. Impulsar proyectos de fomento a la inversión e incubadoras de empresas mediante programas específicos de asesoramiento fiscal, jurídico y tecnológico. Continuar con el programa jóvenes construyendo el futuro en Gustavo A. Madero.</t>
  </si>
  <si>
    <t>Cultura viva comunitaria GAM 2020, no contaba con antecedentes directos en la alcaldía Gustavo A. Madero, hasta el año 2019 cuando se implementó por primera vez, respondiendo a una falta de servicios culturales que aún se está atendiendo dentro de la demarcación Gustavo A. Madero, donde resulta fundamental la oferta de talleres de iniciación artística, actividades, presentaciones musicales, exposiciones, espectáculos de artes escénicas y formación de capital cultural, tanto en la infraestructura cultural institucional con la que cuenta la alcaldía como en los espacios públicos: calles, jardines y plazas de las diferentes colonias, lo anterior como estrategia para la cohesión social y desarrollo cultural comunitario.</t>
  </si>
  <si>
    <t>De acuerdo a la encuesta nacional de ocupación y empleo (ENOE), la alcaldía de gustavo a madero cuenta con una tasa de desempleo del 5.1%; es decir 59,388 personas desempleadas, entre las que se encuentran 1,700 personas que se dedican a alguna disciplina artística en la demarcación (cifra identificada de conformidad a los registros de la subdirección de actividades culturales y turismo) población que no cuenta con oportunidades de desarrollo en su campo de conocimiento al no tener un empleo, en ese sentido y con la finalidad de brindarles estas oportunidades, se otorgará un apoyo económico a 150 facilitadores de servicios (talleristas culturales) quienes desarrollarán actividades culturales y artísticas relacionadas con las artes plásticas, artes visuales, medios digitales, artes escénicas, arte urbano, artes gráficas, artesanías, oficios artísticos tradicionales, música, canto y actividad coral, literatura, danza y turismo cultural, entre otras.</t>
  </si>
  <si>
    <t>Brindar oportunidades de desarrollo a las personas en situación de desempleo. Promover la cultura coadyuvando en el ejercicio del derecho al acceso a la cultura de los habitantes de la alcaldía Gustavo A. Madero. Fomentar la equidad social y de género, así como la igualdad en la diversidad. Garantizar que la implementación de acciones culturales dirigidas a personas de los distintos grupos sociales, de edades, género, pertenencia étnica y de localización territorial de la ciudad de México. Disminuir los índices de inseguridad y aumentar cualitativamente la convivencia y cohesión social. Desarrollar talleres de formación e iniciación artística, así como presentaciones culturales en estación públicos y la infraestructura de la alcaldía.</t>
  </si>
  <si>
    <t>150 facilitadores de servicios (talleristas culturales) quienes desarrollaran actividades culturales y artísticas relacionadas con las artes plásticas, artes visuales, medios digitales, artes escénicas, arte urbano, artes gráficas, artesanías, oficios artísticos tradicionales, música, canto y actividad coral, literatura, danza y turismo cultural, entre otras, de manera continua y permanente en la infraestructura cultural de la alcaldía, periódicamente en espacios públicos (calles, jardines) de las colonias, barrios y pueblos originarios de la alcaldía de Gustavo A. Madero.</t>
  </si>
  <si>
    <t>El deporte de alto rendimiento en nuestro país ha tenido serias desventajas, tales como la falta de financiamiento público y la no articulación de programas y proyectos que ayuden a desarrollar nuevos y mejores talentos deportivos, específicamente en la alcaldía gustavo a madero se tiene que desde hace aproximadamente 8 años se dejaron de otorgar apoyos destinados a deportistas de alto rendimiento, situación que generó la migración de atletas y/o profesores a otras demarcaciones o estados. Respecto a datos más recientes relacionados con el módulo de práctica deportiva y ejercicio físico (mopradef) (inegi), en la medición de categorías según la condición de práctica físico-deportiva, con nivel suficiente, insuficiente, no declarado e inactivos físicamente, en 2019 el 42.1% de la población mayor de 18 años se declaró activo físicamente (realizaron práctica físico-deportiva en su tiempo libre de la semana pasada, al menos tres días por semana y acumulando un tiempo mínimo de 75 minutos con una intensidad vigorosa o 150 minutos con intensidad moderada a la semana).</t>
  </si>
  <si>
    <t>Considerando que el deporte es un medio para combatir la delincuencia y otras enfermedades del tejido social, vital para el pleno desarrollo del individuo sin importar la condición socioeconómica de los hombres, mujeres, niñas, niños y adultos mayores, la alcaldía gustavo a madero, en alineación con la constitución política de la Ciudad de México y el programa de gobierno de la Ciudad de México 2019-2024, otorgará apoyos económicos a deportistas destacados, con la finalidad de contribuir a su desarrollo, impulsando su participación en competencias infantiles, juveniles y de primera fuerza en distintas categorías, juegos deportivos infantiles, juveniles, paralímpicos de la Ciudad de México y en competencias de élite.</t>
  </si>
  <si>
    <t>Contribuir al desarrollo de 50 deportistas destacados (30 niños y 20 adultos), impulsando su participación y permanencia en competencias infantiles, juveniles y de primera fuerza en distintas categorías, juegos deportivos infantiles, juveniles, paralímpicos de la ciudad de México y en competencias de élite.</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</si>
  <si>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los deportistas habitantes de la alcaldía Gustavo A. Madero fomentar el ejercicio del derecho social al deporte entre la población maderense.</t>
  </si>
  <si>
    <t>La alcaldía Gustavo A. Madero se enfrenta a un constante problema debido a los asentamientos diferenciales del terreno y en consecuencia a la orografía del mismo lo que ocasiona fugas de agua en la red, que en ocasiones es prácticamente imposible determinar con exactitud el lugar debido a que los escurrimientos se presentan en las partes más bajas de la zona, ocasionando a su paso y durante el tiempo que tarde la reparación, daños a la estructura de cimentación y construcción de las casas habitación por donde cruce esta, así también la problemática que representa el número de excavaciones que se realizan a la carpeta asfáltica antes de determinar el punto exacto del problema, ya que a su vez se truenan los ramales de agua de las casas habitación, con lo que genera se presenten problemas a causas del desperdicio del vital líquido y por falta de suministro en las localidades de la alcaldía; esta situación se agravó aún más a partir del segundo trimestre del ejercicio 2020, debido a las medidas de confinamiento derivadas de la pandemia covid-19 por el virus sars-cov2.</t>
  </si>
  <si>
    <t xml:space="preserve">Población que reside en la alcaldía Gustavo A. Madero. </t>
  </si>
  <si>
    <t>La obligación de respetar exige a las autoridades de la ciudad que se abstengan de obstaculizar directa o indirectamente el goce del derecho al agua; la obligación de proteger exige a las autoridades de la ciudad que impidan a terceras personas toda injerencia en el disfrute del derecho al agua; promover la coordinación estrecha con las alcaldías en el manejo de la red secundaria de agua potable. Sustitución paulatina de las redes de agua y drenaje más antiguas y desarrollo de obras que potencien la utilización del TEO.</t>
  </si>
  <si>
    <t>Suministro de agua para los habitantes de la alcaldía.</t>
  </si>
  <si>
    <t>El esquema de crecimiento se ha basado en muchos casos en la privatización del espacio público y en la indiferencia frente a la opinión de los ciudadanos. La ciudad requiere ordenamiento y planeación urbana con criterios sociales que promuevan la sustentabilidad y la equidad, que rescaten y potencien el espacio público.</t>
  </si>
  <si>
    <t>Habitantes de la alcaldía Gustavo A. Madero.</t>
  </si>
  <si>
    <t>Se 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</si>
  <si>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Garantizar el acceso de la población a los espacios públicos y a la infraestructura social, deportiva, recreativa y cultural dentro de su territorio, los cuales no podrán enajenarse ni concesionarse de forma alguna.</t>
  </si>
  <si>
    <t>Rehabilitación de infraestructura destinada a la educación básica, centros sociales, clínicas y dispensarios, espacios públicos, centros culturales y proyectos de movilidad, entre otros.</t>
  </si>
  <si>
    <t>Formularán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</si>
  <si>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La insatisfacción ciudadana con el desempeño de las instituciones y la ausencia de acciones para la atención de las prioridades en la agenda de gobierno en los seis años, obligan a establecer nuevas reglas y prácticas.</t>
  </si>
  <si>
    <t>Personal de la alcaldía Gustavo A. Madero.</t>
  </si>
  <si>
    <t>Presentar al comité propuestas de enajenaciones, adquisiciones, desincorporaciones, expropiaciones, permutas, donaciones, permisos administrativos temporales revocables y demás actos jurídicos que inciden en el patrimonio inmobiliario de la administración pública del distrito federal en lo que respecta a su demarcación territorial.</t>
  </si>
  <si>
    <t>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</si>
  <si>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 xml:space="preserve">La Ciudad de México no cuenta, a nivel central, con una modalidad homogénea de medición de eventos extremos. La población expuesta ha aumentado en forma regular por vivir en zonas de riesgo, por la creciente concentración de población urbana con infraestructura precaria y por no contar con una estrategia adecuada de gestión de riesgo. </t>
  </si>
  <si>
    <t>Personal de la alcaldía, así como las personas que viven y transitan en la misma.</t>
  </si>
  <si>
    <t>Las alcaldías dentro de sus atribuciones promoverán la cultura de protección civil, organizando y desarrollando acciones preventivas en edificios públicos, unidades habitacionales, plazas públicas, mercados públicos, escuelas, hospitales y áreas de gran concentración.</t>
  </si>
  <si>
    <t>Prevención y extinción de incendios y otros siniestros que pongan en peligro la vida y el patrimonio de los habitantes. Profesionalizar a las autoridades y prestadores de servicios relacionados directamente con la gestión de riesgos.</t>
  </si>
  <si>
    <t>Elaboración del programa anual de adquisiciones, arrendamientos y prestación de servicios, integración y actualización de inventarios de bienes de consumo, bienes muebles e inmuebles.</t>
  </si>
  <si>
    <t xml:space="preserve">En la ciudad persiste la violencia de género, que se ha agudizado o al menos se ha hecho visible en los últimos años, llegando al límite de ocupar el sexto lugar en la lista de todos los estados donde se comete feminicidio.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</si>
  <si>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niñas y mujeres que residen en la misma.</t>
  </si>
  <si>
    <t>Las dependencias, entidades de la ciudad de México y las alcaldías que atiendan a mujeres víctimas de violencia deberán expedir documentos que hagan constar la atención de las mujeres víctimas de violencia, con la finalidad de que los hagan valer en sus centros de trabajo.</t>
  </si>
  <si>
    <t>Proporcionar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</si>
  <si>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 xml:space="preserve">En la alcaldía Gustavo A. Madero persiste la violencia de género, problema que se ha agudizado a consecuencia de la pandemia provocada por el virus sars-cov-2, que ha obligado a las familias a permanecer por largos períodos la estadía en casa. La alcaldía Gustavo A. Madero se encuentra marcada por profundos contrastes, exclusiones y desigualdades, que históricamente han limitado el desarrollo del potencial físico, social y humano necesario para mejorar las condiciones de vida y el bienestar de la ciudadanía. </t>
  </si>
  <si>
    <t>Personal de la alcaldía, así como las personas que residen en la misma.</t>
  </si>
  <si>
    <t>A través de los programas y acciones sociales que impulse la alcaldía Gustavo A. Madero, se amplían los programas y acciones para garantizar los derechos para los grupos de atención prioritaria, eliminando programas clientelares y fortaleciendo las acciones transversales que erradiquen la discriminación y la violencia hacia las personas que requieren atención prioritaria.</t>
  </si>
  <si>
    <t>Las acciones que se desarrollan a través de los programas y acciones sociales que impulse la alcaldía Gustavo A. Madero inciden en rubros de alimentación, salud, educación y vivienda, temas medulares que se vinculan a la atención de los derechos humanos de la población vulnerable.</t>
  </si>
  <si>
    <t>En la alcaldía Gustavo A. Madero, teniendo como antecedente los gobiernos antecesores, es indispensable atender el deterioro de la confianza de la sociedad en las instituciones, factor sustantivo para la regeneración del tejido social, el sentido de comunidad y de identidad.</t>
  </si>
  <si>
    <t>En los siguientes tres años de la presente administración, se fortalecerá la relación con la ciudadanía, implementando foros y vías de consulta del quehacer de la administración pública, para lograr un gobierno abierto en la alcaldía Gustavo A. Madero.</t>
  </si>
  <si>
    <t>Al elaborar el presupuesto de egresos de la demarcación, validado por su respectivo concejo, y su inclusión en el programa de gobierno de la Ciudad de México, se fortalecen las bases para impulsar el cumplimiento de obras y servicios para los habitantes de la alcaldía Gustavo A. Madero. El administrar y ejercer con autonomía el presupuesto asignado a la alcaldía Gustavo A. Madero, pero sujetándose a las leyes y reglamentos de la materia, se blinda el ejercicio ante actos de corrupción y se evita dispendio de recursos. Al elaborar y programar los calendarios presupuestales, se mantiene orden y vigilancia sobre los recursos aplicados.</t>
  </si>
  <si>
    <t>En los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t>
  </si>
  <si>
    <t>Niñas, niños y adolescentes, jóvenes, personas adultas mayores, personas con discapacidad, personas migrantes, población indígena y víctimas de violencia de género, entre otros.</t>
  </si>
  <si>
    <t>Señalar en términos claros y accesibles para todas las personas y difundir ampliamente, las condiciones que se deben cumplir para acceder a los programas, acciones y servicios que por definición están dirigidos a determinados grupos de población con miras a cerrar brechas de desigualdad, discriminación y exclusión. En el caso de la información sobre programas de ayudas o subsidios, se deberá considerar toda aquella información sobre los programas sociales, sus montos y padrón de beneficiarios.</t>
  </si>
  <si>
    <t>Formulación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</si>
  <si>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Los habitantes de la alcaldía de Iztacalco, los usuarios de vías secundarias, personal de oficinas y espacios públicos y personal de empresas en la demarcación generan residuos sólidos urbanos los cuales requieren ser separados en orgánicos e inorgánicos para un manejo integral que permita su correcta disposición.</t>
  </si>
  <si>
    <t>Los habitantes de la alcaldía de Iztacalco, los usuarios de vías secundarias, personal de oficinas y espacios públicos y personal de empresas en la demarcación.</t>
  </si>
  <si>
    <t>Lograr que la alcaldía de Iztacalco tenga un manejo integral de los residuos sólidos urbanos que le permitan realizar una separación adecuada. Establecer un esquema de operación con barrido de avenidas secundarias y espacios públicos, el cual evite la acumulación de basura en el suelo. Recoger los RSU en un solo camión por ruta, el cual recoge en diferentes días los residuos orgánicos e inorgánicos. Reducir el volumen de desechos que se vierten en los tiraderos clandestinos a cielo abierto. Promover la educación ambiental y difundir los daños que ocasiona la basura en vía pública.</t>
  </si>
  <si>
    <t>Lograr un manejo integral de los residuos sólidos de la alcaldía de Iztacalco.</t>
  </si>
  <si>
    <t>La población de la alcaldía enfrenta problemas de salud que requieren la atención con recursos públicos para su prevención, tratamiento y control</t>
  </si>
  <si>
    <t xml:space="preserve">La población potencial está conformada por los habitantes de la alcaldía de Iztacalco que: el personal de la alcaldía de Iztacalco, usuarios y población general que asiste a los diferentes edificios y espacios públicos con que cuenta la alcaldía. Población general que requiere de atención médica primaria, así como mujeres, niñas y niños violentados que requieran cuidados y resguardo. Las mujeres mayores de 25 años con antecedentes familiares de cáncer de mama y mujeres mayores de 45 años. Los dueños de animales domésticos en la alcaldía de Iztacalco. </t>
  </si>
  <si>
    <t>Contar con espacios de atención médica primaria, detención de cáncer de mama; así como un espacio seguro para el resguardo y protección de mujeres y niños violentados. promocionar los hábitos de cuidado de la salud y nutrición entre los habitantes de la demarcación de Iztacalco. Promocionar campañas de cuidado de animales de compañía. Adquisición de medicamentos, materiales de curación y equipo médico. Adquisición de equipo, bienes y servicios para la prevención y contención en la transmisión de COVID - 19.</t>
  </si>
  <si>
    <t>Los habitantes de la alcaldía de Iztacalco cuentan con servicios de salud para la prevención y control de enfermedades.</t>
  </si>
  <si>
    <t>En la alcaldía Iztacalco se presentan: 1. bajos niveles de práctica deportiva y de desarrollo en las artes, derivado de un mínimo interés de la población, baja disponibilidad de espacios e infraestructura, altos costos para su implementación y mantenimiento de los existentes.  2. subutilización de los espacios públicos, derivado de la falta de mantenimiento de instalaciones y jardines. 4. subutilización de los espacios cívicos, ya que existe baja capacidad de organización en la comunidad, poco interés en las autoridades para realizar ceremonias y desconocimiento en las colonias y oficinas de gobierno sobre la disponibilidad de recintos.</t>
  </si>
  <si>
    <t>Hombres y mujeres, a partir de los 5 años de edad en adelante que deseen practicar alguna actividad física, deportiva o cultural, haciendo uso de las instalaciones de los cuatro deportivos y las 12 casas de cultura con los que cuenta la alcaldía de Iztacalco.</t>
  </si>
  <si>
    <t>Los hombres y mujeres en la alcaldía Iztacalco utilizan las instalaciones de los centros deportivos y culturales de la demarcación reduciendo el sedentarismo y la obesidad. Ofrecer instalaciones deportivas y culturales para ejercicio y recreación en un entorno seguro. Impartir cursos y actividades deportivas y culturales. Dar mantenimiento a las instalaciones y jardines brindando un entorno seguro a los usuarios. Proporcionar un espacio para la organización de eventos cívicos.</t>
  </si>
  <si>
    <t>Los usuarios de las instalaciones tengan acceso a eventos culturales, deportivos y recreativos organizados por la alcaldía.</t>
  </si>
  <si>
    <t>Las redes de drenaje y agua potable han rebasado su capacidad técnica y vida útil, por lo cual se requieren labores de reparación y mantenimiento para su correcto funcionamiento</t>
  </si>
  <si>
    <t>Los hombres y mujeres que habitan la alcaldía de Iztacalco, los servidores públicos y usuarios de instalaciones públicas (edificios de gobierno, instalaciones deportivas y casas de cultura).</t>
  </si>
  <si>
    <t>Reparación de tuberías y fugas de agua potable. Proporcionar agua potable a la población a través de pipas. Realizar mantenimiento y desazolve periódico al alcantarillado. Rehabilitación de infraestructura hidráulica y drenaje de vías secundarias cuando presentan encharcamientos.</t>
  </si>
  <si>
    <t>Los usuarios del sistema de aguas de la Ciudad de México en la alcaldía de Iztacalco cuentan con un sistema integral para la prestación del servicio de agua potable, alcantarillado y saneamiento.</t>
  </si>
  <si>
    <t>Los habitantes de la alcaldía no cuentan con espacios para el esparcimiento y fomento de la cultura.</t>
  </si>
  <si>
    <t>Hombres y mujeres de 10 años en adelante que habiten en la alcaldía Iztacalco.</t>
  </si>
  <si>
    <t>Incrementar las opciones de esparcimiento y cultura para los iztacalquenses, a través de la edificación de un instituto de las danzas.</t>
  </si>
  <si>
    <t>Los habitantes de la alcaldía Iztacalco cuenten con opciones de esparcimiento y acceso a la cultura.</t>
  </si>
  <si>
    <t>Deterioro de la infraestructura pública por uso, obsolescencia y depreciación (desgaste y pérdida de valor por el paso del tiempo.</t>
  </si>
  <si>
    <t>Los habitantes de la alcaldía y usuarios de: las vías de comunicación secundaria, espacios y edificios públicos.</t>
  </si>
  <si>
    <t>Lograr que la alcaldía de Iztacalco tenga un manejo integral para rehabilitar y dar mantenimiento a la infraestructura pública. Lograr que las banquetas y guarniciones de las vialidades secundarias estén en buen estado. Colocar balizado en las vialidades secundarias. Reemplazar las luminarias que hayan rebasado su vida útil, usando tecnología eficiente. Realizar las remodelaciones de los edificios y espacios públicos. Realizar el mantenimiento del panteón San José para su correcto funcionamiento.</t>
  </si>
  <si>
    <t>Los habitantes de la alcaldía y usuarios de las vías de comunicación secundaria, espacios y edificios públicos cuentan con infraestructura pública que mejora su movilidad y calidad de vida, en un entorno de desarrollo sustentable que emplea mejor tecnología.</t>
  </si>
  <si>
    <t>La alcaldía de Iztacalco requiere de personal, recursos materiales y servicios generales para operar las áreas que prestan servicios a la ciudadanía.</t>
  </si>
  <si>
    <t>El personal administrativo de la alcaldía de Iztacalco.</t>
  </si>
  <si>
    <t>Planeación y presupuestación de actividades por área. Administración de las actividades que realiza el personal. Adquisición de equipo de cómputo, audiovisual y software para la operación. Adquisición de mobiliario y equipo para las áreas administrativas. Adquisición de bienes y servicios para la operación de la ventanilla única. Adquisición de consumibles para abastecer las áreas. Adquisición de equipo, bienes y servicios para el resguardo del orden público. Entrega de estímulos a la fuerza policial.</t>
  </si>
  <si>
    <t>Contribuir a la gestión eficiente de los recursos públicos a través de las acciones que realiza el personal de la alcaldía.</t>
  </si>
  <si>
    <t>Los habitantes, población que transita por la demarcación y personal que trabaja en las zonas industriales, comerciales y en las instalaciones de gobierno, está expuesta a riesgos y siniestros; requiriendo contar con programas de protección civil, personal capacitado y equipo para apoyar ante cualquier contingencia.</t>
  </si>
  <si>
    <t>Habitantes de la alcaldía Iztacalco, usuarios de las vías de comunicación secundarias, personal de empresas e instalaciones de gobierno.</t>
  </si>
  <si>
    <t>Lograr que los habitantes de la alcaldía de Iztacalco y la población flotante cuenten con un sistema de gestión integral de riesgos y de protección civil que les permite desarrollar estrategias de reducción de riesgos encaminadas a contar con protocolos de actuación en casos de siniestros y brinde atención en emergencias. Contar con estrategias de construcción del riesgo desarrollando protocolos por tipo de peligro, riesgo o amenaza. Hacer las evaluaciones a los programas de protección civil internos y especiales para la verificación de protocolos de detección de riesgos en zonas de peligro y la revisión periódica de las mismas. Realizar revisiones de las medidas de seguridad y estructura física en establecimientos y plazas comerciales, verificar instalaciones y lograr que la población conozca las medidas de prevención a emplear en caso de siniestros. contar con capacitaciones especializadas sobre primeros auxilios y control de emergencias. Tener al personal de protección civil y de la alcaldía capacitados en estos temas para la atención a siniestros, así como impartir información a la población para el conocimiento y participación de las acciones contra las contingencias e implementar brigadas y organización vecinal. Realizar simulacros en escuelas, centros de trabajo y para los hogares; promover las medidas de prevención y de una cultura de responsabilidad ante las situaciones.</t>
  </si>
  <si>
    <t>Contribuir a la gestión de riesgo a través de las acciones de protección civil implementadas en la alcaldía Iztacalco.</t>
  </si>
  <si>
    <t>Las decisiones sobre las mejoras en infraestructura y servicios de las colonias se toman sin la participación ciudadana.</t>
  </si>
  <si>
    <t>Los hombres y mujeres mayores de edad que habitan en la alcaldía de Iztacalco y están inscritos en la lista nominal de electores.</t>
  </si>
  <si>
    <t>Correcta ejecución del presupuesto participativo, en beneficio de los habitantes de la alcaldía Iztacalco.</t>
  </si>
  <si>
    <t>Lograr que las decisiones sobre las mejoras en infraestructura y servicios de las colonias se tomen mediante la participación ciudadana.</t>
  </si>
  <si>
    <t>La población en la alcaldía de Iztacalco desconoce los derechos humanos de las niñas y mujeres.</t>
  </si>
  <si>
    <t>Niñas y mujeres que habitan en la alcaldía de Iztacalco.</t>
  </si>
  <si>
    <t>Promover los cursos acerca de los derechos humanos para niñas y mujeres. Difundir los derechos humanos de las niñas y mujeres a través de infografías, promocionales o mensajes en lenguaje ciudadano. Realizar eventos que promuevan el acercamiento y la formación de lazos entre niñas y mujeres, dando a conocer la experiencia de mujeres exitosas que son empresarias, políticas, académicas o lideresas comunitarias.</t>
  </si>
  <si>
    <t>Contribuir a mitigar la desigualdad de género a través de cursos, campañas y eventos dirigidos al personal de la alcaldía para que realicen sus actividades en un entorno de equidad.</t>
  </si>
  <si>
    <t>Los habitantes que son afectados en el ejercicio pleno de sus derechos humanos; así como, las niñas y niños de 45 días a 5 años 11 meses reciben cuidados y educación con una visión centrada en la equidad de género, respeto a los derechos humanos, igualdad en la educación, cuidado y el acceso a la alimentación. Las madres de las niñas y niños reciben asesorías en materia de salud, justicia, salud mental y trabajo social para contribuir a su empoderamiento.</t>
  </si>
  <si>
    <t xml:space="preserve">Hombres y mujeres que habitan en la alcaldía Iztacalco. Niños y niñas de 45 días a 5 años 11 meses y madres de las niñas y niños.                                                                                                                                                                                                    </t>
  </si>
  <si>
    <t>Ofrecer servicios o alternativas para el cuidado de hijos de padres y madres solos que trabajan y pertenecen a grupos vulnerables. Promover espacios para que los niños y niñas reciban cuidado, educación y alimento de forma gratuita. monitorear la salud y el desarrollo de las habilidades motrices. Ofrecer un espacio seguro libre de violencia intrafamiliar y brindar asesoría a las mujeres que sufran violencia. Difusión de los derechos humanos. Campaña de concientización de los derechos humanos y equidad de género. Eventos que fortalezcan la identidad y equidad de los derechos humanos. Asesorías médicas, legales, psicológicas y de trabajo social.</t>
  </si>
  <si>
    <t>Contribuir al desarrollo de una sociedad igualitaria a través de acciones que promueven los derechos humanos.</t>
  </si>
  <si>
    <t>Promover cursos acerca de los derechos los niños y adolescentes. Difundir los derechos humanos de los niños y adolescentes a través de infografías, promocionales o mensajes en lenguaje ciudadano.</t>
  </si>
  <si>
    <t>Niños, niñas y adolescentes, con una vida libre de violencia. Porcentaje de actividades realizadas a efecto de concientizar sobre los derechos de las niñas, niños y adolescentes a los servidores públicos de la institución.</t>
  </si>
  <si>
    <t>Los habitantes de la alcaldía Iztacalco, no cuentan con oportunidades laborales y capacitación para el emprendimiento.</t>
  </si>
  <si>
    <t>Los hombres y mujeres de la alcaldía Iztacalco en edad laboral desempleados.</t>
  </si>
  <si>
    <t>Lograr la inserción de mujeres y hombres en edad laboral a empleos mediante la organización de ferias, exposiciones y talleres que organice la alcaldía. Fomentar la creación de cooperativas.</t>
  </si>
  <si>
    <t>Contribuir a disminuir el índice de desempleados de la alcaldía Iztacalco.</t>
  </si>
  <si>
    <t>Los grupos más vulnerables de la alcaldía no cuentan con instructores para el desarrollo de actividades culturales y deportivas, que les permita acceder a una mejor condición de vida.</t>
  </si>
  <si>
    <t xml:space="preserve">La población de 6 años en delante de escasos recursos que viven en la alcaldía y que está interesada en practicar deporte o capacitarse en actividades culturales. </t>
  </si>
  <si>
    <t>Impartir clases deportivas. Impartir clases culturales.</t>
  </si>
  <si>
    <t>La población de la alcaldía cuenta con instructores locales lo cual propicia la realización de actividades culturales y deportivas.</t>
  </si>
  <si>
    <t>Los grupos más vulnerables de la alcaldía requieren de apoyo para el desarrollo de sus capacidades artísticas</t>
  </si>
  <si>
    <t>Personas hombres y mujeres con conocimientos profesionales de danza que vivan en la alcaldía de Iztacalco, hombres y mujeres entre 10 y 20 años que habiten en Iztacalco.</t>
  </si>
  <si>
    <t>Impartición de clases. Participación en festivales y presentaciones. Equipamiento de las compañías de danza.</t>
  </si>
  <si>
    <t>Contribuir a mejorar las condiciones de vida de la población a través del desarrollo de sus capacidades artísticas para la danza.</t>
  </si>
  <si>
    <t>Los grupos más vulnerables de la alcaldía de Iztacalco no cuentan con oportunidades para su desarrollo personal, social y comunitario a través de la práctica de un instrumento musical, debido a que: no hay clases de música y solfeo, porque la población no tiene recursos para comprar los instrumentos, por lo cual existe bajo interés en el aprendizaje musical, no hay disponibilidad de espacios públicos y las clases son caras.</t>
  </si>
  <si>
    <t>Hombres y mujeres de 6 a 29 años que habiten en la alcaldía de Iztacalco.</t>
  </si>
  <si>
    <t>Ofrecer a los habitantes de la alcaldía de Iztacalco oportunidades para su desarrollo personal, social y comunitario a través de la práctica de un instrumento musical. Impartir clases de música y solfeo.</t>
  </si>
  <si>
    <t>Contribuir a mejorar las condiciones de vida de la población mediante las oportunidades para el desarrollo personal, social y comunitario a través de la práctica de un instrumento musical.</t>
  </si>
  <si>
    <t xml:space="preserve">La desigualdad social y de género que presentan las mujeres de 18 a 67 años en la alcaldía Iztacalco propicia a que vivan en situación vulnerable. </t>
  </si>
  <si>
    <t>Mujeres de 18 a 67 años de edad que radican en la alcaldía de Iztacalco, así como aquellas que hayan sufrido altos niveles de violencia, que sean cabezas de familia y cuya condición económica sea menor a 2 salarios mínimos.</t>
  </si>
  <si>
    <t>Mejoramiento de la situación económica de las mujeres en la alcaldía Iztacalco y tener equidad social para que vivan en mejores condiciones. Impartición de cursos en capacitación para una autonomía económica mediante talleres de panadería, fabricación de embutidos y cómputo, lo cual les permitirá insertarse en el mercado laboral y formar cooperativas. Impartición de cursos y talleres para el fortalecimiento psicológico, social y emocional de las mujeres víctimas de la violencia de genero con temas de autoestima, limites, comunicación asertiva, violencia de género, defensa personal para mujeres, oratoria y expresión oral en público, ciudadanía, derechos sexuales, sororidad, feminismo, inteligencia emocional, relaciones y comunicación interpersonal sana. Impartición de forma gratuita asesorías médicas, psicológicas y jurídicas para proporcionarles herramientas sobre la desigualdad de género en la demarcación. Contribución al cambio la visión de la sociedad mexicana sobre el papel de la mujer. Creación de un programa de becas para que las mujeres concluyan el nivel básico y medio superior, lo cual les permitirá continuar con sus estudios.</t>
  </si>
  <si>
    <t>Contribuir a erradicar la violencia y desigualdad de género a través del fortalecimiento de las condiciones sociales, económicas y emocionales de las mujeres que reciben apoyos del programa.</t>
  </si>
  <si>
    <t>Los grupos más vulnerables de la alcaldía requieren de apoyos económicos y/o en especie para acceder a una mejor condición de vida.</t>
  </si>
  <si>
    <t xml:space="preserve">Hombres y mujeres, que vivan en la alcaldía de Iztacalco, pertenezcan a grupos vulnerables y perciban hasta dos salarios mínimos. </t>
  </si>
  <si>
    <t>Otorgar apoyos económicos y en especie a los sectores más vulnerables de la alcaldía de Iztacalco para hacer frente a imprevistos que puedan desestabilizar sus ingresos por requerir desembolsos de corto plazo. Contribuir a los gastos de las familias por situaciones contingentes, por ejemplo: desastres, funerales, enfermedad, desempleo y orfandad entre otros.</t>
  </si>
  <si>
    <t>Mejora en condiciones de vida de la población para solucionar problemas transitorios.</t>
  </si>
  <si>
    <t>Insuficiente mantenimiento de la imagen urbana de espacios públicos de la alcaldía Iztapalapa</t>
  </si>
  <si>
    <t>Población que habita en la alcaldía Iztapalapa 1,835, 486 personas.</t>
  </si>
  <si>
    <t>Programas eficientes que también utilicen la innovación y las nuevas tecnologías para garantizar el servicio de limpia, la iluminación pública, el mantenimiento de áreas verdes, parques y jardines, así como la pavimentación de vías primarias y secundarias.</t>
  </si>
  <si>
    <t>Mediante el mantenimiento de espacios públicos (alumbrado público, mantenimiento a los centros sociales, culturales y deportivos existentes), se brindará a la población, áreas dignas de convivencia.</t>
  </si>
  <si>
    <t>Insuficiente acceso a asesorías jurídicas gratuitas en la alcaldía Iztapalapa</t>
  </si>
  <si>
    <t>Integración de mesa de atención. Canalización de conflictos con diversas áreas de gobierno. Seguimiento a las asesorías hasta su conclusión.</t>
  </si>
  <si>
    <t>Mediante las asesorías jurídicas gratuitas, se otorga certeza, tranquilidad y resolución de asuntos jurídicos que tenga la población coadyuvando a su economía y al bienestar de los implicados.</t>
  </si>
  <si>
    <t>Insuficientes campañas de esterilización a animales domésticos en la alcaldía Iztapalapa</t>
  </si>
  <si>
    <t>Población que habita en la alcaldía Iztapalapa 1,835,486 personas.</t>
  </si>
  <si>
    <t>Concientizar a la población sobre el cuidado de los animales. Disminuir la proliferación de animales en abandono.</t>
  </si>
  <si>
    <t>Mediante las mega jornadas de esterilización y vacunación de animales domésticos, se brindará un control reproductivo y la prevención de enfermedades a mediano plazo, generando bienestar tanto en mascotas como en los dueños.</t>
  </si>
  <si>
    <t>Insuficiente mantenimiento de las áreas naturales protegidas y el cuidado del medio ambiente en la alcaldía Iztapalapa</t>
  </si>
  <si>
    <t>Habitantes de la alcaldía Iztapalapa en particular sierra de Santa Catarina y cerro de la estrella.</t>
  </si>
  <si>
    <t>Mejorar las condiciones de las áreas naturales protegidas (ANP) y las áreas de valor ambiental (AVA), creando oportunidades para el uso público recreativo, al tiempo en que se regeneran sus condiciones ecológicas. Entre las áreas en las que se desarrollarán proyectos están el cerro de la estrella, sierra de santa Catarina. Así como la recuperación de las áreas verdes urbanas, con la plantación de árboles y creación de huertos urbanos.</t>
  </si>
  <si>
    <t>Se regenerarán las condiciones ecológicas mejorando las condiciones de las áreas naturales protegidas (ANP) y las áreas de valor ambiental creando oportunidades para el uso público recreativo.</t>
  </si>
  <si>
    <t>Insuficiente recolección de residuos sólidos en la alcaldía Iztapalapa</t>
  </si>
  <si>
    <t>Intensificar la estrategia para la separación primaria de los residuos sólidos. Erradicar de forma permanente y total los tiraderos a cielo abierto detectados en la demarcación.</t>
  </si>
  <si>
    <t>Mediante la recolección de residuos sólidos, se mantendrán los espacios públicos libres de basura, creando condiciones óptimas para que la población pueda realizar actividades de recreación al aire libre, sin riesgos de infección o enfermedades, por otra parte, mediante la separación de residuos sólidos incrementará el reciclaje.</t>
  </si>
  <si>
    <t>Insuficientes jornadas de salud en la alcaldía Iztapalapa</t>
  </si>
  <si>
    <t>De acuerdo con datos proporcionados por el inegi, la población objetivo es 428 mil 322 habitantes de la alcaldía de Iztapalapa, debido a que carecen de servicios médicos.</t>
  </si>
  <si>
    <t>Brindar acceso a los servicios de salud a la población de Iztapalapa a través de jornadas de salud comunitarias, jornadas de salud escolar, consultorios médicos y pruebas diagnósticas de laboratorio clínico que ofrezca detección oportuna de enfermedades crónico-degenerativas.</t>
  </si>
  <si>
    <t>Se logran prevenir las enfermedades crónico degenerativas, incrementando el bienestar en la población con la implementación de jornadas de salud comunitarias (pruebas de glucosa, control de peso y talla), en el caso particular de las mujeres disminuye la probabilidad de cáncer debido a las campañas de detección oportuna.</t>
  </si>
  <si>
    <t>Insuficiente acceso a bienes culturales en la alcaldía Iztapalapa</t>
  </si>
  <si>
    <t>Población que habita en la alcaldía Iztapalapa, 1,835,486 personas.</t>
  </si>
  <si>
    <t>Fortalecer la apropiación de los espacios públicos con espectáculos culturales con artistas de renombre. Fomentar y fortalecer la preservación de las fechas conmemorativas en nuestro país y locales a través de los usos costumbres de los pueblos y barrios de esta alcaldía. Fortalecimiento de la infraestructura de los recintos culturales con mobiliario tales como aparatos eléctricos, equipos de cómputo, materiales necesarios para los talleres que se implementan en los recintos culturales. Compra de instrumentos musicales para los ensambles y orquestas que se están implementando en espacios públicos de las 13 direcciones territoriales de la alcaldía. Fortalecimiento para el equipamiento de la actividad de cine bajo las estrellas en espacios públicos de las 13 direcciones territoriales de la alcaldía.</t>
  </si>
  <si>
    <t>Mediante la ejecución del programa los habitantes de la alcaldía Iztapalapa cuentan con una promoción de la identidad cultural, protección de la diversidad cultural y la consolidación de la participación ciudadana, coadyuvando a su crecimiento espiritual y emocional.</t>
  </si>
  <si>
    <t>La población de la alcaldía Iztapalapa carece de infraestructura pública suficiente.</t>
  </si>
  <si>
    <t>Población en general de la alcaldía Iztapalapa.</t>
  </si>
  <si>
    <t>Construcción de infraestructura pública (edificios públicos, utopías, vialidades secundarias, guarniciones, banquetas), con la finalidad de elevar la calidad de vida de los habitantes de la demarcación.</t>
  </si>
  <si>
    <t>Mediante la construcción de infraestructura pública se dotará de espacios públicos dignos a la población, incrementando su bienestar social, derivado de que el acceso a dichos espacios crece en calidad y cantidad.</t>
  </si>
  <si>
    <t>Insuficiente infraestructura pública en la alcaldía Iztapalapa</t>
  </si>
  <si>
    <t>Rehabilitación de infraestructura pública (edificios públicos, vialidades secundarias, guarniciones, banquetas), con la finalidad de elevar la calidad de vida de los habitantes de la demarcación.</t>
  </si>
  <si>
    <t>Mediante la rehabilitación de infraestructura pública se dotará de espacios públicos dignos a la población, incrementando su bienestar social, incrementando la provisión de bienes y servicios públicos.</t>
  </si>
  <si>
    <t>Los servidores públicos que trabajan en la alcaldía Iztapalapa carecen de capacitación constante.</t>
  </si>
  <si>
    <t>Trabajadores adscritos a la alcaldía Iztapalapa.</t>
  </si>
  <si>
    <t>Pago de la nómina, capacitación constante. Servicio profesional de carrera.</t>
  </si>
  <si>
    <t>Mediante la ejecución del programa habrá servidores públicos profesionales, honestos y eficientes, en este sentido, profesionalización de los servidores públicos.</t>
  </si>
  <si>
    <t>Insuficiente atención a los fenómenos naturales, así como aquellos de origen antrópico en la alcaldía Iztapalapa</t>
  </si>
  <si>
    <t>La población en general, así como todos los habitantes y transeúntes de Iztapalapa, serán beneficiadas con las acciones realizadas en materia de protección civil.</t>
  </si>
  <si>
    <t>Impartir cursos dirigidos a personal de la alcaldía, Cendis, mercados, tianguis, estancias infantiles, territoriales, escuelas y unidades habitacionales; llevar a cabo el desarrollo de simulacros con diversas hipótesis. 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 así como brindar atención prehospitalaria a los habitantes de esta alcaldía.</t>
  </si>
  <si>
    <t>Los habitantes de la alcaldía contarán con área específica de gobierno que, mediante las acciones realizadas en materia de protección civil, preparará a la población para lograr la prevención en conjunto y estar menos vulnerable ante los fenómenos naturales o antrópicos, así mismo esta área atiende las emergencias que se pudieran suscitar.</t>
  </si>
  <si>
    <t>Insuficiente participación ciudadana en la toma de decisiones en la alcaldía Iztapalapa</t>
  </si>
  <si>
    <t>Diseñar estrategias y protocolos de atención a los problemas de seguridad en las colonias de mayor índice delictivo, estableciendo los canales de comunicación y coordinación con la ciudadanía para garantizar una atención más efectiva; así mismo se continuará con las acciones de combate a la corrupción y la mejora de los procedimientos de atención ciudadana en las distintas áreas que integran esta alcaldía.</t>
  </si>
  <si>
    <t>Mediante la ejecución del programa la población se verá beneficiada con atención de calidad, calidez, rápida y oportuna garantizando el derecho a un buen gobierno.</t>
  </si>
  <si>
    <t>Las mujeres de la alcaldía Iztapalapa sufren de violencia de género.</t>
  </si>
  <si>
    <t>Las niñas y mujeres que viven y transitan en la alcaldía Iztapalapa.</t>
  </si>
  <si>
    <t>Desarrollar actividades lúdicas, recreativas y formativas dirigidas a las niñas, niños, adolescentes, jóvenes, docentes, madres, padres de familia, personas tutoras y público en general, para promover y difundir la igualdad de género, derechos humanos y salud sexual y reproductiva de las niñas, adolescentes, jóvenes y mujeres, en instituciones educativas, ludo calles, utopías, caminos mujeres libres y seguras, mega jornadas, Iztapalapa se pone guapa y eventos organizados por la alcaldía.</t>
  </si>
  <si>
    <t>Las niñas y mujeres de la alcaldía Iztapalapa tienen igualdad de género y un trato igualitario en oportunidades.</t>
  </si>
  <si>
    <t>Insuficientes politicas públicas para el conocimiento de los derechos humanos en la alcaldía Iztapalapa</t>
  </si>
  <si>
    <t>La infancia, adolescencia y juventud y personas LGBTTTIQA, que residen o estudian en la alcaldía Iztapalapa.</t>
  </si>
  <si>
    <t>Desarrollar actividades lúdicas, recreativas y formativas dirigidas a las niñas, niños, adolescentes, jóvenes, docentes, madres, padres de familia, personas tutoras y público en general, para promover y difundir los derechos humanos, en instituciones educativas, ludo calles, utopías, así como promover y difundir los derechos humanos y derechos a la no discriminación de las personas LGBTTTIQA.</t>
  </si>
  <si>
    <t>Mediante la ejecución del programa se cumplen los derechos de la población que vive y transita en la alcaldía Iztapalapa.</t>
  </si>
  <si>
    <t>Los niños, niñas y adolescentes sufren de violencia en la alcaldía Iztapalapa</t>
  </si>
  <si>
    <t>No se tiene un diseño, gestión y evaluación de las políticas públicas, careciendo de una herramienta que incorpore no solo los intereses de la alcaldía, sino también de la sociedad.</t>
  </si>
  <si>
    <t>Diseñar y desarrollar políticas, lineamientos y normas en materia de organización y participación ciudadana. Facilitar la participación de la ciudadanía en la planeación, instrumentación y vigilancia de las acciones de gobierno. Diseñar programas que incidan en el mejoramiento del entorno vecinal y fomenten la organización social.</t>
  </si>
  <si>
    <t>Sólida cultura de participación ciudadana y de ejercicio pleno de los derechos humanos, económicos, sociales, culturales, ambientales y del derecho a la ciudad.</t>
  </si>
  <si>
    <t>Deficiente calidad de vida en los adultos mayores de 60 a 64 años en la alcaldía Iztapalapa</t>
  </si>
  <si>
    <t>Personas adultas mayores de 64 a 67 años que residen en Iztapalapa y no cuentan con el apoyo de algún otro programa de ayuda económica federal o local.</t>
  </si>
  <si>
    <t>Incorporar progresivamente hasta a 50,000 beneficiarios al programa, a los cuales se les otorgará una ayuda económica de 600 pesos bimestrales, iniciando con 33,300 en el primer bimestre. realizar las transferencias económicas establecidas por bimestre y dar seguimiento a su entrega oportuna. Realizar diversas acciones en pro de sus derechos (ferias de servicios, talleres, asesorías, eventos, paseos, impulso de proyectos organizativos, educativos, productivos y económicos, entre otras acciones), para lo que se incorporarán beneficiarios facilitadores/as de servicios.</t>
  </si>
  <si>
    <t>Existe rezago educativo en las mujeres de 30 años en adelante de la alcaldía de Iztapalapa.</t>
  </si>
  <si>
    <t>Mujeres de 30 años o más en condición de rezago educativo, residentes en la alcaldía Iztapalapa.</t>
  </si>
  <si>
    <t>Promocionar el empoderamiento y la autonomía económica de las mujeres. Vinculación con entidades educativas, INEA, prepa en línea, SEP y SECTEI.</t>
  </si>
  <si>
    <t>Mediante la ejecución del programa se cumplirá el derecho a la educación de mujeres que presentan rezago educativo y con ello incrementar la escolaridad de la demarcación. contribuyendo al derecho a la protección y asistencia a las familias, a la accesibilidad, a la igualdad y no discriminación, lo que favorece una mejor calidad de vida, su autoestima, así como el desarrollo de competencias laborales.</t>
  </si>
  <si>
    <t>Existe muy poca participación ciudadana en las acciones de gobierno en la alcaldía Iztapalapa</t>
  </si>
  <si>
    <t>Toda la población residente en Iztapalapa, sin importar su edad, sexo, religión, si tiene alguna discapacidad, si pertenece a una comunidad indígena residente, o de la diversidad sexual.</t>
  </si>
  <si>
    <t>Construir una ciudadanía activa que promueva la mejorar de las condiciones y calidad de vida de las comunidades. Promover la convivencia pacífica entre todas las personas sin discriminación. Fortalecer la participación de toda la ciudadanía, y en particular a niñas y niños, jóvenes y personas en mayor riesgo de caer en conductas antisociales, en las diversas actividades sociales. Impulsar la organización y cohesión comunitarias para la gestión de proyectos que beneficien a las comunidades. Promover la construcción de comunidad que procure un entorno habitable, seguro y amable para la vida y convivencia de las personas y para el desarrollo de las diversas actividades sociales y económicas. Favorecer la cultura de participación ciudadana y el ejercicio del derecho a formar parte de las acciones de gobierno. Ejercer un buen gobierno, cercano, eficaz, eficiente, transparente, mediante el buen desempeño del papel y las tareas de los beneficiarios facilitadores de servicios de este programa.</t>
  </si>
  <si>
    <t>Con la implementación del programa se logrará generar el fortalecimiento de la confianza ciudadana y una relación democrática entre gobierno y ciudadanía, logrando que las comunidades tengan mayor calidad de vida, siendo una ciudadanía más activa y comprometida con mayor cohesión social.</t>
  </si>
  <si>
    <t>Las madres trabajadoras no cuentan con un apoyo que garantice el cuidado, alimentación y educación de sus hijos en la alcaldía Iztapalapa</t>
  </si>
  <si>
    <t xml:space="preserve">2,200 niñas y niños, hasta 2,000 cuidadoras. </t>
  </si>
  <si>
    <t>Promover la buena alimentación y atención integral a niñas y niños inscritos en los Cendis mediante la entrega de raciones alimentarias consistentes en comida caliente. Realizar seguimiento del desarrollo de menores a través de la toma de datos de antropometría (peso- talla) que permita dar un seguimiento del crecimiento y desarrollo de los menores usuarios. Proporcionar transferencias económicas, herramientas y técnicas a personas cuidadoras que lo requieren por su situación de dependencia, preferentemente mujeres, con la finalidad de proporcionar bienestar al mejorar el cuidado. Desarrollar un plan de intervenciones para brindar capacitación sobre herramientas para mejorar el cuidado y fortalecer la autoestima de las personas cuidadoras.</t>
  </si>
  <si>
    <t>Mediante la implementación del programa se garantiza el cuidado, educación, alimentación de las niñas y niños inscritos, se dignifica ye reconoce el trabajo de las cuidadoras, aunado a lo anterior, las personas adultas mayores y discapacitadas mejoran su calidad de vida.</t>
  </si>
  <si>
    <t xml:space="preserve">Insuficiente acceso a actividades deportivas gratuitas en la alcaldía Iztapalapa </t>
  </si>
  <si>
    <t>La población objetivo es el 58% de personas que no realizan actividades físicas que habitan en la alcaldía Iztapalapa aproximadamente 820 mil 367 personas. Cabe señalar que solo se refiere al rango de edad de 18 y más años, y que este programa social incorpora a los niños de 6 y más años de edad, siendo esta la información estadística con la que se cuenta.</t>
  </si>
  <si>
    <t>Alcanzar hasta 4 millones quinientos mil atenciones durante el 2022, promoviendo las actividades de promoción de la activación física y el deporte, a través de 186 personas que realizarán acciones como promotores deportivos y seis personas que realizarán actividades como coordinadores del deporte, además de 100 talleristas especialistas en deportes y 286 instrucciones de natación para las diversas albercas de las utopías.</t>
  </si>
  <si>
    <t>Mediante la ejecución del programa social, se incrementa el acceso gratuito y de calidad al desarrollo de actividades físicas y deportivas, impartidas por entrenadores certificados.</t>
  </si>
  <si>
    <t>Insuficientes acciones sociales que favorezcan a los grupos vulnerables de la alcaldía Iztapalapa.</t>
  </si>
  <si>
    <t xml:space="preserve">Cualquier persona sin distinción de sexo, raza o religión que cumpla en su momento con los requisitos que se establezcan. </t>
  </si>
  <si>
    <t>Creación de acciones sociales encaminadas a mejorar el nivel de vida de la población. Entrega de apoyos a la población. Disminuir el rezago social.</t>
  </si>
  <si>
    <t>Mediante la ejecución de acciones sociales se mejorará las condiciones de vida de las personas que se encuentran en vulnerabilidad, son incluidos en la sociedad y logran disminuir sus desigualdades.</t>
  </si>
  <si>
    <t>La delincuencia en la demarcación ha experimientado un crecimiento en prejuicio de la seguriad de los habitantes de la Alcaldía la Magdalena Contreras.</t>
  </si>
  <si>
    <t>Habitantes de la Alcaldía La Magdalena Contreras.</t>
  </si>
  <si>
    <t>Implementar las acciones, planes, programas, subprogramas y politicas publicas en materia de seguridad ciudadana, en coordinación con la Secretaría de Seguridad del Gobierno Federal y de la Ciudad de México, así como aplicar las que implementen la o el titular del Gobierno de Ciudad de México y la o el titular de la Alcaldía la Magdalena Contreras
Impulsar acciones de prevención, atención y sanción de todos los tipos y modalidades de la violencia contra las mujeres y niñas, así como fortalecer la coordinación interinstitucional entre los entes públicos para su erradicación.</t>
  </si>
  <si>
    <t>La ciudadanía de la Alcaldía Magdalena Contreras disfruta de espacios públicos y comunitarios libres de violencia.</t>
  </si>
  <si>
    <t>La insatisfacción ciudadana con el desempeño de las institiuciones y la ausencia de acciones para la atención de las prioridades de los límites territoriales, mejorando la vida comunitaria en barrios y colonias, además de crear las normas e instancias de coordinación, teniendo siempre presentes los principios de austeridad y eficiencia.</t>
  </si>
  <si>
    <t xml:space="preserve">Los ciudadanos que habitan en la Alcaldía La Magdalena Contreras y población visitante </t>
  </si>
  <si>
    <t xml:space="preserve">Implementar una plataforma para que la población de La Magdalena Contreras, pueda consultar los ingresos y egresos de la demarcación; asi consultar las obras, acciones y programas a las que se han atendido de acuerdo con el presupuesto de cada ejercicio fiscal. </t>
  </si>
  <si>
    <t>la ciudadanía y visitantes seran participes de la plataforma realizada para las consultas ciudadanas con lo que se contribuirá a un gobierno más transparente.</t>
  </si>
  <si>
    <t>Construcciones precarias, en zonas de alto riesgo de protececcion civil; constantes inundaciones, menos árboles, menos espacios verdes, conataminación de mantos acuáticos.</t>
  </si>
  <si>
    <t>Fomentar en la Población contrerense la utilización de espacios disponibles para la creación de jardines públicos bajo el enfoque de regeneración ecológica y de polinización de la cuenca.</t>
  </si>
  <si>
    <t xml:space="preserve">Intensificar la producción de los viveros y establecer un programa de reforestación que aumente las área verdes y recupere las zonas deforestadas del suelo de conservación </t>
  </si>
  <si>
    <t>La ciudadanía de la Alcaldía La Magdalena Contreras disfruta de áreas verdes, arboles y plantas de ornato en camellones, calles y espacios públicos.</t>
  </si>
  <si>
    <t xml:space="preserve">No contar espacios viales que  debe ser prioritarios para los grupos en situación de vulnerabilidad y que permitan resolver problemas concretos de movilidad en la comunidad contrerense.  </t>
  </si>
  <si>
    <t>Proteger la integridad de los habitantes de la demarcación La Magdalena Contreras, que utilizan los distintos sistemas de transporte.</t>
  </si>
  <si>
    <t>crear un mapa esquemático integrado por las redes de transporte masivo para informar al público de las distintas opciones para viajar en la ciudad e Integrar al transporte concesionado cuentas con GPS disponible al público para seguimiento de operaciones y verificación de rutas.</t>
  </si>
  <si>
    <t>La ciudadanía de la demarcación La Magdalena Contreras, contará con sisitema de transporte eficaz y que facilite la conexión segura, cómoda y rápida con otras rutas.</t>
  </si>
  <si>
    <t>El bajo porcentaje de habitantes de la Demarcación con acceso a servicios de salud o a seguridad social, así como el alto índice de pobreza y carencias sociales</t>
  </si>
  <si>
    <t xml:space="preserve">Fortalecer la infraestructura de salud y ampliar Centros de salud en las comunidades con menor acceso de salud y fortalecer las acciones transversales y programas especificos para grupos en situación de vulneravilidad en la población contrerense. </t>
  </si>
  <si>
    <t xml:space="preserve">Programar políticas, programas y proyectos de salud para el desarrollo y bienestar social de la comunidad de esta Alcaldía  </t>
  </si>
  <si>
    <t xml:space="preserve">que la población contrerense cuente con consultas médicas, dentales y servicios de prevención de enfermedades.     </t>
  </si>
  <si>
    <t>El suelo de cosnervació contrerense es sumamente vulenrable a procesos de invación, estracción de madera, suelo y fauna, así como de alguanas especies y flora.</t>
  </si>
  <si>
    <t>Habitantes de la Alcaldía La Magdalena Contreras</t>
  </si>
  <si>
    <t>Coordinar los programas y actividades como el mejoramiento de los servicios urbanos, recolección de residuos sólidos, poda y derribo de árboles, mantenimiento y conservación de las áreas verdes urbanas, así como del alumbrado público de esta demarcación.
Contribuir a la conservación y mantenimiento del suelo de conservación, fortalecer la estructura del bosque, consolidando la estrategia de prevención y combate de incendios forestales, asimismo continuar con los procesos de rehabilitación de obras de conservación</t>
  </si>
  <si>
    <t>Los Contrerenses cuentan con áreas naturales que coadyuvan a la integración social.</t>
  </si>
  <si>
    <t xml:space="preserve">La violencia de género como: el acceso de las mujeres a la justicia, la promoción de la autonomía y la prevención del embarazo adolescente. </t>
  </si>
  <si>
    <t>Crear en las colonias, barrios y pueblos de la demarcación, una red de mujeres que promuevan los derechos, generando redes solidarias para el empoderamiento y visibilice el acoso y la violencia.</t>
  </si>
  <si>
    <t>Realizar actividades con temas de atencióna a la violencia familiar, promoviendo la autonomía económica, fisica y política de las mujeres; así mcomo impulsar politicas integrales para erradicar la violencia de género.</t>
  </si>
  <si>
    <t xml:space="preserve">Que las mujeres contreses se encuentren informadas acerca de sus derechos y los centros de apoyo, y poder erradicar la violencia de género </t>
  </si>
  <si>
    <t>A pesar de la riqueza patrimonial de la Alcaldía La Magdalena Contreras no existe equidad para todos los habitantes, respeto al acceso y disfrute de las expresiones culturales o el desarrollo de oportunidades para el ejercicio de las artes.</t>
  </si>
  <si>
    <t>Introducir nuevas politicas que orienten el trabajo de la Secretaria de Cultura y las alcaldías con la finalidad de coordinar e integrar a la comunidad a participar en la vida culttural. Impulsar el programa de Cultura  para promover el ejercicio de los derechos culturales, la participación,  la creatividad de las comumidades y la organización eficaz para el aprovechamiento de los recursos económicos, materiales, sociales  y culturales en la demarcación La magdalena Contreras.</t>
  </si>
  <si>
    <t>desarrollar estrategias de investigación, conservación y difusión del patrimonio cltural tangible e intangible de la demarcación, que permitan fortalecer la identidad y el sentido de pertenencia a un territorio o a un grupo cultural</t>
  </si>
  <si>
    <t>Otorgar a la población alternativas recreativas y culturales</t>
  </si>
  <si>
    <t>Uno de los principales rasgos que caracteriza a las actividades agropecuarias en la Alcaldía La Magdalena Contreras, es la baja productividad de sus actividades económicas, lo cual se deriva por varias causas, entre las más importantes se encuentran: 1) Falta de capacitación, 2) Falta de tecnología y asesoría técnica; 3) Bajos niveles de capitalización derivado, entre otras razones, del hecho de que las actividades agropecuarias no son la principal ni la única fuente de empleo de los productores. Actualmente existe un potencial frutícola en la Alcaldía de la Magdalena Contreras, sin embargo, esta actividad se está debilitando debido a la falta de apoyos para incentivar esta actividad.</t>
  </si>
  <si>
    <t xml:space="preserve">Promover la formación de cooperativas y pequeñas empresas familiares con cadenas productivas. </t>
  </si>
  <si>
    <t>Fomentar la construcción de cadenas productivas y de comercialización de empresas y cooperativas, a través de capacitación de apoyos para la elaboración de sus planes de negocio.</t>
  </si>
  <si>
    <t>Los cursos de capacitación, ayudarán a la población contrerense para tender las necesidades de trabajo y la busqueda de empleo.</t>
  </si>
  <si>
    <t>La invasión de los habitantes a las áreas verdes protegidas, perjudican a la flora y fauna, provocando en ocasiones incendios forestales; asi como basureros clandestinos.</t>
  </si>
  <si>
    <t>Alto porcentaje de animales en situación de calle. Falta de conocimiento y de los cuidados que se debe dar a los animales de compañía.</t>
  </si>
  <si>
    <t xml:space="preserve">Concientizar a la población de la Alcaldía La Magdalena Contreras la  importacia de la vacunación y esterilización de los animales de compañía, reduciendo la reproducción de estos; así como contribuir por medio de pláticas el cuidado de los animales. </t>
  </si>
  <si>
    <t xml:space="preserve">Realizar programas de medicina preventiva veterinaria para el control y cuidado de la población canina y felina de la demacación, con el fin de concientizar a la comunidad sobre el respeto y trato digno de los animales </t>
  </si>
  <si>
    <t xml:space="preserve">Que los habitantes de la demarcación tengan la posibilidad de vacunar, esterilizar a los animales de compañía por medio de jornas de salud </t>
  </si>
  <si>
    <t>En las zonas con bajo ingreso de la alcaldía, donde no existe una red de drenaje, por lo que es impórtante ampliar la red del sistema de drenaje, para evitar la proliferación de la fauna nociva</t>
  </si>
  <si>
    <t>Comprobar que las necesidades y requerimientos de los habitantes, sobre el suministro de agua potable, reparación de fugas de agua, en la vía pública y la falta en la zona de la demarcación, se atiendan oportunamente 
Realizar trabajos de construcción de red de drenaje en los lugares que carecen de este sistema, optimizar los procedimientos de tenológia que favorescan la captura de las solicitudes de los ciudadanos de la demarcación</t>
  </si>
  <si>
    <t>Incrementar la cobertura de la red pública del drenaje</t>
  </si>
  <si>
    <t>En la actualidad no se cuentan con espacios suficientes para la realización de diversas actividades</t>
  </si>
  <si>
    <t>Construcción de muros de contención, construcción y ampliación de Banquetas, en las colonias de la Alcaldía La Magdalena Contreras..</t>
  </si>
  <si>
    <t>Atender los desarrollos inmobiliarios en proceso y sean aplicados para la infraestructura urbana y la promoción de áreas verdes y espacios públicos que se encuentren en el perimetro de La Alcaldía La Magdalena Contreras.</t>
  </si>
  <si>
    <t xml:space="preserve">Otorgar mantenimiento preventivo y correctivo a los inmuebles y espacios públicos de la Alcalía La Magdalena Contreras </t>
  </si>
  <si>
    <t xml:space="preserve">Crecimiento acelerado de edificaciones para la vivienda, oficinas y centros comerciales </t>
  </si>
  <si>
    <t>Rescatar y ampliar la construcción de espacios públicos para establecer lugares de encuentro convivencia dignos en la Alcaldía La Magdalena Contreras.</t>
  </si>
  <si>
    <t xml:space="preserve">Otorgar mantenimiento preventivo y correctivo a los inmuebles y espacios públicos de este Órgano Político Administrativo </t>
  </si>
  <si>
    <t>La población de la Alcaldía La Mgdalena Contreras, disfrutara de instalaciones y espacios públicos dignos.</t>
  </si>
  <si>
    <t>El crecimiento acelerado de edificaciones para vivienda, oficinas y centros comerciales no han ido acompañados por servicios y espacios públicos dignos.</t>
  </si>
  <si>
    <t>Atender los desarrollos inmobiliarios en la Alcaldía La Magdalena Contreras, que estan fuera de normatividad, para promover un estudio de impacto urbano, ambiental y social</t>
  </si>
  <si>
    <t>Garantizar el pago asociado a desarrollos inmobiliarios para la infraestructura urbana, la promoción de áreas verdes y espacios públicos.</t>
  </si>
  <si>
    <t xml:space="preserve">Los habitantes de la Alcaldía La Magdalena Contreras contaran con instalaciones optimas, y dignas para garntizar la atencion a la ciudadania </t>
  </si>
  <si>
    <t>Los factores socioeconómicos incrementan la vulnerabilidad de los grupos en condiciones de pobreza y marginación.</t>
  </si>
  <si>
    <t>Fortalecer las funciones de protección civil como planeación, regulación y normatividad, además del desarrollo de sistema de prevención en las emergencias co la participación del gobierno y la ciudadanía contrerense.</t>
  </si>
  <si>
    <t>Instalar el consejo de protección civil y aplicar el protocolo de atención frente a los riesgos.</t>
  </si>
  <si>
    <t>Los habitantes de la Alcadía La Magdalena Contreras tengan la  seguridan ante la prevención de riesgos y los desastres naturales.</t>
  </si>
  <si>
    <t>No contar con instalaciones adecuadas y  tecnología actualizada dificulta las funciones para atender a la ciudadanía.</t>
  </si>
  <si>
    <t>Adoptar una perspectiva de género en las decisiones, acciones y quehaceres institucionales de la Alcaldía La Magdalena Contreras, para asegurar que ninguno
de sus procesos reproduzca mecanismos de desigualdad de género.</t>
  </si>
  <si>
    <t>Actualizar y mejorar los procesos de atención para la defensa de los derechos laborales, particularmente los de aquellas personas trabajadoras en situación de vulnerabilidad.</t>
  </si>
  <si>
    <t>Que los trabajadores de la demarcación cuenten con condiciones dignas, con la finalidad de atender a la población de forma eficiente.</t>
  </si>
  <si>
    <t>La violencia contra la mujer se da en varios ámbitos de su vida privada y pública y en diversos tipos, como son: violencia emocional, psicologíca, fisíca, patrimonial, sexual y económica: para combatir la violencia contra la mujer es importante obtener los datos concretos sobre la prevalencia, magnitud y frecuecia de las agresiones que ellas experimentan en los distintos ámbitos, con la finalidad de conseguir argumentos conducentes para diseñar e impulsar políticas que permitan enfrentar el problema. Si bien la prevención y atención a la violencia contra la mujer tiene sus esfuerzos a nivel nacional y local; a nivel Alcaldía se deben realizar acciones que contribuyan a disminur los niveles de violencia contra a mujer, prevenir y erradicar.</t>
  </si>
  <si>
    <t xml:space="preserve">Crear una red de mujeres en el perimetro de la Alcaldía La Magdalena Contreras que promuevan los derechos de las mujeres, generando redes solidarias de empoderamiento y visibilice el acoso. </t>
  </si>
  <si>
    <t xml:space="preserve">Impulsar el reconocimiento de los derechos humanos de la mujeresy niñas en la demarcación  </t>
  </si>
  <si>
    <t xml:space="preserve">las mujeres de la Alcaldía La Magdalena Contreras, disfruten de espacios públicos libres de violencia y discriminación </t>
  </si>
  <si>
    <t xml:space="preserve"> La desigualdad estructural enfrentan discriminación, exclusión, maltrato, abuso, violencia y mayores obstáculos para el pleno ejercicio de sus derechos y libertades fundamentales.</t>
  </si>
  <si>
    <t>Reforzar y garantizar los derechos de las víctimas de violaciones de los Derechos Humanos.</t>
  </si>
  <si>
    <t>Ampliar los programas y acciones que avancen en la garantía de los derechos para los grupos de atención prioritaria, y fortalecer acciones transversales que erradiquen la discriminación y la violencia.</t>
  </si>
  <si>
    <t>Los habitantes de la Alcaldía La Magdalena Contreras ejerzan sus derechos humanos, erradicando todo tipo de violencia.</t>
  </si>
  <si>
    <t>La demarcación tiene 12 asentamientos humanos irregulares que han provocado el cambio de uso de suelo, la deforestación total o parcial en sus bosques y áreas con vocación agrícola, en su mayoría con valor ambiental para la demarcación y la ciudad de México. El asentamiento de familias de bajos ingresos en este tipo de suelo, los ha llevado a construir de forma pasiva y furtiva, provocando muchas veces el propio riesgo para sus viviendas. La presión social hacia las autoridades es cada vez mayor para su reubicación y/o dotación de servicios públicos; existen otros asentamientos que se encuentran totalmente urbanizados por lo cual su demanda únicamente es la regularización de sus terrenos.</t>
  </si>
  <si>
    <t>Habitantes de la Alcaldía La Madalena Contreras.</t>
  </si>
  <si>
    <t>Vigilar las zonas de conservación dentro de la demarcación para evitar la creación de nuevos asentamientos humanos irregulares 
Detener la expansión urbana, salvaguardar el suelo de conservación y mantener el equilibrio ecológico entre los límites de la zona de conservación y el suelo urbano, mantener un consenso de ordenamiento territorial con los núcleos agrarios, avecindados y gobierno para su conservación</t>
  </si>
  <si>
    <t xml:space="preserve">Los habitantes de la Alcaldía La Magdalena Contreras, puedan disfrutar de viviendas seguras, evitando riesgos e irregularidades </t>
  </si>
  <si>
    <t>En años recientes, la pobreza y desigualdad en la demarcación se agravaron por la ejecución de una política social desarticulada, poco transparente, bajo un trato desigual y a veces discriminatorio para la población, además de poco eficiente en el uso de los recursos públicos.</t>
  </si>
  <si>
    <t>Fortalecer las acciones transversales que erradiquen la discriminación y la violencia la población contrerense que requieran atención prioritaria.</t>
  </si>
  <si>
    <t xml:space="preserve">Ampliar los programas y acciones que garanticen los derechos de atención prioritaria, eliminando programas  que se orienten a la compra del voto. </t>
  </si>
  <si>
    <t>La población de la Alcaldía La Magdalena Contreras, pueda disponer de programas para las personas que se encuentren en situación de vulnerabilidad.</t>
  </si>
  <si>
    <t>Mantener y promover las actividades comunitarias con los adolescentes que estudian la educación media superior en escuelas públicas.</t>
  </si>
  <si>
    <t xml:space="preserve">Implementar la política de juventud desde los derechos de las y los jóvenes, acorde a las necesidades, priorizando a través de diágnosticos la construcción de programas y líneas de acción a grupos de jóvenes focalizados  de mayor necesidad y atención construyendo y fortaleciendo protagonismo del sector juvenil para el beneficio de la comunidad. </t>
  </si>
  <si>
    <t>Generar un programa de atención médica para adultos mayores en sus hogares; fomentar en los adultos mayores diversas actividades culturales y  deportivas y generar con empresas privadas programas de empleo para las y los adultos mayores que deseen trabajar. Fortalecer el acceso a la justicia y la atención de violencia y discriminación hacia esta población.</t>
  </si>
  <si>
    <t>Los adultos mayores de la Alcaldía La Magdalena Contreras cuenten con  acceso a la salud, y centros de cultura y espacimiento.</t>
  </si>
  <si>
    <t xml:space="preserve">Derivado de la demanda ciudadana y de los estudios realizados en las zonas vulnerables de la Demarcación, se han detectado la necesidad de otorgar apoyos económicos o en especies a los grupos vulnerables que se encuentran en un índice de marginación.
</t>
  </si>
  <si>
    <t xml:space="preserve">El espacio público de la alcaldía Miguel Hidalgo cuenta con insuficiente mantenimiento para el goce y disfrute de los habitantes de la demarcación. </t>
  </si>
  <si>
    <t>97 Espacios públicos de la alcaldía Miguel Hidalgo (19 mercados, 36 parques públicos, 21 jardines públicos, 9 panteones y 12 Faros del Saber y Bibliotecas).</t>
  </si>
  <si>
    <t>Construir, rahabilitar y preservar los espacios públicos de la alcaldía Migue Hidalgo.</t>
  </si>
  <si>
    <t xml:space="preserve">Espacios públicos de calidad para el uso y disfrute de la ciuadadania. </t>
  </si>
  <si>
    <t xml:space="preserve">
La alcaldía Miguel Hidalgo cuenta con altos índices delictivos.</t>
  </si>
  <si>
    <t xml:space="preserve">414,470 habitantes de la demarcación más la población flotantes. </t>
  </si>
  <si>
    <t xml:space="preserve">Instalar, operar, mantener y monitorear cámaras de vigilancia y alarmas vecinales.
Realizar operativos para la liberación de la vía pública (basura, alcohol y estupefacientes).
Promover la cultura de la paz. </t>
  </si>
  <si>
    <t xml:space="preserve">Estrategias, acciones y campañas  en materia de Seguridad Ciudadana, que beneficien a la población. 
 </t>
  </si>
  <si>
    <t xml:space="preserve">Los animales de compañía de la alcaldía Miguel Hidalgo al no recibir atención médica veterinaria contribuyen al aumento los riesgos de salud pública. </t>
  </si>
  <si>
    <t xml:space="preserve">Habitanes de la demarcación que cuentan con animales de compañía. </t>
  </si>
  <si>
    <t>Capacitación al personal médico veterinario para brindar un mejor servicio a la ciudadania.</t>
  </si>
  <si>
    <t xml:space="preserve">Servicios de atención de salud animal a precios accesibles, contribuyendo a garantizar el bienestar de los animales de compañía, mejorar la salud pública y prevenir enfermedades zoonóticas.
</t>
  </si>
  <si>
    <t>La alcaldía Miguel Hidalgo cuenta con un deficiente manejo de los residuos sólidos urbanos.</t>
  </si>
  <si>
    <t xml:space="preserve">414,470 habitantes de la demarcación y población flotante. </t>
  </si>
  <si>
    <t>Manejo sustentable de los residuos sólidos generados en la alcaldía para contribuir a la disminución de los índices de contaminación.</t>
  </si>
  <si>
    <t>Recolección de residuos sólidos domiciliarios.
Barrido manual en calles secundarias y áreas comunes.
Barrido mecánico en las vialidades principales.
Retiro de publicidad no autorizada colocada en el mobiliario urbano.
Recolección y limpieza de los residuos sólidos depositados en las papeleras.</t>
  </si>
  <si>
    <t>La población de la alcaldía Miguel Hidalgo cuenta con altos niveles de enfermedades crónico degenerativas.</t>
  </si>
  <si>
    <t>Población de la alcaldía Miguel Hidalgo propensa a presentar enfermedades crónico degenerativas.</t>
  </si>
  <si>
    <t>Implementar programas de prevención de enfermedades para disminuir los problemas de salud pública y la morbilidad.
Promover en la población la cultura de la prevención.</t>
  </si>
  <si>
    <t>Jornadas de salud preventivas de enfermedades crónicas para garantizar la salud digna y vida saludable.</t>
  </si>
  <si>
    <t>La alcaldía cuenta con escasos de espacios de cuidado para las hijas e hijos de madres y padres trabajadores.</t>
  </si>
  <si>
    <t>Niñas y niños entre los 2 y los 5 años.</t>
  </si>
  <si>
    <t>Garantizar el derecho a la educación de las niñas y niños, mediante la operación y administración de los servicios otorgados en los Centros de Desarrollo Infantil.</t>
  </si>
  <si>
    <t xml:space="preserve">Proporcionar servicios educativos y asistenciales a través de los Centros de Desarrollo Infantil. 
Brindar apoyo y seguimiento a planteles educativos de la alcaldia. </t>
  </si>
  <si>
    <t xml:space="preserve">La Alcaldía Miguel Hidalgo tiene una deficiente cultura e infraestructura para la movilidad activa de la ciudadanía. </t>
  </si>
  <si>
    <t>414,470,000 habitantes de la demarcacion territorial y poblacion flotante.</t>
  </si>
  <si>
    <t xml:space="preserve">Fomentar la movilidad activa en el espacio publico de la alcaldía. </t>
  </si>
  <si>
    <t>Actividades de formacion y capacitacion en ciclismo urbano, educacion vial y un espacio publico optimo para la movilidad activa.</t>
  </si>
  <si>
    <t xml:space="preserve">El sector cultural se ha visto relegado en la agenda pública, afectando de forma negativa la identidad cultural de la población. </t>
  </si>
  <si>
    <t>414,470 habitantes de la demarcación.</t>
  </si>
  <si>
    <t>Fortalecer la identidad y el sector cultural de la Alcaldía Miguel Hidalgo.
Realizar eventos cívicos, festividades y fiestas populares.</t>
  </si>
  <si>
    <t xml:space="preserve">Organización de eventos cívicos, festividades y fiestas populares. </t>
  </si>
  <si>
    <t>Los habitantes de la demarcación tienen escasa participación en los eventos deportivos organizados por la alcaldía.</t>
  </si>
  <si>
    <t>414,470 habitantes de la demarcación territorial.</t>
  </si>
  <si>
    <t>Coordinar la operatividad del deporte recreativo y competitivo para mejorar la calidad de vida de la población.</t>
  </si>
  <si>
    <t xml:space="preserve">Eventos deportivos recretivos y de alto rendimiento, incentivando la cultura física y deportiva. </t>
  </si>
  <si>
    <t>La alcaldía Miguel Hidalgo cuenta con infraestructura pública deficiente y sin las condiciones aptas para la atención de los requerimientos ciudadanos.</t>
  </si>
  <si>
    <t>414,470 habitates de la demarcación y población flotante.</t>
  </si>
  <si>
    <t>Construir, rehabilitar y mantener los espacios públicos de conformidad con la normatividad aplicable.</t>
  </si>
  <si>
    <t xml:space="preserve">Infraestructura pública de calidad, contribuyendo a la promoción del desarrollo urbano incluyente de los habitantes de Miguel Hidalgo. </t>
  </si>
  <si>
    <t xml:space="preserve">La infraestructura pública y la imagen urbana de la alcaldía Miguel Hidalgo no presenta las condiciones óptimas para el uso y disfrute de los habitantes de la demarcación.
</t>
  </si>
  <si>
    <t>414,470 habitantes de la alcaldía Miguel Hidalgo.</t>
  </si>
  <si>
    <t xml:space="preserve">
Mantener en óptimo funcionamiento la infraestructura pública de la demarcación, contribuyendo a promover un desarrollo urbano incluyente.
Brindar mantenimiento y rehabilitación de la infraestructura pública e imagen urbana, mediante acciones como albañilería, pintura, electricidad, herrería y atención a instalaciones hidrosanitarias.
</t>
  </si>
  <si>
    <t xml:space="preserve">Infraestructura pública de calidad y en óptmas condiciones. </t>
  </si>
  <si>
    <t>La prestación de servicios a los habitantes de la alcaldía Miguel Hidalgo presenta áreas de mejora por parte de los servidores públicos.</t>
  </si>
  <si>
    <t>5,265 funcionarios públicos de la Alcaldía Miguel Hidalgo.</t>
  </si>
  <si>
    <t>Implementar mecanismos que permitan el uso eficiente de los recursos financieros, humanos y materiales, lo que genere una mayor provisión de los servicios para los ciudadanos.</t>
  </si>
  <si>
    <t>Brindar mejores servicios a los habitantes de la Alcaldía Miguel Hidalgo con personal mejor capacitado.</t>
  </si>
  <si>
    <t xml:space="preserve">
La población de la alcaldía Miguel Hidalgo tiene desconocimiento acerca de los programas y protocolos de Protección Civil para salvaguardar su vida, bienes y entorno en caso de un evento perturbador.</t>
  </si>
  <si>
    <t xml:space="preserve">Capacitación continua a los servidores públicos y la población en general contribuyendo  a la reacción inmediata ante la presencia de cualquier tipo de emergencia o agente perturbador. 
</t>
  </si>
  <si>
    <t xml:space="preserve">
Herramientas de prevención en materia de protección civil.
Protocolos en caso de desastres, atención de emergencias urbanas y prehospitalarias.  
</t>
  </si>
  <si>
    <t xml:space="preserve">
Las Unidades Administrativas cuentan con áreas de oportunidad para la dispocisión de suministros, bienes y servicios para su correcta operación.</t>
  </si>
  <si>
    <t xml:space="preserve">
5,265 funcionarios públicos de la Alcaldía Miguel Hidalgo.</t>
  </si>
  <si>
    <t xml:space="preserve">
Implementar mecanismos que permitan el uso eficiente de los recursos, lo que genere una mejoria en la servicios ofertados a la ciudadania.</t>
  </si>
  <si>
    <t>Buena gestión pública.</t>
  </si>
  <si>
    <t>Las niñas y las mujeres de Miguel Hidalgo padecen de inequidad de género por el desconocimiento de sus derechos fundamentales, propiciando un aumento significativo en la violencia física, sexual, laboral, economica y psicologica de las mismas.</t>
  </si>
  <si>
    <t xml:space="preserve">
219,003 mujeres y niñas recidentes de la demarcación. </t>
  </si>
  <si>
    <t xml:space="preserve">Fomentar,  diseñar y promover politicas públicas con prespectiva de genero para la no violencia a las mujeres y niñas.
</t>
  </si>
  <si>
    <t>Orientación, acompañamiento, platicas y talleres con prespectiva de genero enfocadas a las niñas y mujeres que viven y transitan en la alcaldia Miguel Hidalgo.</t>
  </si>
  <si>
    <t xml:space="preserve">
La población de la  alcaldía Miguel Hidalgo cuenta con condiciones de intolerancia, rasismo, violenecia y discriminación que se interponen con el Programa de Derechos Humanos de la Ciudad de México.</t>
  </si>
  <si>
    <t xml:space="preserve">
414,470 habitantes de la alcaldía Miguel Hidalgo.</t>
  </si>
  <si>
    <t xml:space="preserve">
Disminuir las condiciones de intolerancia, racismo, violencia y discriminación en la demarcación.
Cumplimiento del Programa de Derechos Humanos de la Ciudad de México.</t>
  </si>
  <si>
    <t xml:space="preserve">
Campañas, ferias y eventos que fortalezcan los derechos humanos contribuyendo a la reducción de la violencia y discriminación.</t>
  </si>
  <si>
    <t xml:space="preserve">
La alcaldía Miguel Hidalgo tiene una baja promoción en el cumplimiento de los derechos humanos de la niñez y adoloscencia, para su sano desarrollo.</t>
  </si>
  <si>
    <t xml:space="preserve">
85,098 niñas, niños y adolecentes que habitan la demarcación.</t>
  </si>
  <si>
    <t xml:space="preserve">
Prevenir y atender los problemas derivados de la violencia de niñas, niños y adolecentes.</t>
  </si>
  <si>
    <t xml:space="preserve">
Atención a la violencia contra la niñez y la adolecencia mediante un centro de atención integral.
</t>
  </si>
  <si>
    <t>La alcaldía Miguel Hidalgo presenta deficiencias en el diseño,  planeación y evaluación de los programas, lo que interfieren en su correcto funcionamiento.</t>
  </si>
  <si>
    <t xml:space="preserve">
414,470 habitatente de la alcaldía Miguel Hidalgo.</t>
  </si>
  <si>
    <t xml:space="preserve">Optimizar los procesos de planeación y evaluación para el diseño de la públicas públicas de forma eficiente y de calidad, apegados a la normatividad aplicable.
</t>
  </si>
  <si>
    <t xml:space="preserve">
Políticas públicas de calidad, que satisfagan las necesidades y problemáticas de la población de Miguel Hidalgo.
</t>
  </si>
  <si>
    <t>Las jefas de familia de Alcaldía Miguel Hidalgo carecen de los medios económicos suficientes para brindar una buena calidad de vida en sus hogares.</t>
  </si>
  <si>
    <t>2600 jefas de familia residentes de la Alcaldía Miguel Hidalgo.</t>
  </si>
  <si>
    <t xml:space="preserve">
Disminuir el número de jefas de familia en situación de vulnerabilidad por la carencia de recursos. </t>
  </si>
  <si>
    <t xml:space="preserve">
Entregar a las jefas de familia residentes en la alcaldía Miguel Hidalgo un mecanismo de protección social que apoye a mejorar la calidad de vida de sus hogares.</t>
  </si>
  <si>
    <t xml:space="preserve">
Las personas con discapacidad permanente de la Alcaldía Miguel Hidalgo tienen mermadas sus oportunidades de desarrrollo. </t>
  </si>
  <si>
    <t>500 personas con discapacidad permanente residentes de la Alcaldía Miguel Hidalgo.</t>
  </si>
  <si>
    <t>Disminuir el rezago social de las persona con discapacidad permante mediante apoyos económicos.</t>
  </si>
  <si>
    <t>Entregar a las personas con dicapacidad permanente residentes en la alcaldía Miguel Hidalgo un apoyo económico que su mejore su calidad de vida.</t>
  </si>
  <si>
    <t xml:space="preserve">
Los habitantes de la alcaldía presentan dificultades para alcazar un desarrollo social equitativo en las distintas esferas sociales, aumentanto la brecha de desigualdad. </t>
  </si>
  <si>
    <t xml:space="preserve">Dotar a la población de Miguel Hidalgo de insumos y herramientas para evitar la brecha de desigualdad entre la sociedad.  
</t>
  </si>
  <si>
    <t xml:space="preserve">
Apoyos económicos y apoyos sociales.</t>
  </si>
  <si>
    <t>El incremento de la violencia escolar, de actos delictivos, pérdida de espacios públicos y descomposición del tejido social, son una problemática que afecta la integridad física, mental y de las propiedades de la población en general de la Ciudad de México, por lo tanto es imperativo que la alcaldía Milpa Alta desarrolle e implemente acciones policiales de prevención, reacción y atención de situaciones de emergencia, en beneficio directo de un promedio de 74,700 personas que representa el 48% de la población total de la demarcación.</t>
  </si>
  <si>
    <t>Población de enfoque: un promedio de 6,200 niñas y niños de entre 10 y 15 años de edad, así como un promedio de 6,200 mujeres y hombres jóvenes de 16 a 29 años de edad.</t>
  </si>
  <si>
    <t>Dar continuidad, fortalecer y optimizar las acciones de sensibilización social sobre los efectos adversos a la salud y sociales, que ocasiona la adicción al alcohol, tabaco y drogas, las consecuencias del acoso escolar; así como las actividades de proximidad policial, vigilancia a distancia y atención oportuna de emergencias y contingencias, los cuales inciden directamente en la calidad de vida, así como en la percepción de seguridad en la población general de nuestra demarcación.</t>
  </si>
  <si>
    <t>Conocimiento sobre: leyes y normatividad que rigen la vida pública de la Ciudad de México, las causas y efectos de las adicciones a drogas y alcohol, acoso escolar, derechos y obligaciones sociales y legales, los servicios de las instituciones públicas que ofrecen tratamiento y prevención de adicciones, acoso escolar y de seguridad pública, lo cual se verá reflejado en el aumento de la percepción de seguridad pública en la ciudadanía, recomposición del tejido social comunitario y rescate de espacios públicos.</t>
  </si>
  <si>
    <t>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con una población atendida de 137,927 habitantes.</t>
  </si>
  <si>
    <t xml:space="preserve">Población de la alcaldía de Milpa Alta que comprende 137,927 habitantes. </t>
  </si>
  <si>
    <t>La alcaldía Milpa Alta a través de la dirección general de planeación del desarrollo tiene como objetivo implementar las siguientes acciones institucionales: prevención, combate y vigilancia de incendios forestales, reforestación en suelo de conservación; conservación y mejoramiento de las barrancas, identificación y control de plagas y enfermedades en arbolado, vigilancia de los recursos naturales, y educación ambiental.</t>
  </si>
  <si>
    <t>Los habitantes de Milpa Alta reciben acciones de protección, conservación y restauración de los recursos naturales, encaminados a conservar y generar servicios ambientales como lo son la infiltración de agua a los mantos freáticos, captación de dióxido de carbono, producción de oxígeno y regulación de la temperatura ambiental.</t>
  </si>
  <si>
    <t>Recolección deficiente de residuos sólidos en la alcaldía.</t>
  </si>
  <si>
    <t>El servicio se brinda a la población en general sin distinción alguna, 137 927 habitantes.</t>
  </si>
  <si>
    <t>En la alcaldía milpa alta se implementan acciones tendientes a una recolección eficiente de residuos solidos.</t>
  </si>
  <si>
    <t>La disminución de tiraderos clandestinos y fauna nociva a través de una recolección efectiva de los residuos sólidos.</t>
  </si>
  <si>
    <t xml:space="preserve">Los habitantes de la alcaldía Milpa Alta, acceden a los servicios de panteones, reciben un servicio adecuado y una atención adecuada en los tramites aplicables. población atendida: 3236 habitantes.  </t>
  </si>
  <si>
    <t>Residentes mayores de 18 años con capacidad de goce y ejercicio de la alcaldía Milpa Alta, que requieran el servicio de panteones.</t>
  </si>
  <si>
    <t>Proporcionar los servicios de panteones, a través de la atención de los tramites realizado por la ciudadanía.</t>
  </si>
  <si>
    <t>Lo habitantes de la alcaldía Milpa Alta, acceden a los servicios de panteones de manera eficaz y oportuna, atendiendo los trámites aplicables.</t>
  </si>
  <si>
    <t>La alcaldía Milpa Alta enfocada a la población de las niñas y los niños con edades entre 3 año y 5 años 11 meses de madres y padres trabajadores que tienen fuera del hogar y reciben alimentación inadecuada a través de sus centros de desarrollo infantil contribuye a que brinde un servicio de una sana alimentación y educación.</t>
  </si>
  <si>
    <t xml:space="preserve">Hijos de madres y padres trabajadores de la alcaldía de Milpa Alta. </t>
  </si>
  <si>
    <t>Apoyar a los hijos de madres trabajadoras y padres trabajadores con una alimentación nutritiva y balanceada.</t>
  </si>
  <si>
    <t>Contribuir en el desarrollo, crecimiento y alimentación de las niñas y niños de la alcaldía Milpa Alta mediante una alimentación nutritiva y balanceada que se les otorga a los menores en los diferentes centros de desarrollo infantil.</t>
  </si>
  <si>
    <t xml:space="preserve">Para preservar las tradiciones y costumbres en la alcaldía Milpa Alta, se llevan a cabo actividades que promueven la identidad de los habitantes a través de celebraciones, actividades cívicas, fiestas patrias y tradiciones, en donde se beneficia a las y los 152,685 habitantes. </t>
  </si>
  <si>
    <t>152,685 habitantes de la alcaldía Milpa Alta</t>
  </si>
  <si>
    <t>Promover la oferta cultural y la participación ciudadana mediante la realización de eventos culturales, concursos, certámenes, exposiciones, etc. Coordinar acciones culturales, cívicas y tradicionales, con el propósito de mantener la cohesión social, usos, costumbres y tradiciones de la demarcación territorial, fortaleciendo la identidad cultural, de los pueblos originarios de la alcaldía.</t>
  </si>
  <si>
    <t>Otorgar apoyos económicos y en especie que conserven las costumbre y tradiciones de la población de la alcaldía a Milpa Alta.</t>
  </si>
  <si>
    <t>La población de Milpa Alta presenta problemas de enfermedades crónico-degenerativas y/u obesidad, debido al sedentarismo, por ello, se busca beneficiar alrededor de 5,000 personas que hacen uso de los espacios deportivos.</t>
  </si>
  <si>
    <t>5,000 personas que hacen uso de los espacios deportivos, a través de eventos y/o actividades.</t>
  </si>
  <si>
    <t>La población de milpa alta incrementa las actividades físicas y deportivas en todos los gimnasios, módulos y centros deportivos.</t>
  </si>
  <si>
    <t>Disminuir el sedentarismo en favor de la salud de la población, así como elevar el nivel competitivo en cada una de las disciplinas deportivas que se practican en la alcaldía.</t>
  </si>
  <si>
    <t xml:space="preserve">Deficiente regulación de la competitividad ocasionando que los sectores presenten rezago económico y de proyección comercial, las condiciones climatológicas en temporada de estiaje y la falta de fertilizantes que mejoren la estructura del suelo de una manera sustentable, generan efectos negativos a los productores de la alcaldía, aunado a la falta de maquinaria y equipo que coadyube en la ejecución de las labores culturales productivas. </t>
  </si>
  <si>
    <t>Hasta 300 mujeres y/o hombres, productoras y productores mayores de edad que radiquen en la alcaldía de Milpa Alta.</t>
  </si>
  <si>
    <t>Apoyar a productoras y/o productores con el abastecimiento de composta que radican en la alcaldía de milpa alta, para incrementar la producción, mejorar la fertilidad y estructura del suelo; además de contribuir a la sustitución de fertilizantes químicos, en beneficio del ambiente e iniciar un proceso hacia sistemas de producción sustentable. Apoyo a productoras y/o productores con el abastecimiento con agua tratada a los huertos frutícolas para asegurar la sobrevivencia, desarrollo y permanencia de las plantaciones para proporcionar riegos en todo el ciclo de producción en la época de estiaje.</t>
  </si>
  <si>
    <t>Los habitantes de Milpa Alta acceden a apoyos en especie para impulsar las actividades agropecuarias de la alcaldía.</t>
  </si>
  <si>
    <t>Atención efectiva al cumplimiento normativo por parte de los locatarios de establecimientos mercantiles, mercados públicos, así como los comerciantes en la vía pública de la alcaldía Milpa Alta en la Ciudad de México. Población atendida:2368 habitantes.</t>
  </si>
  <si>
    <t xml:space="preserve">Las 2368 personas registradas que ejercen actividades comerciales en establecimientos mercantiles, mercados público y vía pública, en la alcaldía Milpa Alta. </t>
  </si>
  <si>
    <t>Atender las 2368 personas registradas que ejercen actividades mercantiles, que lleven a cabo la implementación de las actividades administrativas para la atención oportuna de las solicitudes y trámites administrativos presentados, respecto a establecimientos mercantiles, mercados públicos y comercio en vía pública, en cumplimiento de la normatividad jurídica y administrativa aplicable.</t>
  </si>
  <si>
    <t>Los titulares que ejercen actividades mercantiles en Milpa Alta que cumplen con la normativa en establecimientos mercantiles, mercados públicos, así como los comerciantes en la vía pública, benefician a la población milpaltense, en el desarrollo económico.</t>
  </si>
  <si>
    <t>En la alcaldía Milpa Alta existe un alto número de animales de compañía en situación de calle, por ello, se buscar reducir el número a través de servicios de esterilización y consultas veterinarias, y atender alrededor de 3,000 animales.</t>
  </si>
  <si>
    <t>Personas que requieran el servicio para sus animales de compañía, alrededor de 3,000 animales.</t>
  </si>
  <si>
    <t>En la alcaldía Milpa Alta se reducen los animales en situación de calle, a través de brindar servicios de esterilización, consultas veterinarias y vacunas a caninos y felinos a través de centros de control, fomentando la cultura del cuidado y bienestar de los animales de compañía.</t>
  </si>
  <si>
    <t>Disminuir el número de animales de compañía en situación de calle, mejorar la salud pública de los habitantes de la alcaldía Milpa Alta y su entorno urbano.</t>
  </si>
  <si>
    <t xml:space="preserve">La alcaldía Milpa Alta atiende a 137,927 habitantes a través de 155 acciones enfocadas a la sustitución y mantenimiento de la red secundaria de agua potable y drenaje, así como la distribución de agua potable en carro cisterna, beneficiando a 41,378 habitantes de asentamientos irregulares. </t>
  </si>
  <si>
    <t>Los 137,927 habitantes de la alcaldía Milpa Alta.</t>
  </si>
  <si>
    <t>Construir y conservar la red hidráulica para contribuir al aprovechamiento y abastecimiento de agua potable, así como el mantenimiento del equipamiento del sistema de desalojo de aguas negras y pluviales de la demarcación, para el beneficio de la población.</t>
  </si>
  <si>
    <t>La población de la alcaldía Milpa Alta cuenta con mantenimiento y conservación de la infraestructura de agua potable alcantarillado y saneamiento a la que tiene acceso.</t>
  </si>
  <si>
    <t>La población de Milpa Alta no cuenta con la suficiente infraestructura pública.</t>
  </si>
  <si>
    <t>Los habitantes de la alcaldía Milpa Alta tienen un incremento en la infraestructura pública a la que tiene acceso.</t>
  </si>
  <si>
    <t>La población de Milpa Alta cuenta con infraestructura pública necesaria.</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</si>
  <si>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 Con una población atendida de 137, 927 habitantes a través de 182 mantenimientos, así como diversas acciones enfocadas a mejorar la imagen urbana de la alcaldía con 14,589 mantenimientos.</t>
  </si>
  <si>
    <t xml:space="preserve">Toda la población general de la alcaldía de Milpa Alta </t>
  </si>
  <si>
    <t>Los habitantes de la alcaldía Milpa Alta tienen un incremento en el mantenimiento oportuno través de la implementación de acciones que permitan disminuir el deterioro de la infraestructura pública edificios públicos, vialidades, bacheo, guarniciones y banquetas, y espacios públicos de uso común.</t>
  </si>
  <si>
    <t>Los habitantes cuentan con un incremento en el mantenimiento preventivo de la infraestructura pública de la alcaldía Milpa Alta (edificios públicos, vialidades (bacheo) y espacios públicos de uso común), para que reciban una atención y servicio en instalaciones dignas.</t>
  </si>
  <si>
    <t>El gobierno de la alcaldía Milpa Alta cuenta con el recurso necesario para la contratación de 3715 trabajadores administrativos y operativos capacitados para funciones específicas</t>
  </si>
  <si>
    <t>Personal adscrito al gobierno de la alcaldía Milpa Alta.</t>
  </si>
  <si>
    <t>Que el personal adscrito al gobierno de la alcaldía Milpa Alta mejore los mecanismos para la selección de personal operativo, capacitado y para el control de rotación de personal que a su vez garantice la operatividad y rendimiento laboral.</t>
  </si>
  <si>
    <t>Satisfacer a las áreas con personal operativo y capacitado para que cumplan con las metas establecidas en el plan de gobierno de la alcaldía.</t>
  </si>
  <si>
    <t>La alcaldía de Milpa Alta no cuenta regularmente con los servicios de emergencia de la CDMX, y se encuentra en asentada en una zona en donde está expuesta a riesgos de origen geológicos, hidrometeorológicos, químico-tecnológicos, sanitario-ecológicos y socio-organizativos, que impactan a la ciudadanía y ponen en riesgo su vida, bienes materiales, servicios vitales y entorno.</t>
  </si>
  <si>
    <t>Se dará atención a los 152, 685 habitantes que conforman la alcaldía Milpa Alta (inegi-2015), sin distinción de género, religión, preferencia sexual, edad, etc.; siendo esta una cuestión contemplada y que se aplica de acuerdo con los lineamientos de los derechos humanos y equidad de género para la Ciudad de México.</t>
  </si>
  <si>
    <t>Contar con un sistema de actualización del atlas de riesgos automatizado, identificar y valorar los riesgos y peligros que aparezcan, incluir el atlas de riesgos en los programas de gobierno, se cuente con un sistema eficiente de reacción ante emergencia, se mejora la calidad del personal y equipamiento de las unidades de emergencia.</t>
  </si>
  <si>
    <t>Un atlas de riesgo actualizado. Identificación de zonas de riesgos e indicar las obras de mitigación que sean necesarias. Mayor participación de las autoridades en materia de gestión integral de riesgos y protección civil. Incluir el atlas de riesgos en los programas gubernamentales, conforme a facultades. Fomentar que se cumplan por parte de los particulares y autoridades, la elaboración y presentación de los programas preventivos requeridos por la normatividad. Que la población cuente con un sistema eficiente de reacción ante emergencias o desastres. Que los protocolos de atención de emergencias sean de excelente calidad. Que el personal que atiende las acciones preventivas y/o los servicios de auxilio, sea personal calificado conforme a normatividad.</t>
  </si>
  <si>
    <t>Eficientes acciones para mejora de servicios, programas y acciones que permitan lograr un gobierno abierto, eficaz y democrático en la alcaldía Milpa Alta</t>
  </si>
  <si>
    <t>Las áreas de la alcaldía.</t>
  </si>
  <si>
    <t>Las áreas de la alcaldía apliquen con rigor el sistema de evaluación, seguimiento y planeación. construir una política pública encaminada al desarrollo y al crecimiento económico de la sociedad, a través de las acciones y programas asignados a cada una de las áreas responsables de gasto.</t>
  </si>
  <si>
    <t>Una administración de gobierno transparente, y fortalecida para solventar las peticiones y necesidades de la población de la alcaldía Milpa Alta.</t>
  </si>
  <si>
    <t xml:space="preserve">En la alcaldía Milpa Alta hay mujeres y niñas que desconocen sus derechos, generando con ello violencia y discriminación. En donde se atendió una población de 2,000 mujeres y niñas </t>
  </si>
  <si>
    <t xml:space="preserve">Mujeres y niñas que viven en la alcaldía de Milpa Alta </t>
  </si>
  <si>
    <t>Generar estrategias de inclusión en materia de equidad de género, prevención de violencia e igualdad sustantiva.</t>
  </si>
  <si>
    <t>Garantizar la incorporación de los contenidos de los derechos y el principio de igualdad y no discriminación como eje transversal en el diseño, implementación y evaluación de políticas públicas.</t>
  </si>
  <si>
    <t>La alcaldía de Milpa Alta implementa acciones en materia de derechos humanos con la finalidad de disminuir la violencia de genero entre los diversos sectores de la sociedad, mediante capacitaciones, talleres y cursos a servidores públicos, así como funcionarios públicos adscritos a este órgano político administrativo.</t>
  </si>
  <si>
    <t xml:space="preserve">Funcionarios y servidores públicos adscritos a la alcaldía. </t>
  </si>
  <si>
    <t>Implementar acciones tendientes a mejorar el acceso a los servicios públicos bajo un esquema integral de los derechos humanos con atención a la población vulnerable.</t>
  </si>
  <si>
    <t>Los funcionarios de la alcaldía Milpa Alta incrementaran su conocimiento sobre sus derechos humanos.</t>
  </si>
  <si>
    <t xml:space="preserve">La alcaldía de Milpa Alta implementa acciones de sensibilización en materia de derechos humanos en todas las acciones de gobierno a través de capacitaciones, talleres,  cursos y actividades a 178 funcionarios públicos en función. </t>
  </si>
  <si>
    <t>Funcionarios públicos de la alcaldía.</t>
  </si>
  <si>
    <t>Cumplimiento a la normatividad vigente en materia de transversalidad y derechos humanos en todas las acciones de gobierno.</t>
  </si>
  <si>
    <t>La falta de promoción de los espacios turísticos en todas sus vertientes (ecoturismo, turismo cultural, turismo religioso y turismo gastronómico) ha originado la falta de visitantes a la demarcación. Esto, de manera directa, ha influido directamente en la caída de los ingresos económicos de las familias que dependen del comercio y servicios turísticos. La actividad turística localizada en la demarcación en 2013 reporto un total de 3 mil 457 empleos relacionados con el comercio y servicios conexos, 29% de ellos directos.</t>
  </si>
  <si>
    <t>Personas mayores de 18 años que residen en la alcaldía Milpa Alta y que su actividad económica o cultural se relaciona con el turismo en la alcaldía.</t>
  </si>
  <si>
    <t>Coordinar y promover acciones de difusión e imagen de los atractivos turísticos, la cultura, tradiciones y cosmogonía de la alcaldía y sus pueblos originarios, bajo las directrices de sustentabilidad, la preservación del medio tanto natural como cultural para apoyar la inclusión de los sectores vulnerables a la economía productiva a través del turismo.</t>
  </si>
  <si>
    <t>Los productores y comerciantes tienen un incremento en su economía, se fortalecen las ferias y los diferentes eventos con los que se difunde la cultura y tradiciones de la alcaldía.</t>
  </si>
  <si>
    <t>Alta deserción de los estudiantes a nivel licenciatura y posgrado de la alcaldía Milpa Alta por falta de recursos económicos, se busca atender a 550 estudiantes.</t>
  </si>
  <si>
    <t>550 alumnas y alumnos en nivel licenciatura y posgrado que viven en la alcaldía Milpa Alta</t>
  </si>
  <si>
    <t>Que la población en estudiantes que vivan en milpa alta de 18 a 35 años que asisten a universidades públicas, continúen con sus estudios.</t>
  </si>
  <si>
    <t>Apoyo económico que contribuya al cumplimiento de los derechos educativos.</t>
  </si>
  <si>
    <t xml:space="preserve">Las personas que se encuentran en situación de pobreza presentan mala nutrición, por ello, se busca mejorar la alimentación a través de servicios alimentarios integrales a 8,000 personas </t>
  </si>
  <si>
    <t>8,000 personas que se encuentren dentro de lo siguiente: personas con discapacidad, personas de 18 a 60 que sean madres jefas de familia, padres jefes de familias o personas mayores de 60 años</t>
  </si>
  <si>
    <t>Las familias que tienen al menos un integrante con discapacidad, o personas de 18 a 60 que sean madres jefas de familia, padres jefes de familias o personas mayores de 60 años incrementan la disponibilidad de alimentos adecuados.</t>
  </si>
  <si>
    <t>Mejora la calidad alimentaria de la población de la alcaldía Milpa Alta a través de la orientación nutricional y la entrega de un paquete alimentario.</t>
  </si>
  <si>
    <t xml:space="preserve">Perdida y deterioro del suelo de conservación de la alcaldía Milpa Alta, la cual tiene una superficie de 28,375 hectáreas, representando 19.06% del área total de la Ciudad de México, que es provocado por diversas actividades antropogénicas como lo son incendios forestales, extracción de tierra y piedra, tiraderos clandestinos de residuos sólidos y deforestación, cambio de uso de suelo, así como el abandono de actividades agrícolas. </t>
  </si>
  <si>
    <t>Hasta 300 hombres y/o mujeres mayores de edad en su carácter de ciudadano, productor, ejidatario o comunero de los 12 poblados de la alcaldía de Milpa Alta, villa Milpa Alta, San Jerónimo Miacatlán, San Pablo Oztotepec, San Juan Tepenahuac, San Francisco Tecoxpa, Santa Ana Tlacotenco, San Lorenzo Tlacoyucan, San Pedro Atocpan, San Agustín Ohtenco, San Bartolomé Xicomulco, San Salvador Cuauhtenco, y San Antonio Tecomitl.</t>
  </si>
  <si>
    <t>Otorgar apoyos a grupos de trabajo o individualmente a hombres y mujeres mayores de edad residentes dentro de la alcaldía de milpa alta, para la implementación de proyectos de conservación y manejo sustentable de los recursos naturales. Implementar líneas de acción estratégicas que permitan el correcto uso de los apoyos para contribuir a conservar, proteger, restaurar, mejorar los recursos naturales de la alcaldía de milpa alta, en beneficio de la biodiversidad y de los agro ecosistemas. Lo anterior para cumplir con los objetivos del programa de gobierno, 2.3 medio ambiente y recursos naturales, 2.3.4 regenerar las condiciones ecológicas de la ciudad: áreas de valor ambiental, áreas naturales protegidas y suelo de conservación.</t>
  </si>
  <si>
    <t>Otorgar apoyos para implementar proyectos de carácter ambiental y contribuir a la conservación de los recursos naturales de la alcaldía para mejorar el medio ambiente y regenerar las condiciones ecológicas en el suelo de conservación.</t>
  </si>
  <si>
    <t>Frente al deterioro de los procesos ecológicos que se están presentando en los cultivos del nopal a causa de las acciones humanas y biológicas, se hace imperante la atención especial de estas zonas para su rescate, protección, mantenimiento e impulso de las 2,226 hectáreas de cultivo de nopal a través de 5,560 apoyos económicos a pequeños productores y productoras residentes de la alcaldía Milpa Alta.</t>
  </si>
  <si>
    <t xml:space="preserve">La población objetivo del programa presupuestario son los productores de nopal verdura de las comunidades de San Antonio Tecomitl, San Francisco Tecoxpa, Santa Ana Tlacotenco, San Jerónimo Miacatlán, San Agustín Ohtenco, San Juan Tepenahuac, San Lorenzo Tlacoyucan, San Pedro Atocpan, San Bartolomé Xicomulco, San Salvador Cuauhtenco, San Pablo Oztotepec y villa Milpa Alta, beneficiando a 5,560 productores de la cactácea, fortaleciendo la cadena productiva desde la producción primaria hasta la comercialización. </t>
  </si>
  <si>
    <t>Mediante el apoyo otorgado en el programa integral de apoyo a los productores de nopal se fortalece la cadena productiva, coadyuvando con los pequeños productores vulnerables a mitigar los costos de producción, teniendo como principal propósito la conservación de la superficie cultivada de nopal verdura.</t>
  </si>
  <si>
    <t>El programa integral de apoyo a los productores de nopal coadyuva con los productores a mejorar la rentabilidad de su producción, ya que el apoyo está destinado a fortalecer la cadena productiva, a través del cual pueden adquirir herramienta, maquinaria, equipo de protección, insumos para la agroindustria, fertilización orgánica, equipamiento e infraestructura para grupos de trabajo, cooperativas y pymes, mejorando el ingreso familiar y por ende evitando el abandono de los terrenos de cultivo.</t>
  </si>
  <si>
    <t>Del año 2012 al 2015, se identificaron 1,461 productores en 215 grupos de diferentes sectores productivos (actividades de servicios, agroindustriales, agropecuarias y de transformación con características propias de la zona rural, identificando la falta de apoyo para la infraestructura que permita el desarrollo y consolidación de los sectores productivos.</t>
  </si>
  <si>
    <t>La población objetivo del programa social “programa de fortalecimiento sectorial” son 1,300 mujeres y hombres mayores de 18 años, productores y que cuenten con una unidad productiva de los sectores que apoya el programa y que radican en los 12 pueblos de la alcaldía de Milpa Alta, villa Milpa Alta, san Jerónimo Miacatlán, san pablo Oztotepec, san juan tepenahuac, san Francisco Tecoxpa, Santa Ana Tlacotenco, San Lorenzo Tlacoyucan, san pedro Actopan, san Agustín Ixtenco, San Bartolomé Xicomulco, San Salvador Cuauhtenco y San Antonio Tecomitl, de acuerdo con los datos históricos obtenidos en las bases de datos de la unidad departamental de proyectos productivos</t>
  </si>
  <si>
    <t>Se pretende apoyar hasta 50 grupos nuevos y de continuidad, con iniciativa de generar autoempleos y/o contribuyan a la economía familiar a mediano y largo plazo, que residan dentro de la demarcación (alcaldía Milpa Alta) y que cuenten con 18 años cumplidos al momento de iniciar su solicitud sin distinción alguna.</t>
  </si>
  <si>
    <t>Otorgamiento de apoyos económicos encaminados a la instrumentación de proyectos productivos de inversión, con acciones que permitan fomentar y apoyar a los sectores productivos de la alcaldía.</t>
  </si>
  <si>
    <t>La promoción de los productos elaborados en la región origina que los artesanos y comerciantes de Milpa Alta vean mermados sus ingresos económicos. La poca afluencia de los visitantes de la Ciudad de México, así como del interior de la república ha creado una baja importante de la venta de lo producido en la región. La realización de las ferias culturales y gastronómicas requieren de mayor promoción y producción por parte de la administración local a fin de lograr que la comunidad se vea directamente beneficiada tanto económica, como cultural y turísticamente. La actividad turística localizada en la demarcación en 2013 reporto un total de 3 mil 457 empleos relacionados con el comercio y servicios conexos, 29% de ellos directos. El potencial de personas visitantes al año que asisten a la alcaldía, que pertenecen a la zona metropolitana (SECTUR 2015) calcula un flujo anual de 38 mil visitantes provenientes de la Ciudad de México y más de 100 mil que visitan familiares en la demarcación.</t>
  </si>
  <si>
    <t xml:space="preserve">Serán los productores y artesanos, que requieren expandir sus oportunidades de venta de lo que cada uno de ellos produce. </t>
  </si>
  <si>
    <t>Promocionar la elaboración artesanal de los productos elaborados por los pobladores de la alcaldía por medio de ferias y espacios digitales para su venta. Proporcionar el apoyo y dar seguimiento para la consolidación de su micro, pequeña, mediana o macro empresa con la idea de sentar las bases de una producción a mayor escala en beneficio de cada productor.</t>
  </si>
  <si>
    <t>Otorgar apoyo a productores para consolidar su empresa con todos los elementos que ésta requiere y la difusión y exposición de sus productos a través de exposiciones, ferias y publicidad digital en las plataformas de la alcaldía.</t>
  </si>
  <si>
    <t>La problemática principal de la alcaldía Milpa Alta radica en la vulnerable situación económica, social, así como el rezago económico de la gran mayoría de los habitantes de la demarcación, en la actualidad la creación de empresas es percibida como potente motor económico y de desarrollo social. Por lo que es importante contar con un instrumento que en la alcaldía ayude a los sectores económicos, con el fortalecimiento de las actividades económicas de la comunidad de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t>
  </si>
  <si>
    <t xml:space="preserve">Mujeres y hombres mayores de 18 años, en su carácter de pequeños productores, emprendedores y comerciantes que radican en los 12 pueblos de la alcaldía de Milpa Alta (villa Milpa Alta, San Jerónimo Miacatlán, San Pablo Oztotepec, San Juan Tepenáhuac, san francisco Tecoxpa, Santa Ana Tlacotenco, San Lorenzo Tlacoyucan, San Pedro Atocpan, San Agustín Ohtenco, San Bartolomé Xicomulco, San Salvador Cuauhtenco y San Antonio Tecomitl), hasta 400 fondos semillas buscando que los beneficiarios tengan un modelo de negocio innovador y escalable. </t>
  </si>
  <si>
    <t>Mujeres y hombres mayores de 18 años, en su carácter de pequeños productores, emprendedores y comerciantes que radican en los 12 pueblos de la alcaldía de Milpa Alta, reciben un apoyo económico, aseria contable, integral y jurídica para fortalecer su actividad económica.</t>
  </si>
  <si>
    <t>El emprendedor fortalece su actividad económica, adquiere conocimientos específicos para desarrollar su actividad y se convierte en un productor y, o comerciante más competitivo en el mercado en el cual oferta sus productos, generando auto empleo y empleos en la comunidad.</t>
  </si>
  <si>
    <t xml:space="preserve">La alcaldía Milpa Alta coadyuva a brindar el apoyo de las estancias infantiles de la demarcación para brindar un mejor un espacio que se enfoca en atender las necesidades de cuidado infantil para las madres y padres jefes de familia que tienen ingresos menores a la línea de pobreza por ingresos, y que no son derechohabientes de los sistemas de seguridad social; esto en relación a la desaparición del subsidio a las estancias infantiles en México.                                                                                                                                                                                                                                                                                                                                                                                                                   </t>
  </si>
  <si>
    <t>17 estancias infantiles que dan servicio en la alcaldía Milpa Alta.</t>
  </si>
  <si>
    <t>Dar apoyo económico a las estancias infantiles de la alcaldía de milpa alta exclusivamente para el mantenimiento.</t>
  </si>
  <si>
    <t>Brindar un adecuado mantenimiento de las estancias infantiles para seguridad de los niñas y niños que asisten a estos planteles de la alcaldía Milpa Alta.</t>
  </si>
  <si>
    <t>Las personas que habitan en la alcaldía Milpa Alta no cuentan con recursos económicos suficientes, debido a que 67,860 se encuentra en situación de pobreza.</t>
  </si>
  <si>
    <t>Alrededor de 5,000 personas en situación de pobreza.</t>
  </si>
  <si>
    <t>Contribuir a mejorar las condiciones económicas de las personas que se encuentren en situación de vulnerabilidad mediante apoyos económicos y en especie para servicios funerarios, personas de la tercera edad, personas que se dedican al fomento de desarrollo rural y personas en situación de pobreza, así como para los comités y personas que realicen eventos culturales.</t>
  </si>
  <si>
    <t>Mejora del bienestar social de las personas que se encuentran en situación de vulnerabilidad.</t>
  </si>
  <si>
    <t>Incremento en los índices de delitos en la alcaldía Tláhuac</t>
  </si>
  <si>
    <t>La totalidad de la población de la alcaldía Tláhuac.</t>
  </si>
  <si>
    <t>Incrementar el número de recorridos de vigilancia en zonas de alta incidencia delictiva en la alcaldía Tláhuac. Incrementar el número de pláticas en materia de prevención del delito y educación vial dirigidas a la población en general en la alcaldía Tláhuac. Incrementar el número de operativos de vigilancia en parques, plazas y edificios públicos en la alcaldía Tláhuac.</t>
  </si>
  <si>
    <t>La percepción de seguridad entre los ciudadanos de la alcaldía Tláhuac aumenta.</t>
  </si>
  <si>
    <t>Desconocimiento de las leyes, normas, reglamentos y procedimientos entre la población con alguna problemática en materia legal en la alcaldía Tláhuac</t>
  </si>
  <si>
    <t>Incrementar el número de asesorías en materia legal a la ciudadanía, principalmente a la población en estado de vulnerabilidad en la alcaldía Tláhuac.</t>
  </si>
  <si>
    <t>El conocimiento de las leyes, normas, reglamentos y sus procedimientos entre la población con alguna problemática en materia legal en la alcaldía Tláhuac aumenta.</t>
  </si>
  <si>
    <t>Falta de servicios médicos veterinarios accesibles y recolección de animales en situación de abandono en la alcaldía Tláhuac</t>
  </si>
  <si>
    <t>Incrementar la atención veterinaria a animales domésticos (perros y gatos) a fin de prevenir riesgos de salud a la población infantil y de la tercera edad principalmente en la alcaldía Tláhuac.</t>
  </si>
  <si>
    <t>Los riesgos a la salud por enfermedades de transmisión animal (mascotas) en la alcaldía Tláhuac disminuyen.</t>
  </si>
  <si>
    <t>Disminución y devastación de las zonas naturales de recarga de acuíferos protegidas de la alcaldía Tláhuac</t>
  </si>
  <si>
    <t>Incrementar el área de reforestación urbana y en zonas de conservación ecológica en la alcaldía Tláhuac. Combatir oportunamente los incendios forestales en la demarcación. Incrementar el número de pláticas y cursos en materia ambiental dirigidos a la población en general en la alcaldía Tláhuac. Incrementar mantenimiento del suelo de conservación mediante la recolección de materiales y flora ajena al mismo en la alcaldía Tláhuac.</t>
  </si>
  <si>
    <t>Las zonas naturales protegidas de la alcaldía Tláhuac se conservan e incrementan.</t>
  </si>
  <si>
    <t>Incremento en la cantidad de basura acumulada en calles y domicilios de la alcaldía Tláhuac.</t>
  </si>
  <si>
    <t>Incrementar el número de recorridos para la recolección de residuos sólidos domiciliarios en la alcaldía Tláhuac. Incrementar las acciones en pro de la cultura del reciclaje en la alcaldía Tláhuac.</t>
  </si>
  <si>
    <t>La contaminación por desechos sólidos domiciliarios en la alcaldía Tláhuac disminuye.</t>
  </si>
  <si>
    <t>Carencia de señalización en calles y cruces peatonales de la alcaldía Tláhuac</t>
  </si>
  <si>
    <t>La población que camina por las calles y avenidas de la alcaldía principalmente en las zonas de alta afluencia peatonal.</t>
  </si>
  <si>
    <t>Incrementar el número de pasos peatonales y cruceros de mayor afluencia con señalamiento y balizamiento vial en la alcaldía Tláhuac.</t>
  </si>
  <si>
    <t>Las calles y cruces peatonales de mayor afluencia con condiciones seguras para el tránsito de los ciudadanos de la alcaldía Tláhuac se consolidan e incrementan.</t>
  </si>
  <si>
    <t>Aumento en enfermedades crónico degenerativas no trasmisibles (diabetes, hipertensión arterial y obesidad) entre la población de la alcaldía Tláhuac.</t>
  </si>
  <si>
    <t>Incrementar la detección y control de enfermedades en la población dentro de la alcaldía Tláhuac médiate jornadas de salud. Incrementar la detección y control de enfermedades principalmente entre el personal que labora en la alcaldía Tláhuac médiate la atención primaria incrementar la detección de cáncer cervicouterino en la población dentro de la alcaldía Tláhuac médiate exámenes de colposcopía y Papanicolau.</t>
  </si>
  <si>
    <t>Las enfermedades crónico degenerativas no trasmisibles (diabetes, hipertensión arterial y obesidad) entre los ciudadanos de la alcaldía Tláhuac disminuyen por una detección y atención oportuna.</t>
  </si>
  <si>
    <t>Los servicios de inhumación, exhumación y reinhumación en los panteones en la alcaldía Tláhuac son insuficientes debido al incremento de la demanda a causa de la emergencia sanitaria.</t>
  </si>
  <si>
    <t>Incrementar la eficiencia en el servicio de inhumación, exhumación y reinhumación en los panteones en la alcaldía Tláhuac.</t>
  </si>
  <si>
    <t>Los servicios de inhumación, exhumación y re inhumación en panteones públicos de la alcaldía Tláhuac son suficientes.</t>
  </si>
  <si>
    <t>Carencia de oportunidades efectivas de las niñas y los niños en educación inicial para el desarrollo de sus potencialidades de la alcaldía Tláhuac.</t>
  </si>
  <si>
    <t>Hijas e hijos de madres trabajadoras menores de 5 años 11 en la alcaldía Tláhuac.</t>
  </si>
  <si>
    <t>Incrementar la atención a niñas y niños de madres trabajadoras o personas con algún grado de marginación mediante el servicio de instancias infantiles menores de 7 meses a 5 años 11 meses de edad en la alcaldía Tláhuac.</t>
  </si>
  <si>
    <t>La cantidad de niñas y los niños con educación inicial (preescolar) de la alcaldía Tláhuac se incrementa.</t>
  </si>
  <si>
    <t>Falta de participación ciudadana en los asuntos públicos de la comunidad en detrimento de la convivencia pacífica y solidaria.</t>
  </si>
  <si>
    <t>Fomentar la cohesión social y la participación ciudadana que mejoren la relación gobierno - ciudadanía, a través de jornadas de limpieza barrial, pláticas para la promoción de derechos políticos y sociales, consultas comunitarias y conformación de comités de ciudadanos en las colonias, pueblos y barrios, así como en las unidades habitacionales en la alcaldía Tláhuac.</t>
  </si>
  <si>
    <t>La participación democrática en los asuntos públicos de la comunidad mejora la convivencia la alcaldía Tláhuac.</t>
  </si>
  <si>
    <t xml:space="preserve">Disminución en el desarrollo, competitividad y participación económica de forma regional y sectorial de las unidades económicas existentes en la alcaldía Tláhuac. </t>
  </si>
  <si>
    <t>Emprendedores y microempresarios de la alcaldía Tláhuac.</t>
  </si>
  <si>
    <t>Incrementar el crecimiento económico regional y sectorial de la alcaldía de Tláhuac, a través del apoyo a pequeños productores, MIPYMES, apoyo a artesanos, así como a la actividad turística, mediante asesorías, cursos de capacitación y exposiciones regionales en la alcaldía Tláhuac.</t>
  </si>
  <si>
    <t>La competitividad, desarrollo y participación económica de forma regional y sectorial de las unidades económicas existentes en la alcaldía Tláhuac incrementa.</t>
  </si>
  <si>
    <t>Pérdida de la identidad comunitaria entre la población de la alcaldía Tláhuac.</t>
  </si>
  <si>
    <t>Incrementar la identidad comunitaria entre la población de la alcaldía Tláhuac mediante el apoyo a festividades patronales y regionales en las colonias, pueblos y barrios, así como en las unidades habitacionales de la demarcación.</t>
  </si>
  <si>
    <t>La cohesión social a través del reforzamiento de la identidad comunitaria en la alcaldía Tláhuac se incrementa.</t>
  </si>
  <si>
    <t>Falta de cultura física y deportiva entre la población de la alcaldía Tláhuac.</t>
  </si>
  <si>
    <t>La población en general principalmente a menores de edad y jóvenes de la alcaldía Tláhuac.</t>
  </si>
  <si>
    <t>Incrementar el número de personas que practican algún deporte de forma estructurada en la alcaldía Tláhuac.</t>
  </si>
  <si>
    <t>Las enfermedades y/o padecimientos causados por el sedentarismo disminuyen entre la población de la alcaldía Tláhuac.</t>
  </si>
  <si>
    <t>Las cosechas de los pequeños propietarios y productores en la alcaldía Tláhuac disminuyen</t>
  </si>
  <si>
    <t>Pequeños propietarios y productores de la alcaldía Tláhuac.</t>
  </si>
  <si>
    <t>Incrementar la producción agrícola de la alcaldía mediante la mecanización agrícola, la capacitación agropecuaria, la atención a infraestructura agropecuaria en la alcaldía Tláhuac.</t>
  </si>
  <si>
    <t>Los pequeños propietarios y productores de las zonas de cultivo en la alcaldía Tláhuac mejoran sus cosechas y amplían sus capacidades.</t>
  </si>
  <si>
    <t>El sistema hidrosanitario de la alcaldía Tláhuac presenta deficiencias e inconsistencias en su funcionamiento.</t>
  </si>
  <si>
    <t>La totalidad de la población principalmente en zonas escasos recursos con un mayor grado de marginación de la alcaldía Tláhuac.</t>
  </si>
  <si>
    <t>Disminuir el número de encharcamientos y fugas de agua mediante la rehabilitación y mantenimiento a la red secundaria de drenaje y agua potable en la alcaldía Tláhuac.</t>
  </si>
  <si>
    <t>El número de afectaciones causadas por deficiencias y/o deterioro en la red secundaria de drenaje y agua potable en la alcaldía Tláhuac disminuye.</t>
  </si>
  <si>
    <t>Escaza o deficiente infraestructura urbana, publica, comercial y deportiva que atienda las necesidades de los habitantes de la alcaldía Tláhuac en materia de servicios públicos, deporte, abasto, recreación y convivencia.</t>
  </si>
  <si>
    <t>Incrementar la infraestructura urbana, publica, comercial y deportiva en la alcaldía Tláhuac.</t>
  </si>
  <si>
    <t>Los habitantes de la alcaldía Tláhuac cuentan con la suficiente infraestructura urbana, publica, comercial y deportiva en su beneficio.</t>
  </si>
  <si>
    <t>Daños en la infraestructura pública a causa del uso intensivo en la alcaldía Tláhuac.</t>
  </si>
  <si>
    <t>La totalidad de la población principalmente en zonas con algún daño en la infraestructura pública causada por el uso intensivo en la alcaldía Tláhuac.</t>
  </si>
  <si>
    <t>Disminuir el número de inmuebles públicos e infraestructura pública con algún tipo de afectación provocada por el uso intensivo en la alcaldía Tláhuac.</t>
  </si>
  <si>
    <t>La infraestructura pública en la alcaldía Tláhuac se mantiene en óptimas condiciones en beneficio de la ciudadanía.</t>
  </si>
  <si>
    <t>Carencia de personal para atender las necesidades de la población dentro del marco de las funciones de la alcaldía Tláhuac.</t>
  </si>
  <si>
    <t>Gestionar el personal adecuado para cada área de la alcaldía acorde a sus necesidades y capacidades.</t>
  </si>
  <si>
    <t>La atención oportuna de los servicios públicos de la alcaldía Tláhuac se incrementa.</t>
  </si>
  <si>
    <t xml:space="preserve">Escasa cultura de autoprotección, prevención y atención de riegos en la alcaldía Tláhuac </t>
  </si>
  <si>
    <t>La totalidad de la población principalmente en zonas con algún tipo de riesgo provocado por fenómenos naturales y antrópicos.</t>
  </si>
  <si>
    <t>Incrementar la cultura de autoprotección, prevención y atención de riegos mediante cursos de capacitación en materia de protección civil dirigidos a la ciudadanía en general en la alcaldía Tláhuac. Incrementar la atención médica pre hospitalaria oportuna a la ciudadanía en caso de siniestros en la alcaldía Tláhuac.</t>
  </si>
  <si>
    <t>La atención por riesgos causados por fenómenos naturales y antrópicos en la alcaldía Tláhuac es oportuna.</t>
  </si>
  <si>
    <t>Gestión de recursos humanos, materiales y financieros orientada a las funciones propias de la alcaldía Tláhuac.</t>
  </si>
  <si>
    <t>Eficientar la atención de trámites y servicios públicos, así como la atención de solicitudes de peticiones de información pública en la alcaldía Tláhuac. Incrementar la difusión pública gubernamental de la alcaldía Tláhuac a fin de trasparentar y dar a conocer a la población las actividades que se realizan en la alcaldía Tláhuac.</t>
  </si>
  <si>
    <t>La gestión de recursos humanos, materiales y financieros orientada a generar óptimos resultados a la ciudadanía es eficaz y eficiente.</t>
  </si>
  <si>
    <t>Las condiciones de igualdad y violencia de género hacia las ciudadanas en la alcaldía Tláhuac no mejoran.</t>
  </si>
  <si>
    <t>La población en general principalmente a menores de edad y mujeres con un mayor grado de vulnerabilidad de la alcaldía Tláhuac.</t>
  </si>
  <si>
    <t>Disminuir la brecha de desigualdad y segregación principalmente entre los grupos más vulnerables mediante platicas informativas y cursos de capacitación para el fomento y promoción de los derechos humanos de las niñas y mujeres perspectiva de género en la alcaldía Tláhuac.</t>
  </si>
  <si>
    <t>La brecha de desigualdad entre los grupos más vulnerables de la alcaldía Tláhuac disminuye.</t>
  </si>
  <si>
    <t>Debilitamiento de las políticas, programas y acciones institucionales en pro de los derechos humanos principalmente de los grupos más vulnerables en la alcaldía Tláhuac.</t>
  </si>
  <si>
    <t>Impulsar la igualdad sustantiva entre mujeres y hombres en todos los ámbitos, a través de la transversalización e institucionalización de la perspectiva de género como eje rector de la alcaldía Tláhuac, mediante platicas informativas y cursos de capacitación para el fomento y promoción de los derechos humanos principalmente de los grupos más vulnerables en la demarcación.</t>
  </si>
  <si>
    <t>Los derechos humanos principalmente de los grupos más vulnerables en la alcaldía Tláhuac están garantizados.</t>
  </si>
  <si>
    <t>Las condiciones de igualdad y violencia las niñas, niños y adolescentes en la alcaldía Tláhuac no mejoran.</t>
  </si>
  <si>
    <t>Las condiciones de igualdad y cero violencia hacia las niñas, niños y adolescentes en la alcaldía Tláhuac se incrementan.</t>
  </si>
  <si>
    <t>Las oportunidades para el desarrollo y mejora de la calidad de vida de los habitantes de escasos recursos con un mayor grado de marginación en la alcaldía Tláhuac no son suficientes</t>
  </si>
  <si>
    <t>Incrementar las oportunidades de desarrollo de las personas pertenecientes a los grupos de más vulnerables en la alcaldía Tláhuac, mediante la implementación de programas y acciones sociales.</t>
  </si>
  <si>
    <t>Los ciudadanos de escasos recursos con un mayor grado de marginación de la alcaldía perciben una mejor calidad de vida y oportunidades de desarrollo.</t>
  </si>
  <si>
    <t>La población manifiesta que su principal preocupación es el tema de la inseguridad, los habitantes perciben mayor inseguridad que en años anteriores y según la encuesta nacional de victimización y percepción sobre la inseguridad pública del 2012 a nivel nacional 29,674,071 personas mayores de 18 años se sienten inseguras en su colonia o localidad. En lo correspondiente a la alcaldía no se cuenta con elementos policiacos suficientes para atender el número de incidentes que de manera diaria se reportan, lo cual establece un índice de inseguridad alto en la demarcación. Es necesario además que el personal policiaco cuente con herramientas de trabajo que les permitan proporcionar seguridad. Así mismo la apertura de nuevos establecimientos mercantiles, el constante movimiento en la apertura de estacionamientos públicos y la ejecución de construcciones y edificaciones, aunado al desconocimiento por parte de los interesados sobre los avisos, permisos, manifestaciones, licencias o autorizaciones que deben tramitar para el desarrollo de sus actividades, han incremento las quejas ciudadanas, así como las solicitudes de autoridades, lo que se traduce en más ejecución de diligencias relacionadas con la materia; del mismo modo, en esta demarcación existen 20 mercados y 10 concentraciones que requieren de una atención para seguir estando en condiciones de competitividad ante otros formatos comerciales, tales como las grandes cadenas comerciales, las tiendas de conveniencia y el comercio ambulante, lo cual nos obliga a mantener una vigilancia constante.</t>
  </si>
  <si>
    <t>Población residente y flotante de la alcaldía Tlalpan, con enfoque en colonias y zonas con alto índice delictivo en la alcaldía de Tlalpan.</t>
  </si>
  <si>
    <t>Contratación de elementos de policía auxiliar que coadyuven en las tareas de seguridad ciudadana, coordinación entre las instituciones gubernamentales (guardia nacional), generación de programas y proyectos de combate y prevención de las violencias y del delito. Control y seguimiento a toda queja y solicitudes de demanda ciudadana en materia de giros mercantiles, espectáculos públicos y panteones de la jurisdicción entre otros, así como la ejecución de medidas jurídico-administrativas que competan a la alcaldía.</t>
  </si>
  <si>
    <t>Los pobladores transitan con mayor seguridad por calles, avenidas y espacios públicos de la alcaldía. Desahogo oportuno de trámites jurídicos y administrativos, aplicables en materia de panteones, mercados, construcciones y ordenamiento territorial, con honradez, eficiencia y eficacia.</t>
  </si>
  <si>
    <t xml:space="preserve">Disminución de servicios ambientales por las actividades antrópicas provocando diversos impactos ambientales como perdida de cobertura vegetal en el suelo de conservación, áreas naturales y el deterioro del hábitat de la fauna silvestre, así como la necesidad de contar con un suministro y distribución de agua potable. Como se señala en el artículo 4° fracc. vii de la Constitución de los Estados Unidos Mexicanos. Toda persona tiene el derecho al acceso, disposición y saneamiento de agua para el consumo personal y doméstico en forma suficiente, salubre, aceptable y asequible. </t>
  </si>
  <si>
    <t xml:space="preserve">Tlalpan es una de las demarcaciones territoriales que cuenta con la mayor extensión de área rural en la Ciudad de México (20.7% del total de la superficie de la entidad), que equivale a 25,426 hectáreas, de las cuales más del 84% están catalogadas como suelo de conservación, así como los sitios con alto potencial de infiltración de agua de lluvia al subsuelo. </t>
  </si>
  <si>
    <t>Conservar, restaurar y mantener las áreas naturales protegidas, el entorno urbano y el suelo de conservación a través de la ejecución de los diversos programas de prevención y combate de incendios forestales, con la participación activa de las mujeres de la región favoreciendo la atención a la ciudadanía que carece de infraestructura de agua potable o del vital líquido con el suministro a través de carros tanque.</t>
  </si>
  <si>
    <t>Disminuye la problemática de reforestación, prevención y combate de incendios, sanidad forestal y recuperación del suelo de conservación, así como mejora de los servicios y suministro de agua potable que requiere la población que habita en esas zonas, fomentando un ambiente de igualdad sustantiva.</t>
  </si>
  <si>
    <t>La alcaldía de Tlalpan en los últimos años, ha venido experimentando cambios, particularmente en lo que se refiere al crecimiento desordenado de la mancha urbana, y al aumento en la actividad económica, lo cual ha transformado nuestros hábitos de consumo, mismos que repercute en las grandes cantidades de residuos que se generan en esta demarcación, cuenta con gran extensión de reservas naturales las cuales son nichos para la creación de tiraderos a cielo abierto y/o utilizados como depósitos de cascajo, aunado a esto la falta de cultura cívica de la población ocasiona que gran parte de esta deposite la basura en la vía pública, lo que origina el colapso en el sistema de drenaje hacia las partes bajas, propiciando encharcamiento e inundaciones en la temporada de lluvia, buscando minimizar esta problemática con la erradicación de esta costumbre y la concientización a través de programas dirigidos a la población. Aunado al abandono de los espacios públicos que se encuentran en las zonas de menor índice de desarrollo social, provocando con ello la falta de espacios públicos adecuados para la población de esas zonas.</t>
  </si>
  <si>
    <t xml:space="preserve">La meta de cobertura de este programa es 677,000 personas aproximadamente, que residen en la demarcación 124 colonias, 10 pueblos y 7 barrios, además de quienes acuden a los distintos espacios públicos, hospitales o para quien transita de paso por sus calles. </t>
  </si>
  <si>
    <t>Reducir la contaminación proveniente de residuos sólidos para prevenir y combatir la contaminación y sus efectos en la salud, manteniendo espacios e instalaciones públicas limpios, en condiciones adecuadas para el tránsito, esparcimiento y recreación de población en la demarcación. Controlar y coordinar el buen funcionamiento de los servicios de depósito temporal, transferencia de los residuos sólidos domiciliarios, unidades habitacionales, edificios gubernamentales, escuelas, vía pública, tiraderos clandestinos y fiestas de manera oportuna, barrido mecánico en la alcaldía, operar permanente las rutas, horarios y frecuencia en que debe presentarse el servicio público de limpia de acuerdo a las necesidades comunitarias , con acciones de concientización a la ciudadanía sobre la separación de la basura y conservación de una comunidad limpia y libre de desechos, así como atender el programa escuela limpia y recolección de basura en contenedores instalados en la demarcación, para recuperar y mantener los espacios públicos de la alcaldía y construir una demarcación territorial incluyente, accesible y cuidadosa de la imagen del entorno.</t>
  </si>
  <si>
    <t>Mantener y conservar las colonias, pueblos y barrios del alcaldía libres de desechos sólidos, limpios y libres de contaminación, evitando así la acumulación de estos y posibles focos de infección, ofreciendo espacios agradables para quienes transitan por estos espacios.</t>
  </si>
  <si>
    <t>El deterioro y mal uso del mobiliario y equipamiento urbano, requiere de mantenimiento y conservación para ser útiles y funcionales a la ciudadanía, la falta de un adecuado ordenamiento crea un grave problema de circulación de peatones y vehículos que transitan por las calles, avenidas secundarias y espacios públicos. Además de que con la contaminación visual y con el crecimiento de hierba y maleza en parques, jardines, camellones y plazas entre otros se pueden generar accidentes ante una falta de visibilidad adecuada, así como el deterioro de los componentes eléctricos y la conclusión de vida útil de las lámparas del alumbrado público, el robo de cableado y vandalismo al mismo; propician calles y avenidas inseguras para el libre tránsito, ocasionando recorridos más largos e inseguros, dificulta la movilidad de las personas y disminuye el bienestar de los habitantes y visitantes de la demarcación.</t>
  </si>
  <si>
    <t>La cobertura es de aproximadamente de 677000 personas que habitan en colonias, pueblos y barrios de la alcaldía Tlalpan, además de población flotante.</t>
  </si>
  <si>
    <t>Ejecutar los programas de ordenamiento en la circulación de peatones y vehículos para mayor seguridad y prevención de accidentes, evitar la obstaculización de áreas con mucho flujo vehicular y tránsito de personas, reducir los tiempos de traslado por cruces conflictivos y colocar los señalamientos de tránsito restrictivos y preventivos en vialidades secundarias. mantenimiento, preventivo y correctivo a la red de alumbrado público; áreas verdes y espacios públicos de la demarcación</t>
  </si>
  <si>
    <t>La población disfruta de una movilidad funcional, accesible y segura, con el mejoramiento de los espacios y vía pública de la demarcación como son calles, vialidades secundarias y espacios públicos.</t>
  </si>
  <si>
    <t xml:space="preserve">La desarticulación de acuerdos con instancias internacionales, la falta de concreción de una política pública loable en pro de la infancia de la demarcación. Aunado a que esta acción contribuye al cumplimiento del eje 3 del programa provisional de gobierno de la alcaldía, al eje 1 del programa de gobierno de la ciudad y a los objetivos 3 y 11 de la agenda 2030. </t>
  </si>
  <si>
    <t>En la demarcación viven 90 mil 231 niños de entre seis y catorce años, e infantes de 1 año 11 meses a 5 años 11 meses.</t>
  </si>
  <si>
    <t>Garantizar la participación de niñas, niños y adolescentes para garantizar el cumplimiento pleno de sus derechos.</t>
  </si>
  <si>
    <t>Reducir las brechas de desigualdad entre hombres y mujeres. Con el fin de que las madres trabajadoras cuentan con estancias de seguridad social y espacios educativos para sus hijos.</t>
  </si>
  <si>
    <t>La poca accesibilidad de los eventos de diversas expresiones (artísticas, culturales, tradicionales y deportivas), los altos costos para acceder a algunas de estas y el desequilibrio de la oferta y demanda existente en las diversas zonas territoriales de la demarcación, provocan la baja participación de los habitantes truncando su derecho y ejercicio al desarrollo humano por lo que es necesario que exista la organización e implementación de estas actividades de carácter formativo, impulsando procesos de desarrollo humano y colectivo. Lo cual requiere las acciones necesarias para acercar dichas actividades a la mayor cantidad posible de los habitantes de la demarcación.</t>
  </si>
  <si>
    <t>15 % de la población de la alcaldía.</t>
  </si>
  <si>
    <t>Llevar a cabo diversas actividades culturales, artísticas, tradicionales y deportivas, en espacios públicos abiertos como son plazas públicas, kioscos, deportivos comunitarios, así como lugares cerrados como museos, teatros, salas de cine, casas de arte, centros de artes y oficios y recintos culturales con los que cuenta la alcaldía, así como por medios electrónicos, plataformas digitales y redes sociales.</t>
  </si>
  <si>
    <t>Espacios para la recreación, esparcimiento, culturales y deportivos de calidad para la población en general.</t>
  </si>
  <si>
    <t xml:space="preserve">Un sector de la población de la alcaldía, presentan carencias sociales relacionadas por la falta de cobertura de infraestructura de agua potable, drenaje y saneamiento. </t>
  </si>
  <si>
    <t>Habitantes de 25 colonias de la alcaldía con falta de cobertura de agua potable y saneamiento, principalmente las que viven en las zonas de un alto grado de marginación.</t>
  </si>
  <si>
    <t>Construir, ampliar, mantener, conservar y rehabilitar la infraestructura de agua potable. construir, ampliar, mantener, conservar y rehabilitar la infraestructura de drenaje. Desazolve de la red del sistema de drenaje. Ampliación y rehabilitación de resumideros.</t>
  </si>
  <si>
    <t>Reduce el rezago social de la alcaldía, otorga una atención para que la población cuente, con una mayor cobertura de agua potable, drenaje y saneamiento.</t>
  </si>
  <si>
    <t xml:space="preserve">La población de Tlalpan principalmente con alto grado de marginalidad, presentan carencias sociales, de salud y sanidad debido a una infraestructura pública social, educativa, comercial, deportiva, imagen urbana, insuficiente para mejorar sus condiciones de vida. </t>
  </si>
  <si>
    <t>La población que habita labora y transita en 15 colonias y 3 pueblos con zonas de un alto grado de marginación de la alcaldía, realizando una actividad económica y en donde existe una infraestructura pública insuficiente.</t>
  </si>
  <si>
    <t>Construir y ampliar espacios públicos. Construir y ampliar la infraestructura social. Construir y ampliar edificios públicos. Construir y ampliar la infraestructura cultural. Construir y ampliar espacios deportivos. Construir y ampliar las vialidades secundarias. Dar seguimiento a las obras del presupuesto participativo.</t>
  </si>
  <si>
    <t>Eficiente el derecho de la población a que cuente con una infraestructura deportiva, edificios públicos, social, comercial y educativa e imagen urbana mejorando sus expectativas y condiciones de vida.</t>
  </si>
  <si>
    <t>La población de Tlalpan principalmente con alto grado de marginalidad presenta carencias sociales, de salud y sanidad debido a una infraestructura social, educativa, comercial, deportiva, cultural deteriorada que merma su calidad de vida.</t>
  </si>
  <si>
    <t>La población que habita labora y transita en 35 colonias y 3 pueblos de un alto grado de marginación, de la alcaldía, realizando una actividad económica y en donde existe una infraestructura pública insuficiente.</t>
  </si>
  <si>
    <t>Mejorar los espacios deportivos. Mejorar los edificios públicos de la alcaldía. mejorar la infraestructura cultural. Mejorar la infraestructura social. Mejorar la infraestructura comercial. Mejorar la infraestructura educativa, mejorar la infraestructura pública (banquetas). Mejorar la infraestructura pública (vialidades secundarias). Mejorar la infraestructura pública (balizamiento). Obra en el marco del presupuesto participativo.</t>
  </si>
  <si>
    <t>Eficiente el derecho de la población a que cuente con una infraestructura deportiva, edificios públicos, cultural, social, comercial y educativa, salud e imagen urbana, mejorando sus expectativas y condiciones de vida.</t>
  </si>
  <si>
    <t xml:space="preserve">No se cumple con los procedimientos en tiempo y forma para solicitar los servicios administrativos que requieren las áreas, desconocimiento de los manuales de procedimientos y de la normativa aplicable, falta de control interno para el seguimiento de la información generada en los procesos administrativos, falta de coordinación entre las áreas de la dirección general de administración y las áreas operativas y sustantivas de la alcaldía. </t>
  </si>
  <si>
    <t>Áreas que integran la estructura organizacional de este órgano político administrativo.</t>
  </si>
  <si>
    <t>Asignar recursos presupuestales y financieros a las diferentes direcciones generales de la alcaldía conforme a sus necesidades de operación para sus programas presupuestarios, programas sociales y/o acciones sociales autorizados en el POA. Implementar medidas para la eficiente aplicación de los recursos recaudados, dando la oportunidad de más y mejores acciones para seguir cultivando comunidad. Implementar un programa de capacitación para las y los servidores públicos, orientado a desarrollar y fortalecer las cualidades y capacidades que su trabajo demanda, con la calidad ética y moral que Tlalpan necesita. Generar condiciones que propicien el bienestar social inclusivo, a través de la implementación de un sistema de tecnologías que faciliten la difusión y el acceso a la información, además de trámites electrónicos; a partir de la creación de una plataforma que nos identifique como comunidad, actualizando la infraestructura tecnológica con la que contamos y capacitando al personal para mejorar la eficiencia de estos procesos. Elaborar manuales de organización y de procedimientos, que sienten las bases de un sistema de planeación, programación, control y seguimiento de las acciones del gobierno de la alcaldía; que permitan evaluar los resultados y detectar las áreas de oportunidad para la mejora constante.</t>
  </si>
  <si>
    <t>Brindar servicios de calidad a la ciudadanía de la alcaldía.</t>
  </si>
  <si>
    <t>La población de Tlalpan principalmente con alto grado de marginalidad no conoce de manera oportuna el plan integral de riesgos, no cuenta con un dictamen de riesgos de las zonas en que habitan y no conocen las acciones de prevención y atención de emergencias en caso de desastres naturales.</t>
  </si>
  <si>
    <t>Los asentamientos poblacionales del sur de la entidad (la parte montañosa y rural) caen en niveles de desarrollo y se vuelve prácticamente en su totalidad una zona de colonias de muy bajo desarrollo social que habitan en zonas de riesgo ante la amenaza de un fenómeno perturbador (hidrometeorológico, geológico, químico tecnológico o antropogénico), así como la población habitante del norte y centro de la demarcación territorial que presentan altos o medios índices de desarrollo, no están exentos de estos riesgos.</t>
  </si>
  <si>
    <t>Promover e implementar la prevención, mitigación y manejo de riesgos para toda la alcaldía, con miras a establecer un sistema de protección civil que mejore la gobernabilidad, con acciones ciudadanas y difusión de información (programas internos de protección civil). Recibir solicitudes de evaluación de riesgo vía observación ocular a inmuebles e infraestructura (dictaminación de riesgos). Administrar las emergencias con la intervención de las áreas de gobierno de la alcaldía (respuesta a emergencias). Brindar capacitación simulacros y asesorías en materia de protección civil a la población en temas como: primeros auxilios, evacuación y repliegue, prevención y combate de incendios, brigadas de protección civil, plan familiar de protección civil, entre otros, desarrollando acciones preventivas de autoprotección mediante la generación de conocimientos, el desarrollo de habilidades y el cambio de actitudes, con el fin de formar personas resilientes a cualquier tipo de riesgo de protección civil.</t>
  </si>
  <si>
    <t>Los habitantes de la alcaldía Tlalpan cuentan con un modelo predominante reactivo basado en la gestión integral de riesgo, que contempla la fase preventiva, de mitigación, preparación, auxilio, rehabilitación y la recuperación en caso de siniestro.</t>
  </si>
  <si>
    <t>La falta de transparencia en los procesos administrativos, así como el inadecuado manejo del capital humano, de los recursos materiales y financieros por parte del personal que opera las instituciones públicas, aunado a la deficiente atención que existe hacia la ciudadanía han generado la constante pérdida de confianza y credibilidad en el quehacer público y de sus órganos de gobierno.</t>
  </si>
  <si>
    <t>Órganos de control internos y externos, y direcciones generales de la alcaldía.</t>
  </si>
  <si>
    <t>Atender en los plazos estipulados por el órgano garante, el órgano interno de control y demás autoridades fiscalizadoras competentes las observaciones de auditorías emitidas a la alcaldía Tlalpan a través de los medios marcados por la ley. Supervisar la elaboración de los informes de auditorías que tenga que rendir la alcaldía ante el órgano garante, el órgano interno de control y demás autoridades competentes. Verificar la información que proporcionen las áreas en cumplimiento a los requerimientos de información derivados de los procesos de auditorías. Implementar un control interno de auditorías, para brindar seguimiento a las recomendaciones y observaciones emitidas por órgano garante, el órgano interno de control y demás autoridades competentes. Atender en tiempo y forma las solicitudes presentadas por los ciudadanos en el sistema de solicitudes de información de la Ciudad de México.</t>
  </si>
  <si>
    <t>Fortalecimiento de la gestión pública, así como un manejo transparente de los recursos materiales, humanos y financieros que permita proporcionar mejores servicios a la población tlalpense.</t>
  </si>
  <si>
    <t>De enero de 2012 a septiembre de 2017 ocurrieron 7,298 incidentes por agresiones sexuales, en espacios públicos. De los incidentes de agresión sexual cometidos en vía pública, 70.5% ocurrieron en la calle, 19.2% en el transporte público, 2.4% en el parque, 0.6% en el paradero, 0.4% en el baldío y 6.9% en otros. El c5CDMX reportó que, del total de víctimas de los incidentes registrados, 95% eran mujeres, y la mayoría se encuentran en un rango de 15 a 30 años de edad. Asimismo, 99% de las personas victimarias son hombres, en un rango de edad de 20 a 25 años. En la alcaldía de Tlalpan habitan 677,104 personas de las cuales 356,157 son mujeres. En términos de edades, el quinquenio de población con mayor representación se encontraba ente los 20 y 24 años, por cálculo podemos deducir que actualmente está entre los 25 y 29. La incidencia de la violencia hacia las mujeres y las niñas en Tlalpan se ha elevado, según las estadísticas sobre carpetas de investigación iniciadas de 2018 a octubre de 2019 por delitos de: acoso sexual, abuso sexual, violación, violencia familiar y feminicidio en la alcaldía. Solo por poner un ejemplo en 2018 se iniciaron 18 carpetas por abusos sexual, mientras que para 2019 hasta el mes de octubre habían 95. Sobre los espacios de ocurrencia de estos delitos en Tlalpan son el domicilio el que se coloca en primer lugar, seguido de la vía pública y el transporte público. Respecto a las modalidades de violencia la familiar se posiciona en primer lugar con el 95.2% de los casos, seguidos de la comunitaria, la laboral, la docente y la institucional. La relación entre la persona víctima-victimario nos arroja que es la pareja la principal agresora, seguida de parientes (hermanos, abuelos, padres, padrastros, tíos, primos, etc.), desconocidos, amigos y conocidos.</t>
  </si>
  <si>
    <t>Mujeres que hayan vivido algún tipo de violencia ejercida por hombres o estén expuestas a ella, que habiten en colonias de bajo y muy bajo índice de desarrollo social.</t>
  </si>
  <si>
    <t>Contribuir en la prevención de la violencia hacia las mujeres en diversos ámbitos en los que desarrollan su vida: el trabajo, la escuela, el espacio público y el hogar; en este último con especial interés, dado que la violencia familiar es el delito más frecuente a nivel nacional; las actividades propuestas contemplan trabajos diversos, incluidas acciones de visibilización del trabajo doméstico no remunerado y de cuidados, así como la incorporación de hombres a la prevención de la violencia y el acompañamiento en el proceso de acceso a la justicia mediante orientaciones jurídicas, psicológicas y económicas.</t>
  </si>
  <si>
    <t>Acciones para la prevención de la violencia hacia las mujeres y por la promoción de la igualdad entre hombres y mujeres.</t>
  </si>
  <si>
    <t xml:space="preserve">En la alcaldía Tlalpan aún existen colonias con una población de bajo índice de desarrollo, que genera una problemática de salud, en donde se agudizan, las enfermedades infecto contagiosas en particular los padecimientos cardiovasculares respiratorios;  problemas asociados a embarazos inesperados (35% de los embarazos ocurre en las adolescentes); consumo de drogas (niños entre 9 y 10 años); enfermedades de transmisión sexual, degenerativos, cáncer (mama, cérvico uterino y próstata); salud bucal; atención a la diversidad sexual en favor de la población LGBTTTIQA; organización y ejecución de eventos deportivos; la población no cuenta con información suficiente para la adecuada canalización de su demanda sobre servicios integrales, mediante la implementación de instrumentos de democracia directa y participativa, como son: información, consulta, participación comunitaria, co-gestión y auto-gestión ciudadana, frente a determinados problemas públicos. </t>
  </si>
  <si>
    <t>Los habitantes de Tlalpan en situación de vulnerabilidad, dentro de los programas con enfoque de igualdad de derechos, para mejorar su calidad de vida, sin importar su origen étnico, orientación sexual o discapacidad.</t>
  </si>
  <si>
    <t>Consultas (médica, odontológica, optometrista, alternativa); salud mental (atención psicológica y psiquiátrica, talleres de crianza positiva y grupos focalizados en prevención de adicciones; detección (presión arterial, glicemia capilar, cáncer de mama, cervicouterino, próstata, VIH); prevención a través de (vacunación, somatometría, primeros auxilios, prevención y promoción de la salud). Atención a la población LGBTTTIQA; promoción de los derechos humanos y la no discriminación a través de "eventos incluyentes"; implementación de política pública transversalizada a programas y acciones sociales en favor de la población LGBTTTIQA en la demarcación. Implementación de políticas públicas transversalizada a programas y acciones sociales en favor de la población LGBTTTIQA. Activar espacios culturales para diversas expresiones artísticas: fotografía, escultura, música, danza, literatura, teatro, etc. Brindar servicios culturales, contribuir al desarrollo integral de niñas y niños que acuden a los centros de desarrollo infantil de la alcaldía, atención en bibliotecas, talleres, orientación y apoyo, en 28 centros de aprendizaje virtual, acceso a actividades, académicas, culturales y/o recreativas. Difusión pública de programas e iniciativas de la alcaldía Tlalpan (500); 500 jornadas de mejoramiento de la imagen urbana "cultivando comunidad"; 1000 espacios de dialogo, en la solución de problemáticas locales. Realizar 800 mesas de trabajo con organizaciones ciudadanas; 110 audiencias públicas; 1,500 recorridos zonales con la titular de este órgano político administrativo; promoción del ordenamiento urbano y de la movilidad a través de asamblea y/o consulta ciudadana (10 acciones); fortalecimiento de la relación con los pueblos originarios de Tlalpan, sus usos y sus costumbres desde una cosmovisión cultural, política y social (60 acciones). Atención y conciliación de 200 conflictos emanados de la organización ciudadana; seguimiento a presupuesto participativo en la ejecución de 21 proyectos (comunidades en condominio)</t>
  </si>
  <si>
    <t>Disminuye la brecha económica y social enunciando políticas públicas en función de la igualdad y equidad de género, así como promueve la no discriminación por motivos de orientación sexual y/o por identidad o expresión de género.</t>
  </si>
  <si>
    <t>Niños, niñas y adolescentes que habiten y transiten en la alcaldía Tlalpan.</t>
  </si>
  <si>
    <t>Promoción integral de los derechos de los niños, niñas y adolescentes, con la finalidad de garantizar el ejercicio pleno de sus derechos humanos, así como la implementación de acciones de sensibilización, para los servidores públicos en el cumplimiento de los derechos de los niños, niñas y adolescentes.</t>
  </si>
  <si>
    <t>Niños, niñas y adolescentes, con una vida libre de violencia, derecho al juego, a la participación y la autonomía.</t>
  </si>
  <si>
    <t xml:space="preserve">Personas adultas mayores que viven en zonas de muy bajo y bajo índice de desarrollo social no acceden a actividades recreativas, de autocuidado de la salud y no cuentan con redes de apoyo. </t>
  </si>
  <si>
    <t xml:space="preserve">Personas adultas mayores que viven en zonas de muy bajo y bajo índice de desarrollo social. </t>
  </si>
  <si>
    <t>Promover el autocuidado de la salud, incentivar la autoorganización de este sector de la población y la participación en colectivos.</t>
  </si>
  <si>
    <t>Las personas adultas mayores que habitan en zonas de muy bajo y bajo índice de desarrollo social mejoran su inclusión social y autonomía.</t>
  </si>
  <si>
    <t>Niñas, niños, adolescentes, jóvenes, mujeres, personas adultas, personas adultas mayores y Personas de la comunidad LGBTTTIQA, que habitan en las colonias con bajo y muy bajo índice de desarrollo social, que tienen derecho a una vida libre de violencia y discriminación, y que no tienen acceso a talleres lúdicos, formativos, participativos y ocupacionales gratuitos, que fortalezcan su desarrollo personal y comunitario.</t>
  </si>
  <si>
    <t>Niñas, niños, adolescentes, jóvenes, mujeres, personas adultas, personas adultas mayores y personas de la comunidad LGBTTTIQA, que habitan en las colonias con bajo y muy bajo índice de desarrollo social.</t>
  </si>
  <si>
    <t>Brindar atención, formación, talleres en derechos humanos, lúdicos, formativos, participativos y ocupacionales que generen procesos de integración comunitaria, de prevención y atención de la violencia y la discriminación contribuyendo a la erradicación de la discriminación, la desigualdad de género y toda forma de violencia contra las mujeres y al pleno ejercicio de los derechos de los grupos de atención prioritaria.</t>
  </si>
  <si>
    <t>Brindar atención y servicios a niñas, niños, adolescentes, jóvenes, mujeres, personas adultas, personas adultas mayores y personas de la comunidad LGBTTTIQA, que fortalezcan el acompañamiento y el acceso a sus derechos humanos, priorizando a la población que habita en colonias de bajo y muy bajo índice de desarrollo social impulsando actividades para la vida en comunidad.</t>
  </si>
  <si>
    <t>Las niñas, niños y adolescentes que viven en la demarcación presentan carencias de un sano desarrollo integral sin acceso a bienes y servicios asociados a la salud, la cultura y la recreación, que viven violencia en sus familias o entornos sociales y desconocen sus derechos.</t>
  </si>
  <si>
    <t>Niñas, niños y adolescentes de 0 a 14 años que habitan en la demarcación Tlalpan en pueblos, barrios y colonias con muy bajo índice de desarrollo social y que tienen carencia a acceso a servicios de salud, cultura y recreación.</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</si>
  <si>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adolescentes, tales como la salud, la cultura y la recreación.</t>
  </si>
  <si>
    <t>La atención a la población prioritaria de las niñas, niños y adolescentes que habitan en la demarcación para la promoción del ejercicios de sus derechos y el mejoramiento de su desarrollo saludable e integral.</t>
  </si>
  <si>
    <t xml:space="preserve">Altos costos de servicios educativos, como son cursos de preparación para el ingreso a la educación media superior, que las familias o alumnos egresados de tercer grado de secundaria no pueden solventar, disminuyendo sus posibilidades de elevar o continuar con su formación académica. </t>
  </si>
  <si>
    <t xml:space="preserve">Hasta 1,800 alumnos que cursan o hayan concluido el tercer grado de secundaria en escuelas públicas, preferentemente que vivan en zonas de muy bajo y bajo índice de desarrollo social. </t>
  </si>
  <si>
    <t>Brindar a los alumnos que cursan o hayan concluido el tercer grado de secundaria en escuelas públicas, servicios de asesorías gratuitas, enfocadas a incrementar las posibilidades para acceder a una opción de su preferencia, al presentar el examen de ingreso al nivel medio superior.</t>
  </si>
  <si>
    <t>Coadyuvar en la disminución del rezago educativo, a través de asesorías de preparación para la población que desea acceder al nivel de educación media superior.</t>
  </si>
  <si>
    <t>Falta de herramientas que coadyuven y provean de ofertas educativas complementarias para las diferentes comunidades, dentro de los que se encuentran grupos o zonas de alta vulnerabilidad.</t>
  </si>
  <si>
    <t xml:space="preserve">Niñas y niños de 6 a 14 años de edad que no saben leer ni escribir, así como población de 15 años y más que habita en la alcaldía de Tlalpan que no han concluido la educación formal en los distintos niveles académicos en los que tenga rezago educativo. </t>
  </si>
  <si>
    <t>Brindar asesorías, orientación y acompañamiento gratuito para concluir o ampliar la formación académica de los habitantes de Tlalpan que así lo requieran, hasta la disponibilidad de los recursos lo permita.</t>
  </si>
  <si>
    <t>Incremento de la calidad de vida de los ciudadanos a través de la educación, al adquirir conocimientos que les permitan acceder a un mejor nivel de vida y/o mejore su calidad de vida en su entorno.</t>
  </si>
  <si>
    <t xml:space="preserve">La falta de herramientas y seguimiento, complementarios y gratuitos que fortalezcan y reafirmen los conocimientos adquiridos en las escuelas, para las niñas, niños y adolescentes que se encuentran cursando algún grado escolar. </t>
  </si>
  <si>
    <t>800 niñas, niños y adolescentes que estudien en escuelas primarias y secundarias públicas, que demandan servicios educativos complementarios.</t>
  </si>
  <si>
    <t>Brindar asesorías, orientación y acompañamiento gratuito a la población de para las niñas, niños y adolescentes que se encuentran cursando algún grado escolar, para mejorar el rendimiento escolar.</t>
  </si>
  <si>
    <t>Contribuir a la disminución de la deserción escolar de nivel básico, a través del fortalecimiento de servicios educativos gratuitos para la población.</t>
  </si>
  <si>
    <t xml:space="preserve">El crecimiento desordenado de la mancha urbana provoca que los espacios públicos no contaran con las condiciones de mantenimiento, conservación y seguridad adecuadas, por lo que los habitantes de esas zonas preferían no acudir a los mismos y dejarlos en condiciones de abandono. </t>
  </si>
  <si>
    <t>Aproximadamente el 17% de la población total de la alcaldía, que viven en zonas de bajo y muy bajo índice de desarrollo social y en zonas de crecimiento desordenado de la mancha urbana, que residen en 22 colonias, 10 pueblos y 6 barrios.</t>
  </si>
  <si>
    <t>Mitigar el deterioro urbano con la participación de vecinos de las mismas zonas a intervenir, para la prestación de servicios como poda, barrido, balizamiento, clareo de lámparas, limpieza de postes, instalación y arreglo de juegos infantiles y aparatos de ejercicio, además de incentivar a la comunidad para que colaboren en el cuidado y conservación de su entorno.</t>
  </si>
  <si>
    <t>Un entorno limpio y agradable, se fortalecen los lazos comunitarios y se fomenta la sana convivencia entre los habitantes, para disfrute y recreación, así como para quien solo transita de paso por calles y colonias de la alcaldía.</t>
  </si>
  <si>
    <t>Los tutores de animales de compañía de la alcaldía Tlalpan no cuentan con los recursos económicos para acceder a tratamientos y/o procedimientos médico veterinarios con el fin de velar por su bienestar.</t>
  </si>
  <si>
    <t>Personas de la alcaldía Tlalpan pertenecientes a zonas de muy bajo y bajo índice de desarrollo social considerados como tutores de animales de compañía.</t>
  </si>
  <si>
    <t>Otorgar servicios de promoción de la salud y atención en materia veterinaria dirigidos a los animales de compañía de tutores pertenecientes a la alcaldía Tlalpan.</t>
  </si>
  <si>
    <t>Los tutores cuentan con los medios para la correcta tutela de sus animales de compañía.</t>
  </si>
  <si>
    <t>Derivado de la antigüedad de las construcciones y falta de mantenimiento, las unidades y conjuntos habitacionales de interés social presentan deterioro en su infraestructura.</t>
  </si>
  <si>
    <t>Atender 85 unidades habitacionales y/o conjuntos habitacionales del alcaldía Tlalpan con una población aproximada de 60,000 personas.</t>
  </si>
  <si>
    <t>Mejorar la infraestructura de las unidades habitacionales de interés social y/o conjuntos habitacionales.</t>
  </si>
  <si>
    <t>La calidad de la vivienda de los habitantes de las unidades y conjuntos habitacionales de interés social mejora.</t>
  </si>
  <si>
    <t>Ocho intersecciones viales presentan congestionamiento vehicular, provocando tiempos de traslado prolongados y riesgos para los peatones y conductores de transporte público y privado.</t>
  </si>
  <si>
    <t xml:space="preserve">Peatones y conductores de la alcaldía, así como visitantes que transitan por las ocho intersecciones viales principales de la alcaldía. </t>
  </si>
  <si>
    <t>Brindar servicios de concientización a peatones y automovilistas para mejorar la educación y movilidad vial en la demarcación.</t>
  </si>
  <si>
    <t>La población adquiere conocimientos de educación vial para mejorar la movilidad en la demarcación.</t>
  </si>
  <si>
    <t>Existe un desinterés de los ciudadanos que habitan en pueblos, barrios y colonias en asuntos Vecinales para la solución de conflictos sociales o el mejoramiento de su entorno físico.</t>
  </si>
  <si>
    <t>La población objetivo son los 384, 092 habitantes de las 65 colonias de muy bajo y bajo índice de desarrollo social.</t>
  </si>
  <si>
    <t>Brindar acompañamiento y asesoría para la ejecución de los proyectos comunitarios, concertar y canalizar a las instancias correspondientes para la atención de necesidades.</t>
  </si>
  <si>
    <t>Los habitantes participan en actividades y acciones que mejoran la convivencia, su entorno físico y social.</t>
  </si>
  <si>
    <t>El acceso a la oferta deportiva gratuita es insuficiente para atender la demanda de la población.</t>
  </si>
  <si>
    <t xml:space="preserve">Población que residen preferentemente en la alcaldía Tlalpan que acude a los diferentes centros deportivos y de recreación de la demarcación y que demandan alguna actividad deportiva para beneficio de su salud. </t>
  </si>
  <si>
    <t>Brindar una amplia oferta deportiva para el goce y disfrute de la población.</t>
  </si>
  <si>
    <t>Niñas, niños, adolescentes, mujeres, hombres y personas adultas mayores fortalecen su salud física y emocional mediante la práctica de alguna disciplina deportiva.</t>
  </si>
  <si>
    <t xml:space="preserve">Las personas dedicadas al cuidado del medio ambiente, a la producción agrícola y aquellas que se encuentran en condición de desempleo no cuentan con los recursos necesarios para emprender, reactivar o continuar proyectos. </t>
  </si>
  <si>
    <t>Beneficiar a un total de 1059 personas que implementen proyectos productivos agrícolas, de comercialización y cuidado del medio ambiente y aquellas que se encuentran en condición de desempleo.</t>
  </si>
  <si>
    <t>Apoyar proyectos de personas dedicadas al cuidado del medio ambiente, a la producción agrícola y de aquellos que se encuentran en condición de desempleo para fomentar el desarrollo del empleo, el autoempleo y la preservación y conservación del ambiente.</t>
  </si>
  <si>
    <t>Otorgar apoyos económicos a personas interesadas en realizar: acciones para la conservación, protección de los servicios eco sistémicos, así como la restauración y monitoreo de los recursos naturales del suelo de conservación de la demarcación; actividades agropecuarias; instalación de eco tecnologías para la cosecha de agua de lluvia y de energía solar sustentable; y a quienes se propongan la creación y/o fortalecimiento de proyectos productivos que permitan a las poblaciones desocupada y no asalariada ejercer su derecho humano al trabajo.</t>
  </si>
  <si>
    <t xml:space="preserve">Niñas, niños, jóvenes, mujeres jóvenes con embarazo temprano, madres jefas de familia y hombres que habitan en colonias de alta marginación, enfrentan situaciones de violencia que generan conflictos en la familia, dando origen a delitos que afectan a la comunidad. </t>
  </si>
  <si>
    <t xml:space="preserve">Personas que habitan en las 20 colonias de la alcaldía Tlalpan que presentan los más altos índices delictivos y de violencia familiar de la demarcación. </t>
  </si>
  <si>
    <t>Sensibilizar a la población sobre los factores de riesgos que generan la violencia familiar y de género mediante una campaña de concientización.</t>
  </si>
  <si>
    <t>La población tiene conocimientos sobre las violencias y cuenta con los instrumentos para prevenirlas.</t>
  </si>
  <si>
    <t>Las juventudes se enfrentan a entornos familiares, comunitarios y sociales de exclusión, discriminación y violencia, en donde su identidad, voz, perspectiva de la vida y sus propuestas de participación son obstaculizados y desarticulados, lo que dificulta el acceso a oportunidades de desarrollo y fragmentan el tejido social juvenil, vulnerando sus derechos humanos.</t>
  </si>
  <si>
    <t>Jóvenes de 15 a 29 años que se organizan en colectivos para el desarrollo de actividades en su comunidad dirigidas a sus pares.</t>
  </si>
  <si>
    <t>Contribuir a la reconstrucción del tejido social juvenil, mediante la construcción de entornos amigables, con la finalidad de promover el ejercicio pleno de los derechos de las juventudes, mediante la creación de 35 colectivos integrados por jóvenes de 15 a 29 años y una red de colectivos como espacio de participación saludable entre pares.</t>
  </si>
  <si>
    <t>Los jóvenes de 15 a 29 años participan en actividades colectivas y analizan sus problemáticas juveniles.</t>
  </si>
  <si>
    <t xml:space="preserve"> en los últimos 40 años, las adolescentes habían disminuido su fecundidad, pero más lentamente que otros grupos de edad, por ejemplo: entre 1974 y 2009 las mujeres de 15 a 19 años redujeron su tasa de fecundidad en 47 por ciento (de 131 a 69.5 hijos por cada mil mujeres). sin embardo, estimaciones con la ENADID 2014 indican un incremento de 10.8% en la TFA, situándola para 2012 en 77.0 nacimientos por cada mil adolescentes entre 15 y 19 años de edad. La alcaldía Tlalpan cuenta con una población de 677,104 habitantes, de los cuales el 23.49% no cuenta con seguridad social, que corresponde a 159, 051 personas. La población adolescente entre 15 y 19 años asciende a 51,236 personas 25,481 son hombres y 25,755 son mujeres (inegi,2015). La tasa de fecundidad a nivel nacional es de 77 por cada 1000 adolescentes (enadid,2014), de acuerdo con lo anterior se estima que podrían embarazarse 3945 adolescentes de 15 a 19 años en la demarcación. </t>
  </si>
  <si>
    <t>Atención orientada a la población adolescente y juvenil que habita o concurre a las instalaciones de salud de la demarcación.</t>
  </si>
  <si>
    <t>Impulsar acciones interinstitucionales para la prevención de embarazos no deseados para adolescentes y jóvenes de la alcaldía Tlalpan.</t>
  </si>
  <si>
    <t>Ofertar servicios de salud y consejería en salud sexual y reproductiva.</t>
  </si>
  <si>
    <t>Costos excesivos para acceder a ofertas artística-musicales que generen procesos de formación inicial.</t>
  </si>
  <si>
    <t xml:space="preserve">Hasta 300 niñas, niños, adolescentes y jóvenes de 6 a 29 años prioritariamente y 100 habitantes de 30 y más años de edad, que soliciten los servicios culturales ofertados. </t>
  </si>
  <si>
    <t>Brindar talleres de formación musical para las niñas, niños, adolescentes y jóvenes de la alcaldía.</t>
  </si>
  <si>
    <t>Contribuir al desarrollo humano mediante el acceso a la cultura, generando procesos formativos en las niñas, niños, adolescentes y jóvenes.</t>
  </si>
  <si>
    <t>La desigualdad social y la violencia son una problemática omnipresente en todas las esferas de la vida familiar, laboral, social, cultural y política de las mujeres, pues está fundada en un sistema social de desigualdades basado en sexo, género, clase económica, raza, discapacidad, nacionalidad y/o migración, entre otros elementos transversales. Lo anterior se ha agudizado tras la pandemia por covid-19,  pues nivel nacional, en el año 2020 el número de emergencia del 911 recibió 260,067  llamadas por violencia contra las mujeres, el cual supera en un 31% las llamadas recibidas durante 2019 (197,693),  teniendo durante 2020 un máximo histórico de 26,171 llamadas en el mes de marzo y manteniendo durante el resto del año un incremento de las llamadas respecto a los últimos tres años. Una de las violencias más extremas contras las mujeres, el feminicidio, se ha incrementado año con año, de acuerdo al secretariado ejecutivo del sistema nacional de seguridad pública (SESNSP, 2020) los estados que encabezan la lista por feminicidios a nivel nacional, son el estado de México con 150, Veracruz con 84, nuevo león con 67, jalisco con 66 y la Ciudad de México con 64. De igual manera, en la alcaldía Tlalpan se incrementó la violencia extrema contra las mujeres, pues la demarcación pasó del lugar 28 a nivel nacional por el delito de feminicidio (con 6 feminicidios) durante 2019, al lugar 9 (con 11 feminicidios) en el año 2020 (SESNSP, 2020). De acuerdo con las carpetas de investigación, publicadas por la fiscalía general de justicia de la Ciudad de México (diciembre 2018-diciembre 2020), Tlalpan ocupa el segundo lugar en feminicidio a nivel de las 16 alcaldías, el cuarto en secuestro de mujeres, el quinto en violencia familiar, el quinto en violación, el quinto en trata de personas y el quinto el homicidio doloso de mujeres.</t>
  </si>
  <si>
    <t>Mujeres que hayan vivido algún tipo de violencia ejercida por hombres o estén expuestas a ella (conforme a la tasa de violencia hacia las mujeres INEGI), que habiten en colonias de bajo y muy bajo índice de desarrollo social en la alcaldía de Tlalpan.</t>
  </si>
  <si>
    <t>Promover una cultura de derechos de las mujeres, el acceso a la justicia, la igualdad de género y contribuir en la prevención de la violencia hacia las mujeres en diversos ámbitos como el familiar, laboral , escolar y el espacio público. Las actividades propuestas contemplan estrategias diversas, incluidas acciones de formación, difusión y visibilización, así como de prevención de las diferentes modalidades y tipos de violencia hacia las mujeres a través de la asesoría/ orientación psicológica y jurídica que faciliten el acceso a la justicia de las mujeres, desde decisiones informadas y basadas en el ejercicio de sus derechos, de manera simultánea se plantea la incorporación de hombres en las actividades de prevención de la violencia hacia las mujeres, como actores claves en el cambio de prácticas sociales violentas por prácticas basadas en el respeto a los derechos humanos, en particular los derechos de las mujeres, niñas, adolescentes y adultas mayores.</t>
  </si>
  <si>
    <t>Acciones para el fomento, difusión y ejercicio de los derechos humanos de las mujeres, la igualdad de género, la igualdad sustantiva entre hombres y mujeres y la prevención de la violencia hacia las mujeres, niñas, adolescentes y adultas mayores.</t>
  </si>
  <si>
    <t xml:space="preserve">Los habitantes de las zonas de muy bajo y bajo índice de desarrollo social no acceden a oferta cultural que los aleje de conductas de riesgo que detonan diferentes tipos de violencia. </t>
  </si>
  <si>
    <t xml:space="preserve">Hasta 11,000 habitantes de zonas de muy bajo y bajo índice de desarrollo social preferentemente de las colonias, 2 de octubre, mesa los hornos, San Miguel Xicalco, Miguel Hidalgo segunda sección,  entre otras; que soliciten la oferta cultural a generar. </t>
  </si>
  <si>
    <t>Ofrecer opciones artístico-culturales gratuitos a fin de contribuir a la cohesión social y disminuir conductas de riesgo.</t>
  </si>
  <si>
    <t>Los habitantes de zonas de muy bajo y bajo índice de desarrollo social tienen acceso a actividades culturales y tienen valores cívicos.</t>
  </si>
  <si>
    <t>Presencia de sucesos de manera temporal, que vulneran la integridad física y patrimonio de la población, derivados de fenómenos naturales, pandemias, escases de recursos y servicios.</t>
  </si>
  <si>
    <t>La población objetivo estimada es de 72,179 niñas y niños inscritos en el ciclo escolar vigente escuelas primarias y secundarias públicas de la alcaldía de Tlalpan, referidos en la información estadística que proporciona la autoridad educativa federal en la Ciudad de México.</t>
  </si>
  <si>
    <t>Brindar apoyos económicos o en especie, así como servicios que mitiguen situaciones de precariedad a niñas y niños de nivel escolar básico.</t>
  </si>
  <si>
    <t>Las niñas y niños son atendidos oportunamente de acuerdo con sus necesidades y problemáticas que presentan en los niveles de educación básica.</t>
  </si>
  <si>
    <t xml:space="preserve">La población que vive en zonas de muy bajo y bajo índice de desarrollo social, al enfrentarse a sucesos de manera temporal, que vulneran la integridad física y patrimonio de la población, derivados de fenómenos naturales, pandemias, escases de recursos y servicios no cuentan con recurso económicos que les permitan cubrir gastos emergentes; así como, personas con discapacidad permanente carecen de ingresos que les permitan cubrir sus necesidades básicas y deportistas destacados que requieren ayudas económicas para su entrenamiento y gastos. </t>
  </si>
  <si>
    <t>Habitantes que residen en la demarcación de Tlalpan en zonas de muy bajo y bajo índice de desarrollo social.</t>
  </si>
  <si>
    <t>Brindar 1,000 apoyos económicos a personas con discapacidad permanente que vivan en la alcaldía Tlalpan y 10 facilitadores que apoyan en el proceso de registro; talleres sobre derechos de las personas con discapacidad, lenguaje incluyente, lengua de señas mexicana y sistema de lecto-escritura braille; capacitación para personas cuidadoras; talleres a las personas servidoras públicos en materia de discapacidad, lenguaje incluyente y lengua de señas mexicana; proyectos de inclusión económica para personas con discapacidad. Apoyos económicos a deportistas destacados y prospectos deportivos 2022; ayudas económicas para cubrir gastos de participación en eventos deportivos 2022: XVII carrera tlalpense 10 km. 2022; XV circuito tlalpense de pista y campo 202. Apoyos de emergencia social a personas con situación de vulnerabilidad. Apoyo alimentario a las familias de Tlalpan por una emergencia sanitaria o desastre natural. Apoyos de emergencia por desastres naturales a las familias afectadas en sus bienes. Concientizar sobre los procesos de discriminación a la población LGBTTTI. Apoyo de la economía familiar en temporada invernal (económico y/o en espacie cobijas y chamarras) previa selección de beneficiarios.</t>
  </si>
  <si>
    <t>Los habitantes son atendidos oportunamente de acuerdo con sus necesidades inmediatas, a través de una selección de los beneficiarios que recibirán el apoyo.</t>
  </si>
  <si>
    <t>El abandono de espacios públicos, la indiferencia social, las necesidades básicas de la ciudadanía, la falta de educación, salud, habitación, el rencor social, así como las deficiencias en los programas de readaptación social, en adultos y menores infractores, la nula participación de la sociedad en los programas de prevención del delito ha generado mayor fuerza en la delincuencia y criminalidad. La inseguridad por el aumento del crimen y la delincuencia que amenazan la calidad de nuestra vida, personal y familiar, son causa por la falta de acciones que se realizan, para prevenir el delito, entre los que destacan la existencia de tensiones y conflictos sociales, que generan conductas violentas, la pobreza, la marginalidad, desempleo, drogadicción, alcoholismo entre otras muchas.</t>
  </si>
  <si>
    <t xml:space="preserve"> 443 mil 704 habitantes de la alcaldía Venustiano Carranza.</t>
  </si>
  <si>
    <t>Comité de seguridad ciudadana consejo de prevención social del delito y las violencias subcomité de seguridad escolar conformación de comisiones de seguridad escolar rutas de sendero seguro subprograma platicas y talleres de prevención del delito asambleas informativas para la conformación de comisiones de seguridad por zonas de patrullaje feria de prevención del delito canalización de solicitudes de seguridad ciudadana. Monitoreo a las cámaras de vigilancia subprograma contacto policía-vecino elaboración de estadísticas y mapas criminológicos canalización de emergencias y servicios supervisión de elementos intramuros y extramuros realización de dispositivos conjuntos. Realización de dispositivos de presencia (policía preventiva policía de investigación policía auxiliar) presencia y prevención en tiraderos plazas cívicas y zonas delictivas dispositivos de seguridad y prevención por solicitud de las áreas</t>
  </si>
  <si>
    <t>Contribuir a garantizar la seguridad ciudadana y el ejercicio de los derechos y libertades de todos los habitantes y población flotante de la alcaldía, salvaguardar el orden público y el patrimonio de la ciudadanía.</t>
  </si>
  <si>
    <t>La recolección de residuos sólidos se realiza con dificultad en su separación, debido a la deficiencia en el proceso de separación de los residuos desde su origen. Dicha deficiencia se deriva de la falta de difusión y de aplicación de sanciones de la norma ambiental sobre separación, clasificación, recolección selectiva y almacenamiento de los residuos de la Ciudad de México. Se tiene una deficiencia en el manejo y disposición de los residuos sólidos urbanos, esta problemática de manejo inadecuado de los residuos sólidos propicia y contribuye a la proliferación de fauna nociva y focos de infección, así como el deterioro de la imagen urbana y el medio ambiente.</t>
  </si>
  <si>
    <t>443 mil 704 habitantes de las 80 colonias de la alcaldía Venustiano Carranza.</t>
  </si>
  <si>
    <t>Implementar un sistema de gestión de residuos sólidos urbanos que permita a partir de la separación en el origen, la reducción de los residuos, su aprovechamiento y recuperación, prestando un servicio óptimo de limpieza urbana, buscando que la recolección, tratamiento y disposición final de los desechos sólidos se realice con prontitud y eficacia, para procurar y generar condiciones de bienestar para que los habitantes tengan acceso a mejores condiciones de vida. Ejecutar las acciones de recolección de basura y traslado de los residuos sólidos urbanos, en estricto apego a las disposiciones normativas y expectativas de los habitantes de la demarcación territorial.</t>
  </si>
  <si>
    <t>Fortalecer la separación en el origen con miras a garantizar el derecho de los ciudadanos a un medio ambiente limpio, y garantizar a los habitantes de la demarcación una recolección de los residuos de forma eficiente y oportuna.</t>
  </si>
  <si>
    <t>Por situaciones extraordinarias se presentan cortes al suministro de agua a las diferentes colonias de la demarcación, para lo cual es necesario contar con el servicio de pipas de agua para abastecer de agua potable a los habitantes de la alcaldía.</t>
  </si>
  <si>
    <t xml:space="preserve">443 mil 704 habitantes de la alcaldía Venustiano Carranza. </t>
  </si>
  <si>
    <t>Brindar provisión emergente de forma eficiente del vital liquito en situaciones no previstas que garanticen el derecho al agua, el apoyo de pipas de agua.</t>
  </si>
  <si>
    <t>Garantizar el derecho de los ciudadanos al acceso de agua potable.</t>
  </si>
  <si>
    <t>El deterioro en la infraestructura urbana, de servicios, de los inmuebles y espacios públicos se generan por diversos factores como de uso y medio ambiente lo que provoca se vean afectadas sus funciones; la red secundaria de drenaje presenta deterioros originados por la edad de las mismas, el paso de los vehículos pesados, asentamientos naturales del terreno y movimientos telúricos; los espacios públicos con el paso del tiempo se han visto deteriorados por el vandalismo y por el propio desgaste por el paso de los años, lo cual imposibilita cumplan con el fin con que fueron creados; mantener la carpeta asfáltica es de vital importancia tanto para los automovilistas como para los peatones, que por estas transitan, ya que un buen flujo vehicular ayudar a disminuir los índices de contaminación y seguridad al conducir; la construcción de banquetas y guarniciones permite el mejoramiento del entorno urbano de esta demarcación; la red secundaria de agua potable es muy antigua y los materiales son obsoletos, así como el asentamiento del suelo de la ciudad y los sismos que se presentan, afectan la operatividad del sistema de distribución de agua potable; las calles obscuras son un problema para la demarcación y afectan a la imagen urbana, se han convertido en un factor de riesgo para la seguridad de los habitantes de las diferentes colonia de la alcaldía, ya que se convierten en un marco de oportunidad para la comisión de delitos; las zonas arboladas desatendidas propician espacios inadecuados e inseguros para la población.</t>
  </si>
  <si>
    <t>Se mantendrán las calles iluminadas y en óptimas condiciones de la red del alumbrado público; se realizarán trabajos de rehabilitación en los edificios públicos y centros de abasto, en oficinas, baños, impermeabilización, trabajos de albañilería, acabados, cancelería, instalación eléctrica, instalación hidro-sanitaria, herrería, pintura y pisos; así también, se realizarán trabajos de rehabilitación de andadores, mobiliario urbano, alumbrado público, áreas verdes y construcción de techumbre, superficies deportivas, construcción de canchas y pintura, así como banquetas, guarniciones e infraestructura vial; se rehabilitará la red secundaria de drenaje con el cambio de tubería pad doble pared corrugada de alta resistencia, construcción de los pozos de descarga, la reparación de tomas domiciliarias y se dará manteniendo y conservación de los árboles, contribuyendo a mejorar el medio ambiente y la calidad de vida de los habitantes de la alcaldía.</t>
  </si>
  <si>
    <t>A la infraestructura y servicios urbanos se reparará y sustituirá de forma constante, para conservarlos de manera óptima, de allí que el cambio y mantenimiento de banquetas, guarniciones, carpeta asfáltica, alcantarillado, drenaje y la red secundaria de agua potable, con ello se evitan riesgos por eventualidades y fenómenos meteorológicos; se proporcionará mantenimiento al alumbrado público; se conservará el patrimonio cultural del llamado “perímetro b” del centro histórico de la Ciudad de México, que es patrimonio cultural de la humanidad; lo anterior se debe realizar con miras a garantizar el derecho de los ciudadanos a un medio ambiente y entorno urbano agradable y a la satisfacción de una de las necesidades más básicas como lo es el acceso al agua potable, de los desechos de las aguas negras y contar con espacios públicos verdes bien cuidados y conservados.</t>
  </si>
  <si>
    <t xml:space="preserve">Predomina la preferencia por el género masculino para la realización de ciertas responsabilidades, lo que limita el desarrollo laboral y profesional de las mujeres, lo anterior por las múltiples responsabilidades que tienen las mujeres después de su jornada de trabajo, aunado a que no se cuenta con una cultura en las y los servidores públicos de actuar con equidad por el desconocimiento de la legislación en materia de igualdad de género. Así mismo se tiene la responsabilidad de cubrir las prestaciones de los trabajadores con recursos presupuestales limitados. </t>
  </si>
  <si>
    <t>8,477 trabajadores adscritos al órgano político administrativo de Venustiano Carranza.</t>
  </si>
  <si>
    <t>Asegurar el cumplimiento de la normatividad en materia laboral y garantizar que los pagos del personal de estructura, base, estabilidad laboral y honorarios se realicen conforme a los calendarios establecidos. Proporcionar las prestaciones a que tiene derecho la plantilla laboral e instrumentar acciones que promuevan la igualdad entre hombre y mujeres entre las unidades administrativas que conforman la alcaldía, dando un trato humano e igualitario a todos los trabajadores.</t>
  </si>
  <si>
    <t>Cumplir con los mandatos de ley en materia laboral, desempeñando un actuar profesional, honesto, transparente e incluyente.</t>
  </si>
  <si>
    <t xml:space="preserve"> falta incrementar las acciones de información y difusión a la población de la demarcación, sobre la cultura de protección civil y del que hacer cuando ocurran fenómenos perturbadores (geológicos, hidrometeorológicos, socioorganizativos, sanitarios y químicos, entre otros). </t>
  </si>
  <si>
    <t>443 mil 704 habitantes de la alcaldía Venustiano Carranza.</t>
  </si>
  <si>
    <t>Atender las emergencias y desastres ocurridos en la alcaldía, se fomentará entre la población la cultura del mantenimiento preventivo y correctivo de inmuebles, a través de la capacitación en temas relacionados en esa materia, así mismo se llevarán a cabo pláticas y asambleas informativas en materia de acciones de prevención de riesgos cuando se presenten fenómenos perturbadores.</t>
  </si>
  <si>
    <t>Generar conciencia de los riesgos que se corren en las zonas laborales y en su hábitat. Establecer protocolos y metodologías para contribuir a garantizar la seguridad ante diferentes situaciones de riesgo por fenómenos de la naturaleza o generados por el descuido humano que se presenten y que hacer en caso de emergencias.</t>
  </si>
  <si>
    <t>Las responsabilidades de la alcaldía Venustiano Carranza, para atender las necesidades de sus habitantes, demanda requerimientos de recursos materiales, financieros y de servicios, los cuales debido a las limitantes económicas no pueden ser atendidos con la prontitud que se requiere ni en su totalidad, así mismo la aplicación de la normatividad vigente se aplica puntualmente. Por otro lado, una gran cantidad de trabajadores (as) adscritos a esta demarcación no cuentan con el perfil laboral que se requiere para hacer frente a todos los retos que se necesitan, situación que reduce la agilidad de los procesos administrativos</t>
  </si>
  <si>
    <t>10 unidades administrativas que integran el órgano político administrativo en Venustiano Carranza.</t>
  </si>
  <si>
    <t>Dar atención eficiente y expedita a las necesidades que planteen las unidades administrativas, otorgar servicios de calidad y agilidad en los trámites que se soliciten sobre los recursos financieros y materiales, así como promover nuevas tecnologías informáticas para optimizar la productividad del personal de este órgano político administrativo.</t>
  </si>
  <si>
    <t>El órgano político administrativo en Venustiano Carranza cuenta con personalidad jurídica y autonomía respecto a su administración y al ejercicio de su presupuesto, esto significa una mayor libertad, lo que conlleva a una nueva forma de gobernar en la alcaldía, con el objetivo de garantizar a sus ciudadanos un buen gobierno.</t>
  </si>
  <si>
    <t>Las mujeres y niñas han sufrido un incremento en la violencia en los últimos años, derivado de la descomposición social, misma que se ha venido agravando como consecuencia del incremento en las tasas de desempleo, bajos ingresos familiares, elevados índices de hacinamiento en las viviendas, por el prolongado encierro generado por la emergencia sanitaria y, por escasas oportunidades de la sana recreación. La conjugación de estos factores se ha manifestado en violencia familiar que afecta principalmente a las mujeres, a sus hijas e hijos.</t>
  </si>
  <si>
    <t>Mujeres y niñas víctimas de violencia.</t>
  </si>
  <si>
    <t>Brindar apoyo a víctimas de violencia. Capacitar a las mujeres para que conozcan y exijan sus derechos. Ofrecer servicios de atención profesional e integral a través del centro de emergencia y atención a las mujeres impartir talleres de prevención y detección de violencia de genero (ofrecer servicios de talleres y asesorías). Brindar orientación o canalización en casos específicos constituir la casa violeta, ofreciendo servicios de atención profesional e integral a las mujeres impartir talleres de prevención y detección de violencia de genero</t>
  </si>
  <si>
    <t>Garantizar el respeto de los derechos humanos de las mujeres y niñas, así como concientizar a ese grupo de población sobre la protección que les brinda la normatividad en la materia y el respaldo de protección que les brinda esta alcaldía.</t>
  </si>
  <si>
    <t>Se tiene una deficiente promoción integral de los derechos humanos, lo cual no permite que los habitantes de la demarcación conozcan y ejerzan plenamente sus derechos.</t>
  </si>
  <si>
    <t>Implementar acciones de promoción integral para el cumplimiento de los derechos humanos y acciones que fortalezcan su cumplimiento a través de convenios de colaboración con instituciones del sector público y privado; llevar a cabo cursos de capacitación dirigidos a los servidores públicos de la alcaldía a efecto de sensibilizar su actuación sobre la cultura del respecto, la no discriminación, la inclusión y la diversidad; contar con una base de datos actualizada que contemple la ejecución de reportes estadísticos trimestrales en materia de derechos humanos; generar campañas de difusión dirigidas a la población de la alcaldía, para brindar la atención a sus requerimientos, así como a las quejas de manera adecuada para que sean presentadas ante la comisión de derechos humanos de la ciudad de México.</t>
  </si>
  <si>
    <t>Garantizar el respeto de los derechos humanos de todos los habitantes de la alcaldía y en específico de los grupos vulnerables, y conllevar a una integración social, sin importar la situación económica, social o física que tengan, sexo, género, orientación o preferencia sexual, estado civil, nacionalidad, apariencia física, forma de pensar o de situación de calle.</t>
  </si>
  <si>
    <t>78,092 personas menores de 15 años habitantes de la alcaldía Venustiano Carranza.</t>
  </si>
  <si>
    <t>Promoción integral de los derechos de los niños, niñas y adolescentes. Implementar acciones de sensibilización, para los servidores públicos en el cumplimiento de los derechos de los niños, niñas y adolescentes.</t>
  </si>
  <si>
    <t xml:space="preserve">Inefectivo ejercicio de las políticas, programas y servicios públicos por parte de las personas servidoras públicas que integran el órgano político administrativo para la atención de la población que habita en la demarcación. </t>
  </si>
  <si>
    <t xml:space="preserve">Personas servidoras públicas que integran el órgano político administrativo y población que habita en la demarcación. </t>
  </si>
  <si>
    <t>Acciones de planeación estratégica y modernización administrativa. Establecer y actualizar el marco normativo interno que guíe el actuar de las personas servidoras públicas que integran el órgano político administrativo; así como coordinar el proceso de elaboración de los instrumentos de planeación, seguimiento y evaluación de las políticas, programas y servicios públicos hacia la mejora continua. Acciones para implementar el modelo integral de atención ciudadana. Atender de manera eficiente, través de los canales presencial, telefónico o digital, en forma directa y continua a la población que requiera información, orientación, trámites, servicios y asesorías; además de promover la integridad y el compromiso con los valores éticos, en el marco de la estrategia anual anticorrupción de la alcaldía. Acciones de gobierno. Generar los mecanismos de control y ordenamiento del comercio, mobiliario y enseres en las zonas de la demarcación, mediante recorridos, supervisiones y operativos en la vía pública; coordinar la operación legal en los diferentes mercados públicos y establecimientos mercantiles de la demarcación; así como el cumplimiento de las leyes y reglamentos de construcción y espectáculos públicos, a través de verificaciones y sus correspondientes resoluciones. Acciones para la atención de asuntos jurídicos. Brindar atención eficaz en los procesos jurisdiccionales y procedimientos administrativos; una mejor asesoría jurídica; y certeza a los habitantes de la demarcación territorial.</t>
  </si>
  <si>
    <t>Contribuir a generar controles al ejercicio de gobierno y cerrar espacios de corrupción a través del ejercicio de políticas, programas y servicios públicos para la atención y desarrollo de la población que habita y transita en la demarcación de la alcaldía Venustiano Carranza efectivo, al implementar acciones de un buen gobierno y a garantizar el derecho de los ciudadanos a una buena administración.</t>
  </si>
  <si>
    <t>La población vulnerable y de escasos recursos económicos corre el riesgo constante de sufrir la consecuencia negativa de las crisis económicas, desempleo, acceso a los servicios médicos, abandono social y la negación de oportunidades y de sus derechos, afectando la autoestima, la dignidad y la integración social, creando estereotipos entre la población de personas delincuentes, a las cuales no se les debe dar confianza, incapaces o enfermas debido a su condición física, económica o social lo cual se traduce en prácticas discriminatorias</t>
  </si>
  <si>
    <t>Niños, niñas, jóvenes, mujeres, adultos mayores, personas de escasos recursos económicos, personas con discapacidad, deportistas, entrenadores, familias de escasos recursos, personas en condición de calle.</t>
  </si>
  <si>
    <t>Fomentar la integración de los grupos menos favorecidos a la sociedad para impulsar su desarrollo personal y que generen vínculos de convivencia social. Brindar apoyos multidisciplinarios. Proporcionar servicios asistenciales proporcionar apoyos económicos y en especie favorecer a personas de escasos recursos contribuir a erradicar la discriminación fomentar y difundir los eventos que realiza la alcaldía proporcionar servicios médicos. Fomentar la cultura y el deporte fomentar una vida digna. Brindar atención a niñas y niños inscritos en los centros de desarrollo infantil de la alcaldía. Apoyar a personas menos favorecidas económicamente.</t>
  </si>
  <si>
    <t>Otorgar programas y acciones sociales a los habitantes de la demarcación, para coadyuvar al acceso a una alimentación digna, a servicios médicos especializados y a la integración social. Se apoya a las personas discapacitadas sin importar el grado de discapacidad que tengan, sexo, género, orientación o preferencia sexual, estado civil, nacionalidad, apariencia física, forma de pensar o la situación de calle; se amplían las oportunidades de autoempleo y contratación; se proporciona servicios de estancia infantil a madres trabajadoras; se promueve el sentido de convivencia, esparcimiento, recreación y apreciación de la cultura; se promueve la práctica del deporte para mejorar la salud, la disciplina y el trabajo en equipo; se contribuye a garantizar el valor universal de acceso a servicios de salud con calidad, se apoya a personas mayores, entre otras.</t>
  </si>
  <si>
    <t>Incremento de incidencia delictiva en la alcaldía Xochimilco</t>
  </si>
  <si>
    <t>Colonias, barrios, pueblos y asentamientos humanos irregulares de la alcaldía Xochimilco que se hayan mantenido de forma constante con los mayores índices de inseguridad y personal en funciones de seguridad ciudadana, procuración de justicia y atención de emergencias que laboren en la alcaldía Xochimilco.</t>
  </si>
  <si>
    <t>Brindar herramientas de protección de alta tecnología a la ciudadanía para proteger su integridad física y patrimonial. Mantener activas y actualizadas las alarmas comunitarias, atendiendo fallas reportadas. Otorgar por medio de la evaluación del desempeño, incentivos económicos al personal en servicios de seguridad, atención de emergencias y procuración de justicia que labora nen la alcaldía Xochimilco. Aplicar de modelos de seguridad mediante acciones corresponsables entre diversas instituciones y la sociedad en general, que permitan atacar de fondo el problema social de la inseguridad y los actos delictivos.</t>
  </si>
  <si>
    <t>Espacios más seguros, mayor proximidad social entre policías y ciudadanía de la alcaldía Xochimilco.</t>
  </si>
  <si>
    <t>Servicios de recolección, tratamiento y disposición final de desechos sólidos y peligrosos insuficientes para evitar la contaminación ambiental y mejorar la imagen urbana en la alcaldía Xochimilco.</t>
  </si>
  <si>
    <t>Los habitantes de la alcaldía Xochimilco.</t>
  </si>
  <si>
    <t>Ejecución de acciones para el mejoramiento recolección de desechos sólidos y peligrosos inorgánicos mediante el barrido manual en las avenidas, calles y espacios públicos, así como, en los domicilio industrias y comercios través de camiones recolectores, y su transportación a las estaciones de transferencia, para frenar los tiraderos clandestinos, y evitar focos de infección para la población, la contaminación de suelos y aguas por la producción de líquidos lixiviados y gases que generan estos desechos, así mismo, se previene el surgimiento de fauna nociva.</t>
  </si>
  <si>
    <t>Calles, parques, espacios públicos y sitios emblemáticos limpios, libres de focos de infección y gases contaminantes en la alcaldía Xochimilco.</t>
  </si>
  <si>
    <t>Alto índice de enfermedades crónicos-degenerativos, problemas psicológicos; así como el consumo de sustancias psicoactivas en la población.</t>
  </si>
  <si>
    <t>La población general de la alcaldía Xochimilco.</t>
  </si>
  <si>
    <t>Facilitar a la población en general el acceso a la salud, para prevalecer una cultura del cuidado y la prevención con la finalidad de evitar que sigan desarrollándose los índices de enfermos crónicos-degenerativos y elevar la calidad de vida de la población.</t>
  </si>
  <si>
    <t>Garantizar los servicios y el derecho a la salud de la población de la alcaldía Xochimilco, para mejorar su condición de vida.</t>
  </si>
  <si>
    <t>Deterioro en las áreas naturales protegidas, suelo de conservación y áreas verdes de valor ambiental que enfrenta la alcaldía Xochimilco, se debe a la expansión de la mancha urbana la cual afecta los recursos naturales existentes, teniendo como consecuencias la contaminación en dichas áreas de suma importancia para el medio ambiente y la provisión de servicios ambientales. Así mismo, cambios climáticos que degradan hábitats y la extinción de especies; afectando los ecosistemas naturales.</t>
  </si>
  <si>
    <t xml:space="preserve">Brindar servicios y espacios naturales de calidad para los ciudadanos en general que habitan los barrios, colonias, pueblos, turistas nacionales e internacionales; que visitan los diversos espacios que caracterizan a la alcaldía de Xochimilco. </t>
  </si>
  <si>
    <t>Implementar acciones en beneficio del medio ambiente y ciudadanía en general mediante: convenios de colaboración con universidades para el cuidado y mantenimiento de áreas naturales protegidas, trabajos de conservación y mantenimiento en áreas naturales protegidas, suelo de conservación y de valor ambiental, vigilancia ambiental en áreas naturales protegidas, suelo de conservación y de valor ambiental, procesamiento de material orgánico para composta, promover el cuidado del medio ambiente a través de talleres, educación ambiental, manejo de orgánicos e inorgánicos. Garantizar zonas naturales recreativas y de esparcimiento incluyente y de libre acceso.</t>
  </si>
  <si>
    <t>Espacios públicos naturales en óptimas condiciones, conservación de los ecosistemas naturales y de los servicios ambientales que provee como: regulación del clima, la provisión de agua, calidad del aire y diversos recursos naturales; que benefician a pobladores de la alcaldía Xochimilco.</t>
  </si>
  <si>
    <t>Falta de acceso al agua potable en cantidad y calidad necesaria para cubrir las necesidades básicas de higiene y salud en detrimento del desarrollo y bienestar de los habitantes de la alcaldía Xochimilco.</t>
  </si>
  <si>
    <t>Población en general de alcaldía Xochimilco.</t>
  </si>
  <si>
    <t>Implementar acciones para la ampliación y conservación de la infraestructura urbana de abasto de agua potable, con el propósito de garantizar a la población de la alcaldía Xochimilco el suministro. Programar la dotación de agua potable en carros tanque (pipas) de acuerdo con los cortes del suministro por trabajos de mantenimiento preventivo y correctivo a la infraestructura hidráulica o por reparación de fuga.</t>
  </si>
  <si>
    <t>Acceso oportuno al suministro de agua potable con la calidad y cantidad necesaria para el desarrollo y bienestar de la habitantes de la alcaldía Xochimilco, conforme a los principios de igualdad y de no discriminación.</t>
  </si>
  <si>
    <t>En la alcaldía a un se encuentran comunidades dispersas socialmente, sin vinculación vecinal, que derivan en la existencia de zonas delictivas y comunidades descuidadas por falta de la intervención vecinal.</t>
  </si>
  <si>
    <t>Ciudadanos residentes de comunidades con desintegración social y con visibles necesidades de mantenimiento por descuido ciudadano y/o que presenten índices de delincuencia de la alcaldía Xochimilco.</t>
  </si>
  <si>
    <t>Concientizar sobre la importancia de la participación ciudadana como estrategia de mejoramiento del entorno, prevención y protección contra la delincuencia, materializándose en comunidades organizadas incluyentes y participativas con efectos colaterales como fortalecimiento comunitario contra la inseguridad. Replicar el modelo de comunidades participativas en base a resultados, cambiando el paradigma social y gubernamental actual.</t>
  </si>
  <si>
    <t>Comunidades limpias con mantenimiento en áreas verdes, pintadas, balizadas, iluminadas y prevenidas con conocimiento para afrontar situaciones de inseguridad, con vecinos comprometidos y sensibles a las necesidades.</t>
  </si>
  <si>
    <t xml:space="preserve">La inaccesibilidad y el uso excluido a las diferentes manifestaciones culturales y artísticas. </t>
  </si>
  <si>
    <t xml:space="preserve">Población en general de la alcaldía Xochimilco. </t>
  </si>
  <si>
    <t>Difundir la cultura y preservar las tradiciones propias de la región y atender la demanda ciudadana en el aspecto cultural y de creación, así como celebrar un acto histórico conforme al calendario cívico.</t>
  </si>
  <si>
    <t>Público en general con acceso a las diferentes manifestaciones culturales y artísticas de la localidad que contribuyan con el desarrollo de la ciudadanía generando oportunidades de accesos a una libre cultura en la población de la alcaldía Xochimilco.</t>
  </si>
  <si>
    <t>La falta de mantenimiento y deterioro en la infraestructura por el paso de los años ha provocado que los servicios básicos y sociales públicos, se encuentren en mal estado para el uso de los habitantes de la alcaldía Xochimilco.</t>
  </si>
  <si>
    <t>Población general que habita en la de alcaldía Xochimilco.</t>
  </si>
  <si>
    <t>Se realizan trabajos de mantenimiento con una infraestructura óptima, la cual proporciona imagen y funcionalidad de inmuebles y espacios públicos que se integren a las necesidades de la comunidad de esta manera se proporciona a la ciudadanía los servicios con la calidad adecuada para cubrir sus necesidades.</t>
  </si>
  <si>
    <t>Espacios públicos e infraestructura pública de calidad lo cual permite encuentros y convivencia digna entre la ciudadanía que habita en esta alcaldía y sus visitantes.</t>
  </si>
  <si>
    <t>liquidación de sueldos y salarios en tiempo y forma, otorgamiento de prestaciones de acuerdo con las condiciones generales de trabajo, cumplimiento de juicios laborales a favor de los trabajadores del gobierno de la ciudad de México, alcaldía Xochimilco.</t>
  </si>
  <si>
    <t>Población beneficiada 5750 (trabajadores sindicalizados, no sindicalizados y personal eventual), del gobierno de la ciudad de México, alcaldía Xochimilco.</t>
  </si>
  <si>
    <t>Adecuación del presupuesto autorizado a las necesidades reales de operación.</t>
  </si>
  <si>
    <t>Se busca garantizar que la base trabajadora tenga a su disposición las remuneraciones que le correspondan de acuerdo con la normatividad aplicable en tiempo y forma, además de dar atención cabalmente al pago de laudos laborales de resoluciones y sentencias.</t>
  </si>
  <si>
    <t>La población que habita en la alcaldía Xochimilco carece de preparación, así como de capacitación en caso de algún desastre o emergencia que llegase a pasar, lo cual hace que estén vulnerables antes una emergencia o desastre natural.</t>
  </si>
  <si>
    <t>Se realizan acciones de asesoría en materia de protección civil las cuales servirán para salvaguardar la integridad d ellos habitantes en caso de algún desastre u emergencia que se llegue a suscitar.</t>
  </si>
  <si>
    <t>Construir una ciudad más segura, humana, sostenible y resistente ante el riesgo de desastres en la alcaldía Xochimilco.</t>
  </si>
  <si>
    <t xml:space="preserve">Los habitantes de Xochimilco no gozan de espacios públicos y del libre tránsito en la demarcación, debido a que se encuentran tomados de manera ilegal por particulares, así como de diversos objetos como son puertas, bardas, y enseres, etc. los cuales obstruyen el uso y destino del espacio público y del libre tránsito, lo cual no permite dar el mantenimiento adecuado a estos. </t>
  </si>
  <si>
    <t>Población general que habita en la de alcaldía Xochimilco, así como visitantes.</t>
  </si>
  <si>
    <t>Se realizan acciones para suministrar y difundir el uso de la vía pública sin que se afecte su destino, ni afecte el libre tránsito por terceros y se ejecutan los procedimientos en materia de expropiación y recuperación de bienes del dominio público, en los términos de las disposiciones jurídicas y administrativas aplicables, así como el buen mantenimiento de los espacios públicos.</t>
  </si>
  <si>
    <t>Espacios públicos de calidad y el libre tránsito en la demarcación, lo cual permite encuentros y convivencia digna entre la ciudadanía que habita en esta alcaldía y sus visitantes.</t>
  </si>
  <si>
    <t>Alto índice de violencia en todos sus tipos y modalidades en las mujeres y niñas de la alcaldía Xochimilco.</t>
  </si>
  <si>
    <t>Grupos de atención serán mujeres y niñas de la alcaldía Xochimilco, sin distinción alguna.</t>
  </si>
  <si>
    <t>Fortalecer políticas públicas que promuevan la igualdad de género a partir de programas que fortalezcan la autonomía económica, física y política de las mujeres y la erradicación de la violencia de género, a largo plazo.</t>
  </si>
  <si>
    <t>Fortalecer políticas públicas que promuevan la igualdad de género a partir de programas que fortalezcan la autonomía económica, física y política de las mujeres y niñas de la alcaldía Xochimilco, sin distinción alguna erradicando de la violencia de género.</t>
  </si>
  <si>
    <t xml:space="preserve">Los habitantes de Xochimilco no gozan de la promoción, respeto y garantía de los derechos humanos que les han sido consignados en la normatividad vigente, </t>
  </si>
  <si>
    <t>La población en general de la alcaldía Xochimilco.</t>
  </si>
  <si>
    <t>Proporcionar asesoría jurídica gratuita a los habitantes de la alcaldía Xochimilco, víctimas de violencia y discriminación.</t>
  </si>
  <si>
    <t>El fortalecimiento de la promoción, respeto, protección y garantía de los derechos humanos consignados en favor de los habitantes de Xochimilco que les permita un vida digna.</t>
  </si>
  <si>
    <t>En la Ciudad de México, en la alcaldía Xochimilco, se han incrementado las quejas y reclamos de los niños y jóvenes al no encontrar actividades destinados a ellos.</t>
  </si>
  <si>
    <t>Niños y jóvenes residentes de la alcaldía Xochimilco.</t>
  </si>
  <si>
    <t>Implementar acciones sociales para capacitar a los jóvenes a construir un perfil vocacional, autoconocimiento y proyección de un plan de vida, así como recreación, esparcimiento y enseñanza a la niñez de las actividades turísticas locales y nacionales.</t>
  </si>
  <si>
    <t>Entregar servicios de calidad que brinden satisfacción a los jóvenes y niños apreciando su calidad.</t>
  </si>
  <si>
    <t>En la Ciudad de México, en la alcaldía Xochimilco, se han incrementado las quejas y reclamos de los visitantes por deficiencias en el servicio entregado.</t>
  </si>
  <si>
    <t>Turistas locales, nacionales y extranjeros, prestadores de servicios y población en general.</t>
  </si>
  <si>
    <t>Implementar acciones sociales para capacitar a los prestadores y personal para adquirir nuevos conocimientos profesionales, dentro del área en la que se desempeña normalmente o en otras. Crear herramientas de promoción turística más dinámicas y atractivas siendo las redes sociales el mayor difusor. Crear canales de comercialización locales y nacionales que permitan la cobertura del mercado. Reforzar la preservación del patrimonio inmaterial o intangible a través de la promoción y campañas de fortalecimiento de expresiones culturales.</t>
  </si>
  <si>
    <t>Entregar servicios de calidad que brinden satisfacción al visitante apreciando su calidad como respuesta adecuada a la misma y un retorno seguro.</t>
  </si>
  <si>
    <t>Bajo rendimiento en las actividades académicas en niñas y niños de 2 años a 5 años 11 meses de edad, por falta de una alimentación sana y balanceada, lo cual lleva a desarrollar obesidad, sobrepeso y desnutrición.</t>
  </si>
  <si>
    <t>La constituyen los hijos e hijas de padres y madres trabajadoras de escasos recursos, que asistan a alguno de los seis CENDIS administrados por la alcaldía. Son niños y niñas de 2 años a 5 años 11 meses de edad, que residan en la alcaldía Xochimilco.</t>
  </si>
  <si>
    <t>La estrategia corresponde a brindar atención a todos los niños y niñas que asisten a diario a los Cendis ubicados en comunidades de la alcaldía Xochimilco a través de la dirección general de desarrollo social a fin de eficientar la atención al público y comunidad en general.</t>
  </si>
  <si>
    <t>Servicio de alimentos preparados y/o entrega de paquetes alimentarios, para un mejor rendimiento académico en niñas y niños de 2 años a 5 años 11 meses de edad; con la finalidad de contrarrestar la obesidad, el sobrepeso y la desnutrición, en la alcaldía Xochimilco.</t>
  </si>
  <si>
    <t>Falta de inmuebles que pertenezcan a la alcaldía para fungir como centros de desarrollo infantil y que cumplan con las características de seguridad para brindar servicios de educación y alimentación a niños y niñas de 2 años a 5 años 11 meses de edad.</t>
  </si>
  <si>
    <t>La población objetivo son los dueños de los inmuebles denominados (comodatarios) que cumplan con las características establecidas en las reglas de operación, para ser sedes como centros de desarrollo infantil y brinden el servicio de educación y alimentación a niños y niñas de 2 años a 5 años 11 meses de edad, en la alcaldía Xochimilco.</t>
  </si>
  <si>
    <t>Realizar los comodatos de aquello espacios utilizados como Cendis para lo cual se revisarán los bienes inmuebles que funcionan como tales, en el mes de julio, para determinar si cumplen con las funciones básicas de funcionamiento, de lo contrario, se localizan inmuebles alternativos en las comunidades donde ya operan los Cendis a fin de utilizarlos como nuevas sedes a través de la dirección general de desarrollo social a fin de eficientar la atención al público y comunidad en general.</t>
  </si>
  <si>
    <t>Al contar con los inmuebles facilitados por los dueños denominados (comodatarios) se ven beneficiados los niños y niñas de la comunidad que acudan el CENDIS, con los servicios de educación y alimentación dentro de la alcaldía Xochimilco general una mejor calidad d vida para los menores de 2 a 5 años 11 meses.</t>
  </si>
  <si>
    <t>Limitadas ayudas dirigidas a las poblaciones con enfermedades crónico-degenerativas, terminales o con alguna discapacidad de la alcaldía Xochimilco, que no cuentan con los recursos económicos para solventar sus gastos en medicamentos o algún tratamiento.</t>
  </si>
  <si>
    <t>Personas con una enfermedad crónico-degenerativa, terminal y con discapacidad, es por ello por lo que la población objetivo del programa es de 95,665 personas que se encuentran en pobreza perteneciente a la alcaldía Xochimilco.</t>
  </si>
  <si>
    <t>Estos recursos tienen el propósito de brindar una ayuda parcial a los niveles de bienestar de familias y sus dependientes económicos independientemente de su edad y tomando en cuenta su situación de vulnerabilidad, a través de la satisfacción de las necesidades más inmediatas sentidas como gastos y tratamientos médicos por medio de la dirección general de desarrollo social a fin de dar la atención a la comunidad en general.</t>
  </si>
  <si>
    <t>Ayudas parciales para coadyuvar sus gastos en medicamentos y/o algún tratamiento para mitigar las vulnerabilidades económicas de los beneficiarios en la alcaldía Xochimilco.</t>
  </si>
  <si>
    <t>Falta de interés para la práctica del deporte en sus diferentes disciplinas en los jóvenes de la alcaldía Xochimilco; lo que provoca la obesidad y el sobrepeso, así como incremento en las adicciones de sustancias nocivas.</t>
  </si>
  <si>
    <t>Grupos que serán atendidos serán los jóvenes de edades de 15 a 29 años de edad, que residen en la alcaldía Xochimilco.</t>
  </si>
  <si>
    <t>Promover el deporte en sus diferentes disciplinas dirigido a los jóvenes para detectar los talentos y participen en eventos locales, distritales y nacionales.</t>
  </si>
  <si>
    <t>Incrementar el interés en la activación física de los jóvenes de 15 a 29 años de edad de la alcaldía Xochimilco, para un bienestar social.</t>
  </si>
  <si>
    <t>Disminución de las actividades productivas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</si>
  <si>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 xml:space="preserve">Apoyar a los productores pecuarios que habitan en la demarcación para garantizar el autoempleo en el sector rural para evitar el abandono o venta de tierras, derechos económicos y culturales. </t>
  </si>
  <si>
    <t>Apoyar a productores pecuarios de la alcaldía Xochimilco mediante: programas sociales que les permita adquirir ejemplares de buen valor genético para la mejora de hatos, asistencias médico-veterinarias que permita la crianza y salud; y la creación de ferias y espacios para la venta de insumos y ejemplares de dicho sector.</t>
  </si>
  <si>
    <t>Fomentar la actividad pecuaria previene el avance de la mancha urbana y la proliferación de asentamientos irregulares en suelo de conservación, autoempleo, mejoramiento en su economía, conocimiento, respeto y valoración de la herencia histórica y del patrimonio cultural y natural de la humanidad de la alcaldía en Xochimilco.</t>
  </si>
  <si>
    <t>Disminución de las actividades productivas agrícolas en el medio rural como resultado de la pérdida paulatina de espacios para desarrollarlas, escasa tecnología, capacitación, asesoría y asistencia técnica, dificultad para acceder a fuentes de financiamiento, una creciente descapitalización, elevado costo de los insumos, bajos precios de la venta y falta de áreas de comercialización.</t>
  </si>
  <si>
    <t>Productores agrícolas que habitan en la alcaldía Xochimilco para garantizar el autoempleo en el sector rural para evitar el abandono o venta de tierras, derechos económicos y culturales.</t>
  </si>
  <si>
    <t>Apoyar a productores agrícolas de la alcaldía Xochimilco mediante: programas sociales que les permita obtener insumos para cultivo de buen valor genético para la mejora de hortalizas y florícola, apoyo en servicios de mecanización-agrícola; y la creación de ferias y espacios para la venta de sus cosechas.</t>
  </si>
  <si>
    <t>Fomentar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Xochimilco.</t>
  </si>
  <si>
    <t>Aumento de carencias entre los diversos grupos de población vulnerable de la alcaldía Xochimilco.</t>
  </si>
  <si>
    <t>Los grupos con vulnerabilidad social de la alcaldía Xochimilco.</t>
  </si>
  <si>
    <t>Mejorar las condiciones de vida de los grupos prioritarios de la alcaldía Xochimilco.</t>
  </si>
  <si>
    <t>Cerrar la brecha de desigualdad social entre la población vulnerable de la alcaldía Xochimilco, a través de la entrega de diversos satisfactores para atender necesidades de movilidad en el caso de las personas con discapacidad motriz, de vivienda en el caso de personas que se encuentran en situación de riesgo, de información dirigida a jóvenes que se encuentran en riesgo de caer en las adicciones y ofrecer una propuesta cultural, recreativa y deportiva a la población adulta mayor de escasos recursos.</t>
  </si>
  <si>
    <t>Las acciones de búsqueda de personas desaparecidas se realizan de forma desarticulada, tardía y sin la reacción inmediata que se requiere en estos casos.</t>
  </si>
  <si>
    <t>Personas reportadas como desaparecidas en la Ciudad de México y sus familias.</t>
  </si>
  <si>
    <t>Aplicar el protocolo homologado para la búsqueda de personas desaparecidas y no localizadas. Desplazar personal al lugar donde la persona fue vista por última vez y a lugares de interés entrevistar a quien tuvo el último contacto con la persona activar al grupo de reacción inmediata fortalecer las acciones coordinadas con otras instituciones.</t>
  </si>
  <si>
    <t>La actuación inmediata y coordinada con otras instituciones aumenta la efectividad de acciones de búsqueda.</t>
  </si>
  <si>
    <t>Se requiere contar con el número de personal suficiente para atender los reportes de personas desaparecidas en el territorio de la Ciudad de México, con capacidad para dar seguimiento a los casos.</t>
  </si>
  <si>
    <t>Personal contratado para atención de las atribuciones de la comisión de búsqueda de personas en la Ciudad de México.</t>
  </si>
  <si>
    <t>Contratar el personal mínimo establecido en el dictamen autorizado por capital humano para la operación de la comisión de búsqueda de personas tener personal que dé seguimiento a las acciones y planes de búsqueda de casos de larga data</t>
  </si>
  <si>
    <t>La comisión de búsqueda de personas cuenta con el personal mínimo necesario para operar.</t>
  </si>
  <si>
    <t>La habitual actividad de eventos de todo tipo y los 2,000,000 de personas que diariamente habitan, visitan o trabajan en el centro histórico de la Ciudad de México, causan un daño constante a la infraestructura y áreas verdes del espacio público, que requieren mantenimiento permanente.</t>
  </si>
  <si>
    <t>Personas que habitan, visitan o trabajan en el centro histórico de la Ciudad de México, se consideran 2,000,000 en un día normal.</t>
  </si>
  <si>
    <t>Atender los daños en la infraestructura y áreas verdes del espacio público del centro histórico.</t>
  </si>
  <si>
    <t>Los residentes, visitantes o trabajadores podrán disfrutar del centro histórico de la Ciudad de México, patrimonio cultural de la humanidad, debidamente conservado y en óptimas condiciones.</t>
  </si>
  <si>
    <t>No se cuenta con capacitación actualizada para coadyuvar a las áreas en la disminución del subejercicio del gasto y/o en su caso reducir el ejercicio del presupuesto; no se realizan todas las contrataciones de manera consolidada; y no se cuenta con la optimización de los espacios laborales.</t>
  </si>
  <si>
    <t>Todo el personal que colabora en la autoridad del centro histórico.</t>
  </si>
  <si>
    <t>Pagar en tiempo y forma la nómina del personal adscrito a la autoridad del centro histórico, adquirir bienes y servicios para que el personal cuente con las herramientas indispensables para el desarrollo de sus funciones, capacitación del personal y adicionalmente, se optimizarán los espacios de trabajo y la asignación de los recursos materiales para la obtención de mejores resultados.</t>
  </si>
  <si>
    <t>Las personas servidoras públicas que laboran en la autoridad del centro histórico no cuentan con la capacitación adecuada en materia de protección civil y en la gestión integral de riesgos; y tampoco tienen el equipamiento, el protocolo y la señalización en los inmuebles, necesarios para atender cualquier contingencia que se presente.</t>
  </si>
  <si>
    <t>El total de personal adscrito a la autoridad del centro histórico y visitantes que asisten para algún trámite a las instalaciones.</t>
  </si>
  <si>
    <t>Conocer y ejecutar los diferentes protocolos de actuación en materia de protección civil y en gestión integral de riesgos, y proveer del equipamiento necesario y señalización en los inmuebles de la autoridad del centro histórico.</t>
  </si>
  <si>
    <t>Capacitación al total del personal adscrito a la autoridad del centro histórico en materia de protección civil y gestión integral de riesgos, así como proveer de los materiales de seguridad y la señalización que corresponda conforme a los diferentes protocolos de actuación en las áreas que conforman a este órgano de apoyo.</t>
  </si>
  <si>
    <t>Los instrumentos y mecanismos de carácter jurídico, técnico y administrativos que actualmente se aplican en el centro histórico de la Ciudad de México, son insuficientes para contribuir al ordenamiento y regulación de las unidades económicas formales e informales, así como afianzar una conciencia colectiva respecto a la preservación, mantenimiento y conservación del patrimonio arqueológico, histórico, cultural, natural y urbano; asimismo, la rendición de cuentas por parte del sector gubernamental ha sido muy poco difundido entre la ciudadanía que reside y labora en el centro histórico.</t>
  </si>
  <si>
    <t>Un millón de personas por día y dos millones de personas en fines de semana que integran la población residente, trabaja y empresaria de los perímetros "a" y "b" del centro histórico de la Ciudad de México.</t>
  </si>
  <si>
    <t>Rendición de cuentas a través del uso de las tecnologías de la información autorizadas por la administración pública de la Ciudad de México; impulsar el cumplimiento del marco jurídico aplicable para el centro histórico de la Ciudad de México.</t>
  </si>
  <si>
    <t>Posicionar al centro histórico de la Ciudad de México, como referente nacional en materia de rendición de cuentas, participación ciudadana, cumplimiento de las ordenamientos gubernamentales y promotor del desarrollo social y económico.</t>
  </si>
  <si>
    <t>Los derechos de las niñas y mujeres,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</si>
  <si>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y mujeres que viven en el área geográfica delimitada al norte por las calles de degollado y libertad, al este por Jesús carranza y república de argentina, al sur por república de cuba y avenida hidalgo, y al oeste por la calle zarco y transitan en la Ciudad de México.</t>
  </si>
  <si>
    <t>Promoción integral de los derechos de niñas y mujeres.</t>
  </si>
  <si>
    <t>Niñas, niños, adolescentes y mujeres, con una vida libre de violencia.</t>
  </si>
  <si>
    <t>Los derechos humanos de ciudadanas y ciudadanos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</si>
  <si>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Ciudadanas y ciudadanos que habiten y transiten en la Ciudad de México.</t>
  </si>
  <si>
    <t>Promoción integral de los derechos humanos.</t>
  </si>
  <si>
    <t>Ciudadanas y ciudadanos, con una vida libre de violencia.</t>
  </si>
  <si>
    <t>Los derechos de niñas, niños y adolescentes que viven en el área geográfica delimitada al norte por las calles de degollado y libertad, al este por Jesús carranza y república de argentina, al sur por república de cuba y avenida hidalgo, y al oeste por la calle zarco, han sido vulnerados por un incremento en la violencia en el centro histórico, durante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</si>
  <si>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niñas, niños y adolescentes.</t>
  </si>
  <si>
    <t>Niñas, niños y adolescentes, con una vida libre de violencia.</t>
  </si>
  <si>
    <t>Los derechos de las niñas, niños, adolescentes y mujeres que viven en el área geográfica delimitada al norte por las calles de degollado y libertad, al este por Jesús carranza y república de argentina, al sur por república de cuba y avenida hidalgo, y al oeste por la calle zarco del centro de la Ciudad de México, han sido vulnerados por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</si>
  <si>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Niñas, niños adolescentes y mujeres que habitan y transitan al norte por las calles de degollado y libertad, al este por Jesús carranza y república de argentina, al sur por república de cuba y avenida hidalgo, y al oeste por la calle zarco del centro histórico de la Ciudad de México.</t>
  </si>
  <si>
    <t>Promover y fortalecer los derechos de igualdad e inclusión de niñas, niños, adolescentes y mujeres.</t>
  </si>
  <si>
    <t>Impulsar en los niñas, niños, adolescentes y mujeres, una vida libre de violencia, mediante la identificación de sus derechos, para erradicar la discriminación hacia las personas que requieren atención prioritaria.</t>
  </si>
  <si>
    <t>Falta de controles administrativos que garantizan la eficiente aplicación de recursos en materias de capital humano, para el cumplimiento de los objetivos de la Instancia.</t>
  </si>
  <si>
    <t>Servidoras y servidores públicos adscritos a la instancia ejecutora del sistema integral de derechos humanos.</t>
  </si>
  <si>
    <t>Distribuir eficaz y eficientemente los recursos humanos con que cuenta la instancia, para la consecución y cumplimiento de los objetivos que le son asignados.</t>
  </si>
  <si>
    <t>Servidores públicos capacitados para otorgar a la población mejores servicios y así crear condiciones de gobernanza democrática en la ciudad fortaleciendo las relaciones del gobierno con la sociedad.</t>
  </si>
  <si>
    <t>Falta de renovación y de adecuación de espacios seguros e identificables en caso de posibles fenómenos perturbadores; falta de vestuario y prendas de seguridad que permitan identificar a los servidores públicos que conforman las diferentes brigadas que establece el programa de protección civil en eventos de simulacro y ante cualquier eventualidad causada por fenómenos perturbadores dentro de las instalaciones del desconcentrado.</t>
  </si>
  <si>
    <t>Servidoras y servidores públicos de la instancia ejecutora del sistema integral de derechos humanos y población flotante que ocupan las instalaciones de este desconcentrado.</t>
  </si>
  <si>
    <t>Renovación de vestuario y prendas de seguridad para la brigada de protección civil y Renovación e identificación de señaléticas que permitan identificar instrucciones y/o los espacios seguros dentro del inmueble.</t>
  </si>
  <si>
    <t>Servidores públicos capacitados en materia de protección civil que en caso de desastre natural pueden prevenir, coordinar, y de ser necesario auxiliar a personas y/o seres vivos afectados</t>
  </si>
  <si>
    <t>Falta de actualización de los sistemas de seguridad de datos personales de conformidad con la Ley de Protección de Datos Personales en posesión de sujetos obligados de la Ciudad de México.</t>
  </si>
  <si>
    <t>Los servidores públicos, profesionales o prestadores de servicio social encargados de las tareas de transparencia en la instancia ejecutora del sistema integral de derechos humanos.</t>
  </si>
  <si>
    <t>Actualizar bases de datos para actualizar sistemas de seguridad de datos personales y Convenios de colaboración con instituciones académicas de nivel medio y superior para atraer capital humano en modalidad de servicio social.</t>
  </si>
  <si>
    <t>Generar mecanismos de seguridad y certeza jurídica a los usuarios, proveedores, trabajadores y público en general, que sean sujetos de poner a resguardo de esta instancia, sus datos personales clasificados.</t>
  </si>
  <si>
    <t>Las relaciones desiguales de poder al interior de la familia, la exposición a la violencia desde temprana edad, las masculinidades nocivas y violentas, y las desigualdades de género son factores que contribuyen a la violencia de las mujeres, niños y niñas.</t>
  </si>
  <si>
    <t>Personas servidoras públicas de la instancia ejecutora del sistema integral de derechos humanos.</t>
  </si>
  <si>
    <t>Reforzar en las personas servidoras públicas la perspectiva de género y derechos de las infancias a través de dos talleres que se impartirán en los meses de mayo y noviembre de 2021.</t>
  </si>
  <si>
    <t>Las personas servidoras públicas refuerzan sus conceptos sobre perspectiva de género y derechos de las infancias y lo incorporan a sus acciones de orientación para la transversalización del enfoque de derechos humanos llevado a cabo por las instancias de la administración pública.</t>
  </si>
  <si>
    <t>El delito de trata de personas, el acceso a la justicia, la falta de visibilización de las interseccionalidades de las personas víctimas del delito de trata de personas, los contextos y las desigualdades que viven diferentes personas en la Ciudad de México que pueden aproximar a una persona a ser víctima de este delito.</t>
  </si>
  <si>
    <t>Personas que viven y transitan por la Ciudad de México.</t>
  </si>
  <si>
    <t>Crear bajo el enfoque de derechos humanos, una campaña digital integral, inclusiva e interseccional que visibilice los 11 tipos de trata de personas y sea accesible para todas las poblaciones con la finalidad de dar herramientas para la identificación de casos, fortalecer la cultura de la denuncia y ejercer el derecho a la justicia que fortalezca las acciones de la comisión interinstitucional contra la trata de personas de la que la instancia ejecutora del sistema integral de derechos humanos de la Ciudad de México es parte, y como parte de las acciones afirmativas que asegura la progresividad de derechos que mandata la ley del sistema integral de derechos humanos de la Ciudad de México.</t>
  </si>
  <si>
    <t>Personas identificadas como víctimas haciendo ejercicio de sus derechos. Aumento de denuncias del delito de trata de personas.</t>
  </si>
  <si>
    <t>Las instancias implementadoras que conforman la administración pública del gobierno de la Ciudad de México no transversalizan el enfoque de derechos humanos en las acciones gubernamentales.</t>
  </si>
  <si>
    <t>Las instancias implementadoras de la administración pública de la Ciudad de México.</t>
  </si>
  <si>
    <t>Coadyuvar con instancias de gobierno de la Ciudad de México en: a) la construcción de indicadores que permitan evaluar el diseño, procesos e impacto en el ejercicio de los derechos humanos por la ejecución de los instrumentos de planeación, la situación actual de los derechos humanos, las brechas de desigualdad en su ejercicio y el establecimiento de niveles esenciales y alcanzados de satisfacción de los derechos conforme a la constitución; b) el diseño de una plataforma integral de seguimiento a indicadores de derechos humanos; c) el diseño de indicadores y metodologías para el seguimiento continuo y evaluación, con enfoque de derechos humanos, de la acción gubernamental vinculada al programa de derechos humanos; d) la elaboración de programas de formación, capacitación y sensibilización en materia de derecho humanos que se imparta a las personas servidoras públicas. Promover acciones de fortalecimiento de capacidades en derechos humanos de la sociedad civil y las personas y grupos titulares de derechos. Fomentar la participación de la sociedad civil a través de la creación de mesas de trabajo participativas o espacios de participación en diversos temas en materia de derechos humanos para tratar temas que emerjan del programa de derechos humanos.</t>
  </si>
  <si>
    <t>Personas servidoras públicas que en el ejercicio de sus funciones diseñen e implementen acciones gubernamentales con enfoque de derechos humanos para que las personas que habitan y transitan la Ciudad de México ejerzan efectivamente sus derechos.</t>
  </si>
  <si>
    <t>Las víctimas de delitos y/o violaciones a los derechos humanos, no reciben servicios integrales para el ejercicio efectivo y protección de sus derechos.</t>
  </si>
  <si>
    <t>Víctimas directas e indirectas del delito y de violaciones a los derechos humanos.</t>
  </si>
  <si>
    <t>El programa presupuestario denominado "apoyo integral a víctimas" es operado por las 5 áreas sustantivas de la CEAVI CDMX, que desarrollan las siguientes actividades: asesoría jurídica integral, asistencia de primer contacto, registro victimal, elaboraciones de opiniones y dictámenes técnicos sobre calidad de víctima para el otorgamiento de ayudas y compensaciones y otorgamiento de recursos a través del fondo de ayuda inmediata y reparación integral a víctimas.</t>
  </si>
  <si>
    <t>Las víctimas del delito y de violaciones a derechos humanos experimentan un ambiente de confianza y seguridad al obtener una reparación integral, debida diligencia y todos los demás derechos consagrados en ley de víctimas para la Ciudad de México, en la constitución, en los tratados internacionales de derechos humanos de los que el estado mexicano es parte y demás instrumentos de derechos humanos.</t>
  </si>
  <si>
    <t>No se cuenta con una remuneración integra de acuerdo con el cargo de funciones y responsabilidades.</t>
  </si>
  <si>
    <t>Personal técnico operativo y estructura de la Comisión Ejecutiva de Atención a Víctimas de la Ciudad de México.</t>
  </si>
  <si>
    <t>Realizar el pago del personal técnico operativo y estructura de la comisión ejecutiva de atención a víctimas de la Ciudad de México.</t>
  </si>
  <si>
    <t>El personal técnico operativo y de estructura de la comisión ejecutiva de atención a víctimas de la Ciudad de México recibe reconocimiento derivado de la suma de horas laboradas y se refleja en el compromiso y la calidad de actuación en sus actividades dentro de la comisión.</t>
  </si>
  <si>
    <t>La violencia dirigida a las personas defensoras de derechos humanos, periodistas y colaboradoras periodísticas o aquellas que ejerzan la libertad de expresión (agresiones físicas, patrimoniales, económicas, psicológicas y amenazas). Dichas acciones privan y obstaculizan el ejercicio de la defensa de derechos humanos y libertad de expresión.</t>
  </si>
  <si>
    <t>Las personas defensoras de derechos humanos, periodistas y colaboradoras periodísticas, que viven o transitan en la Ciudad de México.</t>
  </si>
  <si>
    <t>Coordinar la implementación de medidas de protección para las personas defensoras de derechos humanos, periodistas y colaboradoras periodística, que se encuentran en situación de riesgo como consecuencia de su labor.</t>
  </si>
  <si>
    <t>Con el otorgamiento de las diferentes medidas sociales, se asegurará el libre ejercicio de la libertad de expresión de los defensores de derechos humanos, periodistas y colaboradoras periodística, mejorando las condiciones laborables, calidad de vida en su entorno laboral como personal.</t>
  </si>
  <si>
    <t>La falta de los recursos oportunos para la dispersión y pago de las nóminas del personal de estructura y de honorarios de que presta sus servicios en la entidad.</t>
  </si>
  <si>
    <t>El personal de estructura y de honorario que prestan sus servicios en la entidad.</t>
  </si>
  <si>
    <t>Conducir la situación financiera, presupuestal y contable, en apego a la normatividad vigente.</t>
  </si>
  <si>
    <t>Beneficiar al personal que presta su servicio en la entidad, brindando cursos en apoyo a su crecimiento personal para que tengan una estabilidad económica.</t>
  </si>
  <si>
    <t>Falta de regulación, supervisión y control de la infraestructura subterránea. La legislación vigente no previene de la permisividad en la construcción de vivienda, infraestructura productiva y asentamientos humanos en lugares de riesgo o indebidos.</t>
  </si>
  <si>
    <t>Fomentar la cultura de protección civil con la prevención de riesgo y la atención de emergencia reforzando con la capacitación, las acciones para actuar antes, durante y después que ocurra un evento.</t>
  </si>
  <si>
    <t>Proteger a las personas y a la sociedad ante la eventualidad de un desastre, provocado por fenómenos perturbadores de origen natural o humano, a través de acciones que reduzcan o eliminen la pérdida de vidas, la afectación de la planta productiva, la destrucción de bienes materiales y el daño a la naturaleza, así como la interrupción de las funciones esenciales de la sociedad.</t>
  </si>
  <si>
    <t>Seleccionar las mejores y peores prácticas de buen gobierno de los consejos de administración ayudando a identificar los errores y aciertos de los órganos de gobierno y a señalar la dirección correcta.</t>
  </si>
  <si>
    <t>Coordinar la formulación y aplicación de los programas anuales de adquisiciones y contratación de servicios, con el propósito de apoyar con el suministro oportuno de los materiales y servicios requeridos para el cumplimiento de las metas de cada una de las unidades administrativas que integran el mecanismo.</t>
  </si>
  <si>
    <t>Violencia en contra de los periodistas.</t>
  </si>
  <si>
    <t>Disfrutar pleno y en condiciones de igualdad de todos sus derechos humanos y a vivir libres de todas las formas de discriminación ya que es fundamental para el logro de los derechos humanos, la paz y la seguridad, y el desarrollo sostenible.</t>
  </si>
  <si>
    <t>Personal de estructura y honorarios que labora en el Mecanismo.</t>
  </si>
  <si>
    <t>Identificar la violencia que se ejercen contra las mujeres y las niñas en los diferentes ámbitos de desarrollo, por parte del personal que labora en la entidad a través de las capacitaciones</t>
  </si>
  <si>
    <t>Servidores públicos sensibilizados en el tema de derechos de mujer y niñas, que lo manifiesten en sus actividades cotidianas.</t>
  </si>
  <si>
    <t>La violencia en el país ya que continúa de manera generalizada y se siguen recibiendo informes de tortura, desapariciones forzadas, ejecuciones extrajudiciales y detenciones arbitrarias que persisten a la impunidad por violaciones de derechos humanos y crímenes de derecho.</t>
  </si>
  <si>
    <t>Conocer y promover los derechos humanos dentro de las actividades cotidianas por parte del personal de estructura y honorarios de la entidad, a través de la capacitación</t>
  </si>
  <si>
    <t>Actuación en sus actividades diarias con enfoque de derechos humanos por parte de los servidores públicos que laboran en la entidad.</t>
  </si>
  <si>
    <t>Vivir en pobreza extrema, los niños mexicanos son vulnerables a maltratos, tanto en el entorno familiar como en el escolar teniendo graves consecuencias, y que empujan a los niños a abandonar la escuela para empezar a trabajar.</t>
  </si>
  <si>
    <t>Constantes violaciones a los ordenamientos normativos en materia de desarrollo urbano. La protección del patrimonio cultural urbano e incidir en el rescate del espacio público. La pérdida del patrimonio cultural urbano y la falta de espacios públicos con criterios de accesibilidad, diseño universal, seguridad y participación ciudadana.</t>
  </si>
  <si>
    <t>A toda la población que requiera realizar trámites en materia de desarrollo urbano. Los habitantes de la Ciudad de México.</t>
  </si>
  <si>
    <t>Estricta aplicación de la normatividad vigente en materia de desarrollo urbano aplicada por la dirección general de política urbanística. La implementación y ejecución de acciones para la conservación, el fomento y acrecentamiento del patrimonio cultural urbano y el espacio público.</t>
  </si>
  <si>
    <t>La obtención de los dictámenes, opiniones técnicas, registros de ejecución de obra, que cumplan con la normatividad que regula el desarrollo urbano en la Ciudad de México. El beneficio de la población que habita y disfruta del territorio de la Ciudad de México, mediante la conservación, el fomento y acrecentamiento del patrimonio cultural urbano, así como la seguridad, planeación y accesibilidad de los espacios públicos en la Ciudad de México.</t>
  </si>
  <si>
    <t>No se cuenta con una remuneración integra de acuerdo con el cargo, funciones y responsabilidades.</t>
  </si>
  <si>
    <t>Todo el personal de estructura y técnica operativa de la Secretaría de Desarrollo Urbano y Vivienda.</t>
  </si>
  <si>
    <t>Realizar el pago al personal de estructura y técnica operativa de la Secretaría de Desarrollo Urbano y Vivienda.</t>
  </si>
  <si>
    <t>El personal de estructura y técnica operativa de la Secretaría de Desarrollo Urbano y Vivienda recibe la remuneración derivada de la suma de las horas laboradas mostrando calidad y compromiso en su actuación como servidor público.</t>
  </si>
  <si>
    <t>La falta de un programa interno de protección civil en la Secretaría de Desarrollo Urbano y Vivienda de la Ciudad de México.</t>
  </si>
  <si>
    <t>Los empleados de la Secretaría de Gobierno y los visitantes que acuden diariamente a tratar asuntos relacionados con em ámbito de las atribuciones de la dependencia, así como las personas que viven y transitan por las inmediaciones de los edificios que ocupa la secretaria de gobierno. Al mantener en operación las distintas áreas de la secretaria de gobierno se garantiza la toma de decisiones y la gobernabilidad en la ciudad de México y la convivencia pacífica de sus habitantes.</t>
  </si>
  <si>
    <t>Reducir los riesgos previamente identificados en las instalaciones de la Secretaría de Desarrollo Urbano y Vivienda y definir acciones preventivas y de respuesta para estar en condiciones de evitar o atender la eventualidad de alguna emergencia o desastre.</t>
  </si>
  <si>
    <t>La identificación, reducción y prevención de riesgos a los que puede estar expuesto el inmueble, los trabajadores y la población que asiste a realizar trámites a la Secretaría de Desarrollo Urbano y Vivienda de la ciudad de México e implementar las acciones preventivas y de respuesta para estar en condiciones de evitar o atender la eventualidad de alguna emergencia o desastre.</t>
  </si>
  <si>
    <t>Los habitantes de la Ciudad de México desconocen las actividades e información que genera la dirección general de administración y finanzas en la SEDUVI, por lo que tienen la inquietud de saber qué se hace, cómo hace, quién genera esa información, a quién se reporta o cuál es el destino final de la misma, por lo que generan preguntas sobre cualquier tema en materia de las actividades que se realizan en esa dirección general.</t>
  </si>
  <si>
    <t>Cualquier persona mayor a 18 años que viva en la Ciudad de México, sin importar el género, estado civil, condición socioeconómica, preferencia sexual, religión u orientación política.</t>
  </si>
  <si>
    <t>Atender todas las solicitudes de información que formulen los ciudadanos y ciudadanas mayores de 18 años conforme a los plazos definidos en la ley de transparencia, acceso a la información pública y rendición de cuentas de la Ciudad de México.</t>
  </si>
  <si>
    <t>Responder los cuestionamiento e inquietudes que formulen los habitantes de la Ciudad de México respecto a las actividades que realiza e información que genera la dirección general de administración y finanzas en la SEDUVI, garantizando el derecho de acceso a la información que otorga la ley de transparencia, acceso a la información pública y rendición de cuentas de la Ciudad de México.</t>
  </si>
  <si>
    <t>Desinterés del personal de la Secretaría de Desarrollo Urbano y Vivienda en sensibilizarse y actualizarse, en temas referentes al ejercicio pleno de los derechos humanos de las mujeres y niñas.</t>
  </si>
  <si>
    <t>Personal de la Secretaría de Desarrollo Urbano y Vivienda.</t>
  </si>
  <si>
    <t>Promover, entre el personal de la Secretaría de Desarrollo Urbano y Vivienda, la difusión en temas referentes a las diferentes formas en las que mujeres y niñas disfruten sus derechos en igualdad de condiciones, así como vivir libres en todas las formas de no discriminación.</t>
  </si>
  <si>
    <t>Incrementar entre el personal de la Secretaría de Desarrollo Urbano y Vivienda información enfocada hacia el pleno goce de los derechos de las mujeres y niñas.</t>
  </si>
  <si>
    <t>Desconocimiento generalizado del personal de la Secretaría de Desarrollo Urbano y Vivienda, respecto a temas en materia de derechos humanos, así como en poca participación proactiva en campañas enfocadas al bienestar integral de la salud.</t>
  </si>
  <si>
    <t>Desarrollar herramientas teórico-prácticas para el personal de la Secretaría de Desarrollo Urbano y Vivienda, que contribuyan a una correcta sensibilización en materia de derechos humanos, bienestar integral de la salud, respeto, inclusión y diversidad.</t>
  </si>
  <si>
    <t>Generar entre el personal de la Secretaría de Desarrollo Urbano y Vivienda un estilo de vida más saludable en cuanto al bienestar integral de su salud, así como proporcionar más información enfocada en temas de respeto, inclusión y diversidad de género.</t>
  </si>
  <si>
    <t>Desinterés dentro del personal de la Secretaría de Desarrollo Urbano y Vivienda. Para sensibilizarse y actualizarse, en temas referentes al ejercicio pleno de los derechos de los niños, niñas y adolescentes.</t>
  </si>
  <si>
    <t>Promover la difusión en temas referentes a las diferentes formas para que niños, niñas y adolescentes disfruten sus derechos en igualdad de condiciones, así como vivir libres en todas las formas de no discriminación.</t>
  </si>
  <si>
    <t>Sensibilizar al personal de la Secretaría de Desarrollo Urbano y Vivienda ten temas enfocados hacia el pleno goce de los derechos de los niños, niñas y adolescentes.</t>
  </si>
  <si>
    <t>La pérdida del patrimonio cultural urbano y el abandono, inaccesibilidad y carencia de espacios públicos. La falta de espacios públicos con criterios de accesibilidad, diseño universal, seguridad y de participación ciudadana.</t>
  </si>
  <si>
    <t>A toda la población que habita la Ciudad de México.</t>
  </si>
  <si>
    <t>La implementación y ejecución de acciones para la conservación, el fomento y acrecentamiento del patrimonio cultural urbano y el espacio público, además de una estricta aplicación de la normatividad vigente en materia de patrimonio cultural urbano y espacio público y la conclusión a corto plazo del programa para el reordenamiento de publicidad exterior y erradicar la colocación de medios publicitarios irregulares en modalidades que se encuentran prohibidas por la Ley.</t>
  </si>
  <si>
    <t>El beneficio de la población que habita y disfruta del territorio de la Ciudad de México, mediante la conservación, el fomento y acrecentamiento del patrimonio cultural urbano, así como la seguridad, planeación y accesibilidad de los espacios públicos y el ordenamiento del paisaje urbano a través del registro actualizado de la publicidad exterior instalada en la Ciudad de México.</t>
  </si>
  <si>
    <t>En la Ciudad de México 1.7 millones de personas viven en pobreza extrema y presenta déficit de viviendas, ya que esa población se encuentra en situación de vulnerabilidad social, habitan viviendas precarias, con carencias sanitarias, en hacinamiento, de desdoblamiento familiar o carece de acceso a créditos bancarios o préstamos para vivienda, entre otras.</t>
  </si>
  <si>
    <t>La población de la Ciudad de México, compuesta por 9,209,944 habitantes, de la que 49.1% presenta vulnerabilidad social, escasos recursos económicos, problemas de hacinamiento, desdoblamiento familiar y precariedad, su vivienda tiene riesgo estructural o necesidad de mejorarla, entre otras condiciones.</t>
  </si>
  <si>
    <t>Otorgamiento de créditos para mejoramiento de vivienda, proyectos habitacionales para la población de la Ciudad de México en condiciones de vulnerabilidad social, y/o de escasos recursos económicos; adquisición de predios con propiedad regularizada, libres de gravamen, para uso habitacional, baldíos, con vivienda precaria, en alto riesgo, susceptible de ser rehabilitada, etc.; así como pago de gastos inherentes a dichos proyectos; dentro del marco del plan de gobierno 2019 - 2024 de la Ciudad de México y los programas que del mismo derivan.</t>
  </si>
  <si>
    <t>Coadyuvar a garantizar el ejercicio del derecho a la vivienda adecuada a las personas con rezago social, especialmente a los grupos en mayor condición de discriminación y vulnerabilidad, a través de soluciones financieras, técnicas y sociales de acuerdo con las necesidades específicas de cada grupo de población.</t>
  </si>
  <si>
    <t>Falta de planeación, control, programación y gestión del calendario.</t>
  </si>
  <si>
    <t>Personal del instituto de vivienda de la Ciudad de México.</t>
  </si>
  <si>
    <t>Realizar de forma correcta pagos, gestiones, atención de necesidades, administración y control de personal del instituto de vivienda de la Ciudad de México.</t>
  </si>
  <si>
    <t>Coadyuvar a garantizar el pago de nómina del personal técnico operativo y de estructura, así como la impartición de capacitación para el mismo.</t>
  </si>
  <si>
    <t>Falta de sensibilidad, concientización y capacitación del público usuario y trabajadores en temas de protección civil.</t>
  </si>
  <si>
    <t>Servidores públicos del instituto de vivienda y público usuario.</t>
  </si>
  <si>
    <t>Fortalecer estrategias para atender emergencias y protocolos de seguridad para servidores públicos del INVI, así como proporcionar capacitación en materia de protección civil.</t>
  </si>
  <si>
    <t>Disminuir riesgos ante desastres naturales, fenómenos perturbadores y cualquier eventualidad que ocurra en los inmuebles en los que opera el instituto .</t>
  </si>
  <si>
    <t>Falta de suministros para realizar los trabajos de mantenimiento, así como necesidad de servicios especializados que permitan el adecuado funcionamiento de los inmuebles del instituto de vivienda.</t>
  </si>
  <si>
    <t>Servidores públicos y público usuario del instituto de vivienda.</t>
  </si>
  <si>
    <t>La contratación de bienes y servicios para el adecuado funcionamiento del edificio sede del INVI, mesas de trámite y archivos de concentración, a fin de contar con las condiciones necesarias para que el personal lleve a cabo las actividades relacionadas con la operación de los programas de vivienda. (principalmente suministro de insumos de oficina y de informática, agua purificada, servicio de limpieza, energía eléctrica, vigilancia, mantenimiento, vestuario, logística).</t>
  </si>
  <si>
    <t>Brindar servicios de calidad al público usuario en instalaciones con mejores condiciones, que los servidores públicos cuenten con los insumos necesarios para alcanzar los objetivos institucionales.</t>
  </si>
  <si>
    <t>Falta de conocimiento en materia de derechos humanos de niñas y mujeres.</t>
  </si>
  <si>
    <t>Trabajadores del instituto.</t>
  </si>
  <si>
    <t>Proporcionar una serie de servicios en materia de salud, educación, capacitación para el trabajo, asesoría jurídica, los cuales apoyan la restitución y ejercicio de los derechos de las personas egresadas del sistema de justicia penal. Las personas privadas se su libertad obtiene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t>
  </si>
  <si>
    <t>Contribuir a erradicar la violencia a niñas y mujeres a través de cursos de capacitación a los trabajadores del instituto.</t>
  </si>
  <si>
    <t>Falta de conocimiento en materia de derechos humanos.</t>
  </si>
  <si>
    <t>Servidores públicos del Instituto de Vivienda.</t>
  </si>
  <si>
    <t>Crear un plan estratégico que contribuya a erradicar la discriminación y violencia.</t>
  </si>
  <si>
    <t>Contribuir al cumplimiento de la normatividad vigente en materia de derechos humanos, a través de cursos de capacitación a los trabajadores del instituto.</t>
  </si>
  <si>
    <t>Falta de conocimiento en materia de derechos de niñas, niños y adolescentes.</t>
  </si>
  <si>
    <t>Promoción integral de los derechos de niñas, niños y adolescentes. Implementación de acciones de sensibilización para servidores públicos, tendientes al cumplimiento de sus derechos.</t>
  </si>
  <si>
    <t>Contribuir al cumplimiento de la normatividad vigente en materia de derechos de niñas, niños y adolescentes, a través de cursos de capacitación a los trabajadores del instituto.</t>
  </si>
  <si>
    <t>En la Ciudad de México 1.7 millones de personas viven en pobreza extrema, sus viviendas presentan necesidades de mejoramiento, ya que esa población se encuentra en situación de vulnerabilidad social, habitan viviendas precarias, con carencias sanitarias, en hacinamiento, de desdoblamiento familiar o carece de acceso a créditos bancarios o préstamos para rehabilitación de vivienda, entre otras.</t>
  </si>
  <si>
    <t>La población de la Ciudad de México de escasos recursos económicos, en situación de vulnerabilidad y de aquella cuya vivienda es necesario rehabilitar,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</si>
  <si>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programa general de desarrollo de la Ciudad de México y los programas que del mismo derivan.</t>
  </si>
  <si>
    <t>Coadyuvar a garantizar el ejercicio del derecho a la vivienda digna y adecuada, a personas que se encuentren en mayor condición de discriminación y vulnerabilidad, a través de soluciones financieras, técnicas y sociales que permitan mejorar, o ampliar sus viviendas e instalar equipos sustentables.</t>
  </si>
  <si>
    <t>La población de la Ciudad de México de escasos recursos económicos, en situación de vulnerabilidad y de aquella cuya vivienda se encuentre en riesgo, o tenga problemas de hacinamiento, desdoblamiento familiar y precariedad.</t>
  </si>
  <si>
    <t>Diseñar, elaborar, proponer, promover coordinar, concertar, ejecutar y evaluar las políticas y programas de vivienda, enfocados principalmente a la atención de la población de escasos recursos económicos en la Ciudad de México, dentro del marco del plan de gobierno 2019-2024 de la Ciudad de México y los programas que del mismo derivan.</t>
  </si>
  <si>
    <t>En la Ciudad de México se han incrementado el número de personas en situación de calle, así como con alguna discapacidad, que por su condición de vulnerabilidad tienen acceso a una vivienda digna.</t>
  </si>
  <si>
    <t>Personas de la Ciudad de México en situación de calle y discapacitadas sin cuidados o apoyos familiares.</t>
  </si>
  <si>
    <t>Dar cumplimiento a los lineamientos para la atención de la población en situación de calle, así como al protocolo de actuación para la inclusión en comunidad, de personas con discapacidad sin cuidados o apoyos familiares, o en riesgo de perderlos; con el propósito de coadyuvar a garantizarles su derecho constitucional a una vivienda digna, mediante el otorgamiento de ayudas de beneficio social, para contribuir a su integración social.</t>
  </si>
  <si>
    <t>Disminuir el rezago social, económico y discriminación hacia las personas en situación de calle y discapacitadas, a través de proporcionarles oportunidades para obtener una vivienda digna y adecuada.</t>
  </si>
  <si>
    <t>Control del espacio y regulación de la central de abasto es una zona insegura, es una disputa permanente entre líderes de varios sectores tanto de los comerciantes, transportistas, franeleros, diableros, líderes de mercados, sitios de taxis colectivos quienes también han ocupado banquetas, pabellones, estacionamientos públicos, y desde ahí controlan sus servicios, ocupándolas como terminales o bases de dichos transportistas que prestan servicio a múltiples lugares conurbados e incluso hasta de otras regiones. con ello se ha congestionado el tráfico vehicular de particulares, de carga y hasta de tráileres que llegan a descargar sus productos a diferentes puntos de la central de abasto. Aumento de seguridad y protección civil en la central de abasto debido a que la delincuencia en la zona pues los asaltos y robos son cotidianos, se cuenta con apoyo de diversas corporaciones policiacas, tanto publica como privada, sin embargo el problema es muy difícil de erradicar. Desarrollo de infraestructura debido a que la basura otro gran problema que se vive al interior de dicha central de abasto, radica en que poco a poco se va convirtiendo en una tarea insostenible. las cien toneladas diarias de basura que se producen en la central de abasto son preocupantes ya que no existen los suficientes depósitos para contener tantas toneladas de desperdicio pues el olor que emana es insoportable para los propios locatarios, comerciantes así como para los visitantes. regulación de los mercados y bodegas de la central de abasto debido a que los participantes venden productos que no corresponden con su giro comercial desarrollo de los procedimientos para el control de capital humano debido a que los instrumentos de trabajos que se utilizan para desarrollar los procedimientos, cumplir con las funciones y actividades se encuentran desactualizados, así mismo el personal de capital humano con el que se cuenta para la atención de las diferentes puntos de atención es insuficiente, se requiere aumentar la plantilla de trabajadores tanto administrativos como operativos para realizar inspecciones de las bodegas, locales, pasillos, cabeceras, patios de maniobra y estacionamientos.</t>
  </si>
  <si>
    <t>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</si>
  <si>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Proyectos enfocados a la innovación tecnológica y el manejo de tecnologías sustentables para la mejora de la central de abasto. Contribuir a reducir el desperdicio de alimentos en la central de abasto. Instalar maquinaria y equipo para deshidratar frutas y verduras y preservarlas en condiciones de calidad e higiene. Coordinar el cumplimiento del marco normativo que rige a la central de abasto con el fin de hacer eficiente y eficaz la operación y el funcionamiento de este centro de abasto alimentario. Regular y tener una base de datos confiable por bodega en la totalidad de la central de abasto; en materia de obra, giro y protección civil.6. reducción de la complejidad del registro y control de asistencia del personal servidor público, correspondiente a la coordinación general de la central de abasto, Optimizar y respetar los derechos de uso y aprovechamiento de los diversos espacios patrimonio de la central de abasto a través de los procesos de asignación así como el otorgamiento de permisos, concesiones y giros comerciales que permitan dar certeza jurídica a los participantes y permisionarios del fideicomiso para la sana operación de la central de abasto. Aumento de por lo menos un 30% en la seguridad y protección civil</t>
  </si>
  <si>
    <t>Contribuir en la economía a través del abasto popular generando canales de distribución que se encuentren al alcance de los grupos más vulnerables. Generar crecimiento económico. Entrega y resguardo de la documentación de mayor importancia para los intereses de los participantes de la central de abasto. Ofrecer la confianza de que la población realice sus compras sin temor a ser ultrajados de sus pertenencias ya que contaremos con mayor presencia policial</t>
  </si>
  <si>
    <t>Disminución de la actividad económica, de la afluencia de visitantes y bajo nivel de competitividad en los mercados públicos, mercados sobre ruedas y concentraciones de la Ciudad de México ante el crecimiento de grandes cadenas comerciales y comercio ambulante en la vía pública.</t>
  </si>
  <si>
    <t>Los 329 mercados públicos, 10 rutas y una mini ruta de mercados sobre ruedas, con 51 puntos de venta; 1,418 puntos de venta tianguis y 217 concentraciones identificadas en la Ciudad de México.</t>
  </si>
  <si>
    <t>Tener una normatividad actualizada, acorde a las necesidades de los canales de abasto de la Ciudad de México y su cumplimiento. Desarrollar proyectos enfocados a la innovación tecnológica y el manejo de eco tecnologías sustentables, así como proyectos de inversión para el mejoramiento y promoción de los mercados públicos y otros canales de abasto. Capacitaciones dirigidas a los comerciantes (locatarios y/u oferentes) de los canales de abasto, por parte de instancias gubernamentales y/o privadas. Elaborar promocionales para los canales de abasto de acuerdo a necesidades específicas temporales y/o especiales, que permitan resaltar lo mejor de su identidad, productos y servicios que ofertan. Contar con diagnósticos de la infraestructura de los inmuebles públicos de los canales de abasto y distribución de la Ciudad de México. Poner a disposición de la población productos de la canasta básica a precios competitivos, a través de los mercados sobre ruedas, beneficiando con ello la economía de las familias de la Ciudad de México. Participar en programas sociales de otras dependencias y órganos de la administración pública federal y de la Ciudad de México.</t>
  </si>
  <si>
    <t>Generar crecimiento económico y empleo incluyente en los canales de abasto de la Ciudad de México.</t>
  </si>
  <si>
    <t>Las MIPyMES de la Ciudad de México presentan bajos niveles de crecimiento y desarrollo económico por falta de asesorías especializadas, escaza información económica y alto grado de incertidumbre para emprendedores e inversionistas, situación que limita la apertura de unidades económicas.</t>
  </si>
  <si>
    <t>A 150,000 unidades económicas beneficiadas con asesorías especializadas y/o accesos o consultas a los instrumentos de información económica generados por la secretaría de desarrollo económico.</t>
  </si>
  <si>
    <t>Al menos 5 mil unidades económicas nuevas por año con acceso a asesorías especializadas y/o accesos o consultas a los instrumentos de información económica.</t>
  </si>
  <si>
    <t>Instrumentos de información económica de fácil acceso y amplia difusión para emprendedores e inversionistas, como el reporte económico trimestral de la Ciudad de México y los estudios de coyuntura económica, y las asesorías virtuales y presenciales de la oficina virtual de información económica, que facilitan la atracción de inversiones nacionales y extranjeras, la apertura de unidades económicas, la generación de empleo e incrementar el nivel de ingreso en la población de la Ciudad.</t>
  </si>
  <si>
    <t>Desarrollo económico en la Ciudad de México no sostenible, altamente dependiente del consumo de energéticos de origen fósil y vulnerable ante el cambio en el precio de éstos.</t>
  </si>
  <si>
    <t>A 40 unidades económicas en las cuales es técnica y económicamente factible implementar tecnologías renovables para hacer más sostenible su crecimiento. para el cumplimento de la certeza de la calidad de las implementación de la tecnologías renovables se capacitará a 192 Ciudadanos, se evaluará con fines de certificación a 172 y se certificará a 136 Ciudadanos .</t>
  </si>
  <si>
    <t>Realizar acciones enfocadas a dar apoyo técnico y económico para la instalación de tecnologías de aprovechamiento de energías renovables promover que los Ciudadanos se capaciten en los estándares de competencia de instalaciones de tecnologías de energía renovable a través de apoyos promover la evaluación con fines de certificación de los Ciudadanos capacitados en los estándares de competencia de instalaciones de tecnologías de energía renovable realizar acciones para que los Ciudadanos aprueben el proceso de certificación en los estándares de competencia de instalaciones de tecnologías de energía renovable.</t>
  </si>
  <si>
    <t>La Ciudad de México transitando a un desarrollo económico sostenible, con baja dependencia al consumo de energéticos de origen fósil.</t>
  </si>
  <si>
    <t>En la Ciudad de México hay establecimientos mercantiles que carecen de la documentación necesaria para su apertura y operación, lo que genera falta de certidumbre jurídica a los titulares de los negocios.</t>
  </si>
  <si>
    <t>A 14,259 establecimientos mercantiles de la Ciudad de México.</t>
  </si>
  <si>
    <t>Realizar acciones dirigidas a promover la regularización y registro de los establecimientos mercantiles en el sistema electrónico de avisos y permisos de establecimientos mercantiles de la Ciudad de México (SIAPEM). controlar la operación del sistema electrónico de avisos y permisos de establecimientos mercantiles para dar cumplimiento a la normatividad vigente a través de herramientas documentales y/o electrónicas.</t>
  </si>
  <si>
    <t>La regularización y registro de los establecimientos mercantiles en el SIAPEM, contribuirá a mejorar la competitividad y el ambiente de negocios en la Ciudad de México, a través de generar certeza jurídica en los titulares de los establecimientos mercantiles.</t>
  </si>
  <si>
    <t>Actualización constante de la información sobre los trabajadores de la dependencia.</t>
  </si>
  <si>
    <t>Servidores públicos que integran la dependencia.</t>
  </si>
  <si>
    <t>El 100% de los trabajadores sean acreedores a las prestaciones que por derecho les corresponden</t>
  </si>
  <si>
    <t>Los trabajadores obtienen en tiempo y forma los derechos que les corresponden, así como el pago oportuno de nómina.</t>
  </si>
  <si>
    <t>Al no estar actualizadas en capacitación las brigadas internas de protección civil no se puede tener certeza de la pronta respuesta y auxilio en las instalaciones que maneja la secretaría de desarrollo económico, los trabajadores se encontrarían expuestos al impacto de fenómenos perturbadores, aunado a las condiciones de riesgo vulnerabilidad inherentes a la condición geográfica de la Ciudad de México.</t>
  </si>
  <si>
    <t>A 286 personas que laboran en las instalaciones de la secretaría de desarrollo económico de la Ciudad de México.</t>
  </si>
  <si>
    <t>Actualización en capacitación de las brigadas internas de protección civil en temas de gestión integral de riesgo de desastres.</t>
  </si>
  <si>
    <t>Fomento y difusión a la cultura de la prevención y protección civil.</t>
  </si>
  <si>
    <t>Al no llevar un seguimiento adecuado de los componentes del control interno (ambiente de control, administración de riesgos, actividades de control interno, información, comunicación, supervisión y mejora continúa), aunado a que los servidores públicos no se involucran en la identificación de riesgos ni conocen adecuadamente los manuales administrativos de la dependencia, la probabilidad de ocurrencia de los riesgos es elevada, además de ocasionar que los órganos de fiscalización internos y externos emitan un número considerable de recomendaciones u observaciones.</t>
  </si>
  <si>
    <t>A 571 personas servidoras publicas que laboran en la secretaría de desarrollo económico de la Ciudad de México</t>
  </si>
  <si>
    <t>Contar con un programa de control interno, dar seguimiento oportuno a los riesgos identificados y disminuir el número de recomendaciones de los órganos de fiscalización para garantizar la mejora continúa de los procesos.</t>
  </si>
  <si>
    <t>Fortalecimiento de las capacidades al interior de la secretaría, lo cual permitirá dar cumplimiento a las metas y objetivos institucionales.</t>
  </si>
  <si>
    <t>Fortalecimiento de los conocimientos adquiridos en la sensibilización, capacitación y actualización constante de la información sobre derechos humanos y grupos vulnerables, en particular en el libre ejercicio de los derechos humanos de niñas, mujeres, niños y adolescentes. Desarrollo de las funciones y actividades en los planes y programas de las distintas unidades administrativas, para que cuenten con perspectiva de género y ejercicio de derechos humanos.</t>
  </si>
  <si>
    <t>Servidores públicos de la dependencia, estructura, base, honorarios.</t>
  </si>
  <si>
    <t>Programar cursos de sensibilización y capacitación que cuenten con metodología enfocada a la perspectiva de género, derechos humanos y grupos vulnerables. Contribuir al desarrollo de planes y programas de las unidades administrativas que cuenten con enfoque en derechos humanos y género. Transversalizar la perspectiva de género en la gestión y su incorporación en el proceso de política pública. formar competencias para implementar funciones y actividades sensibilidad en género y grupos vulnerables.</t>
  </si>
  <si>
    <t>Contribuir en la capacitación de los servidores públicos en temas específicos de derechos humanos y equidad de género. Sensibilizar en la atención a grupos vulnerables que requieren atención en la dependencia. Propiciar el desarrollo laboral y la gestión de servicio hacia grupos vulnerables.</t>
  </si>
  <si>
    <t>Actualmente las MIPyMES requieren desarrollar conocimientos en las nuevas tendencias para realizar negocios, entre los que destacan el comercio electrónico, ya que se tiene poco acceso a mecanismos para la comercialización-venta de los productos y servicios.</t>
  </si>
  <si>
    <t>Emprendedores y MIPyMES ubicadas en la Ciudad de México.</t>
  </si>
  <si>
    <t>Proporcionar asesoría y apoyo técnico a las alcaldías y el sector social de la Ciudad de México, para la ejecución de los proyectos de fomento al emprendimiento, desarrollo económico y empresarial. Fomentar y promocionar sectores, ramas y regiones específicas que requieran impulso para el desarrollo económico y empresarial. elaborar programas de asistencia técnica para la atención a emprendimientos en el ámbito de su competencia. Promover y dirigir proyectos encaminados a la aplicación de estrategias que promuevan la modernización y/o innovación tecnológica en las empresas. Proporcionar asesoría técnica para lograr la sustentabilidad de negocios que favorezcan el desarrollo económico y empresarial de la Ciudad de México. Desarrollar estrategias de vinculación sectorial y la generación de estrategias comerciales y de especialización productiva y su inserción dinámica en los mercados regional y global, a partir del aprovechamiento estratégico de sus ventajas competitivas. Elaborar y promover proyectos de financiamiento específico dirigidos a un sector, actividad o área de desarrollo económico, en beneficio continuo de la micro, pequeña y mediana empresa en la Ciudad de México.</t>
  </si>
  <si>
    <t>La generación de mecanismos encaminados a diseñar e instrumentar actividades en materia de competitividad, emprendimiento y política regulatoria, para que los emprendedores y MIPyMES de la Ciudad de México cuenten con competencias, conocimientos, herramientas y habilidades que sumados a sus modelos de negocio, generar valor para consumidores, proveedores y su industria.</t>
  </si>
  <si>
    <t>La escrituración, recuperación de cartera y de espacios invadidos y en la venta de unidades privativas de las plazas, corredores, bazares y la terminal de carga oriente presentan irregularidades debido a que los locatarios y transportistas se niegan y no acuden a escriturar, liquidar sus adeudos, legalizar la ocupación de unidades invadidas s o a adquirir una unidad privativa, debido a la decidía, disminución de sus ingresos o a la falta de documentación jurídica que acredite su propiedad.</t>
  </si>
  <si>
    <t>Locatarios y transportistas de las plazas, corredores, bazares y de la terminal de carga oriente propiedad del fondo de desarrollo económico del distrito federal.</t>
  </si>
  <si>
    <t>Fomentar la escrituración de unidades privativas liquidadas. Recuperar la cartera. Comercializar y vender las unidades privativas disponibles. Recuperar las unidades privativas invadidas.</t>
  </si>
  <si>
    <t>Certeza jurídica a los propietarios de unidades privativas adquiridas en las plazas, corredores, bazares y en la terminal de carga oriente</t>
  </si>
  <si>
    <t>Las personas habitantes de la Ciudad de México mayores de 18 años que desarrollan o buscan iniciar un actividad económica tienen pocas posibilidades de acceso a los créditos comerciales del mercado financiero actual.</t>
  </si>
  <si>
    <t>Personas físicas, micro, pequeñas y medianas empresas residentes o establecidas en la Ciudad de México que desarrollan su actividad económica dentro de la Ciudad y que no cuentan con acceso al sistema financiero tradicional</t>
  </si>
  <si>
    <t>Diseñar y coordinar las estrategias del programa de financiamiento del fondo para el desarrollo social de la Ciudad de México con la finalidad de impulsar las actividades productivas de autoempleo y el desarrollo de negocios.</t>
  </si>
  <si>
    <t>Las personas habitantes de la Ciudad de México mayores de 18 años que desarrollan o buscan iniciar un actividad económica tiene acceso a créditos con tasas de interés menores a las bancarias e incluso tasa cero.</t>
  </si>
  <si>
    <t>Discrepancia entre los niveles de responsabilidad y funciones en relación con los puestos de estructura y operativos con los que cuenta el fideicomiso.</t>
  </si>
  <si>
    <t>Personal en edad laboral que cumpla con los perfiles de puesto autorizados</t>
  </si>
  <si>
    <t>Reclutamiento y selección de personal capacitado, evaluaciones de desempeño para el logro de objetivos anuales, capacitación conforme a los protocolos establecidos en el periodo 2019-2024.</t>
  </si>
  <si>
    <t>El fideicomiso cuenta con puestos de estructura y operativo que van en relación con la responsabilidad y funciones asignadas, en el desarrollo de las competencias establecidas en el protocolo 2019-2024.</t>
  </si>
  <si>
    <t>Los trabajadores del fondo para el desarrollo social de la Ciudad de México no cuentan con las medidas de protección civil adecuadas, así como escasa capacitación en materia de protección civil</t>
  </si>
  <si>
    <t>Plantilla autorizada de trabajadores del fondo para el desarrollo social de la Ciudad de México y personal que visite el edificio y que sea susceptible a desastres naturales.</t>
  </si>
  <si>
    <t>Capacitación a los trabajadores de FONDESO en materia de protección civil adecuación de las instalaciones de acuerdo con los programas de protección civil</t>
  </si>
  <si>
    <t>Los trabajadores del fondo para el desarrollo social de la Ciudad de México se encuentran capacitados ante cualquier eventualidad en materia de protección civil.</t>
  </si>
  <si>
    <t>Falta de acceso al financiamiento por parte de la población mayor de 18 años de la Ciudad de México, que busca impulsar alguna actividad económica de la Ciudad.</t>
  </si>
  <si>
    <t>Población de la Ciudad de México entre los 18 y 70 años que busca impulsar alguna actividad económica de la Ciudad.</t>
  </si>
  <si>
    <t>Abastecimiento de insumos, suministros y servicios de acuerdo a las necesidades de las áreas tanto administrativas como operativas para el logro de impulsar alguna actividad económica en la Ciudad de México.</t>
  </si>
  <si>
    <t>Con los financiamientos otorgados a la población de la Ciudad de México mayor de 18 años crean actividades económicas que les sirven como impulso en los medios laborales, así como mayores ganancias y crean fuentes de empleo para otras poblaciones.</t>
  </si>
  <si>
    <t>Es necesario consolidar la equidad de genero mediante acciones positivas orientadas a ofrecer una atención adecuada, capacitación robusta, y formación sólida de expedientes de solicitantes de crédito mujeres.</t>
  </si>
  <si>
    <t>Mujeres de 18 años y más residentes de la Ciudad de México</t>
  </si>
  <si>
    <t>Otorgar capacitación a 23,925 mujeres, a fin de que cuenten con las mismas posibilidades de acceso a los productos financieros del programa de financiamiento del fondo para el desarrollo social de la Ciudad de México. Realizar 2 cursos de sensibilización para los servidores públicos del FONDESO abordando la ley de acceso a las mujeres a una vida libre de violencia, y la ley de igualdad sustantiva entre mujeres y hombre para el distrito federal durante 2022</t>
  </si>
  <si>
    <t>Las mujeres de la Ciudad de México que forman parte de la pea ocupada y desocupada reciben atención y capacitación en materia de acceso a financiamiento y apoyo en la elaboración de proyectos de negocio.</t>
  </si>
  <si>
    <t>Las personas mayores de 60 años que residen en la Ciudad de México que se encuentran en condiciones aceptables de productividad, presentan limitaciones de autonomía económica para mantener y/o mejorar su calidad de vida, toda vez que la oferta de empleo y financiamiento es limitada por el factor edad.</t>
  </si>
  <si>
    <t>Personas mayores de 60 años que residen en la Ciudad de México.</t>
  </si>
  <si>
    <t>Otorgar capacitación a 5,000 personas mayores, a fin de que cuenten con las mismas posibilidades de acceso a los productos financieros del programa de financiamiento del fondo para el desarrollo social de la Ciudad de México. Concretar el 90% de solicitudes de financiamiento posibles de la población objetivo capacitada previamente durante el año. Incrementar difusión de los servicios financieros y no financieros entre la población objetivo en un 10% en 2022.</t>
  </si>
  <si>
    <t>Los adultos mayores de la Ciudad de México que forman parte de la pea desocupada cuentan con un trato adecuado y el acceso a capacitaciones integrales en materia acceso a financiamiento y para la elaboración de proyectos de negocio.</t>
  </si>
  <si>
    <t>La situación económico y social en la Ciudad de México, ha provocado que los jóvenes cuenten con una inadecuada inserción laboral, lo cual impacta directamente en las bajas oportunidades que existen para ellos en la obtención de recursos. por lo anterior se busca fomentar la cultura emprendedora en una temprana edad con el fin de que elaboren un plan de negocio y tengan la posibilidad cuando cumplan la mayoría de edad, de acceder a un financiamiento para la implementación de dicho plan.</t>
  </si>
  <si>
    <t>Niñas, niños y adolescentes que habiten y transiten en la Ciudad de México</t>
  </si>
  <si>
    <t>Realizar 60 cursos de capacitación enfocados en el emprendimiento dirigidos a jóvenes de educación media superior en el año.</t>
  </si>
  <si>
    <t>Niñas, niños y adolescentes adecuadamente capacitados en materia de emprendimiento.</t>
  </si>
  <si>
    <t>Problema: la actividad turística de la CDMX crece por debajo de su potencial, lo cual limita su contribución para alcanzar una Ciudad sustentable, que genere desarrollo económico y empleos con bienestar social.</t>
  </si>
  <si>
    <t>Los actores del sector turístico de la Ciudad de México conformados por prestadores de servicios turísticos, turistas y población local</t>
  </si>
  <si>
    <t>Fortalecer el posicionamiento de la Ciudad de México como el principal destino nacional y uno de los más importantes a nivel regional e internacional, impulsando acciones para ampliar la oferta por parte de los prestadores de servicios turísticos. desarrollar la oferta de experiencias turísticas que rescaten la riqueza cultural y natural para el consumo y disfrute de los turistas y los habitantes de la Ciudad. Fomentar la creación de empresas turísticas que generen empleos productivos y proyecten a la Ciudad de México como destino receptor de turistas prioritario en el ámbito nacional e internacional. Implementar acciones para mantener a la Ciudad de México a la vanguardia de las preferencias de los turistas, a través del desarrollo de infraestructura y equipamiento turístico, además del aprovechamiento de tecnologías de información y la promoción de nuevas experiencias de viaje, con una perspectiva de turismo sustentable.</t>
  </si>
  <si>
    <t>Los actores del sector turístico de la Ciudad de México conformados por prestadores de servicios turísticos, turistas y población local, se benefician de la derrama económica generada por el sector turístico, mejoran la calidad de los servicios turísticos y disfrute de actividades turísticas proporcionadas por la secretaría.</t>
  </si>
  <si>
    <t>Tiempo excesivo dedicado dentro de la jornada de trabajo por parte del personal técnico operativo de la secretaría de turismo, tanto para el registro de asistencia, como para solución de las problemáticas derivados del mismo, en detrimento de las actividades encomendadas.</t>
  </si>
  <si>
    <t>Capital humano adscrito a la secretaría de turismo</t>
  </si>
  <si>
    <t>Procesamiento más ágil de registros de asistencia e incidencias para el pago de nómina. Invulnerabilidad de alguna suplantación de identidad para un indebido registro. No afectación de derechos laborales por la aplicación incorrecta de faltas, retardos o descuentos a consecuencia de un error humano.</t>
  </si>
  <si>
    <t>Disminución dentro de las jornadas laborales de tiempo invertido en actividades distintas a las encomendadas, para la consecución de las metas institucionales de la secretaría de turismo, planteadas en el programa de gobierno 2019-2024, respecto al posicionamiento de la Ciudad de México como destino turístico de clase mundial, mediante una oferta atractiva de actividades y destinos en la Ciudad, tanto para connacionales como extranjeros.</t>
  </si>
  <si>
    <t>La Ciudad de México está expuesta a diferentes fenómenos perturbadores geológicos, hidrometeorológicos, sanitario ecológico, químico tecnológico y socio organizativo que ponen en riesgo a la población.</t>
  </si>
  <si>
    <t>Proteger al personal de la secretaría de turismo, a la sociedad y su entorno en la Ciudad de México.</t>
  </si>
  <si>
    <t>Implementar un programa de capacitación en materia de la gestión integral de riesgos y desastres. Dotar a la secretaría de turismo de los insumos requeridos para el programa de la gestión integral de riesgos y desastres.</t>
  </si>
  <si>
    <t>Capacidad de respuesta por parte del personal adscrito a la secretaría de turismo ante una situación de riesgo o desastre en su lugar de trabajo, hogar o espacios públicos, en beneficio de los residentes y transeúntes de la Ciudad de México.</t>
  </si>
  <si>
    <t>La Ciudad de México cuenta con diversos sitios y atractivos turísticos, de los cuales la secretaría de turismo en sus instalaciones, página web y módulos de información turística, cuenta con información disponible y actualizada de forma documental y en medios electrónicos, para los turistas nacionales o extranjeros así como prestadores de servicio que la requieran, sin embargo no está al alcance de todos los turistas nacionales y extranjeros.</t>
  </si>
  <si>
    <t>Transeúntes, turistas nacionales y extranjeros, personal adscrito y prestadores de servicios que acuden a los módulos de información turística e instalaciones del inmueble de la secretaría de turismo</t>
  </si>
  <si>
    <t>Coordinación entre las distintas áreas a fin de proporcionar al personal adscrito a la secretaría de turismo las condiciones óptimas dentro de las instalaciones para el correcto desempeño de las actividades inherentes a cada área</t>
  </si>
  <si>
    <t>La secretaría de turismo y sus módulos de información turística, proporcionan información oportuna, veraz y de fácil acceso físico y electrónico a los turistas en general.</t>
  </si>
  <si>
    <t>Ausencia y falta de sensibilidad por parte de la ciudadanía, para el respeto y cumplimiento en materia de derechos humanos de las niñas y mujeres.</t>
  </si>
  <si>
    <t>Capital humano adscrito a la secretaría de turismo, residentes y transeúntes de la Ciudad de México</t>
  </si>
  <si>
    <t>Implementar un programa de capacitación para la difusión y concientización durante el ejercicio 2022, de temas sobre la materia, mediante el uso de diversos medios o instrumentos, tanto físicos como digitales.</t>
  </si>
  <si>
    <t>Respeto irrestricto a los derechos humanos de las niñas y mujeres por parte del personal de la secretaría de turismo, en sus interacciones tanto al interior de la misma, como en la prestación de servicios a los habitantes de la Ciudad de México, y al turismo nacional e internacional</t>
  </si>
  <si>
    <t>Ausencia y falta de sensibilidad por parte de la ciudadanía, para el respeto y cumplimiento en materia de perspectiva de igualdad, inclusión y derechos humanos.</t>
  </si>
  <si>
    <t>Respeto irrestricto a los derechos humanos por parte del personal de la secretaría de turismo, en sus interacciones tanto al interior de la misma, como en la prestación de servicios a los habitantes de la Ciudad de México y al turismo nacional e internacional.</t>
  </si>
  <si>
    <t>Niños, niñas y adolescentes han sufrido en los últimos años un incremento permanente en la violencia que se ejerce en su contra , derivado principalmente de la descomposición social, la cual se ha venido agravando como consecuencia del aumento en las tasas de desempleo; bajos ingresos familiares; elevados índices de hacinamiento en las viviendas y escasas oportunidades de recreación sana.</t>
  </si>
  <si>
    <t>Una vida libre de violencia para niños, niñas y adolescentes.</t>
  </si>
  <si>
    <t>Problema: el sector turístico de la Ciudad de México no alcanza su potencial por carecer de una política sectorial estratégica y coordinada.</t>
  </si>
  <si>
    <t>Los actores del sector turístico de la Ciudad de México conformados por prestadores de servicios turísticos, turistas y población local.</t>
  </si>
  <si>
    <t>Se desarrollarán los respectivos instrumentos de planeación sectorial en los términos que establezca el marco normativo aplicable para que el sector turístico de la Ciudad de México se desarrolle con base en una política sectorial estratégica y coordinada; con información turística oportuna, confiable y difundida a la población, turistas y prestadores de servicios turísticos.</t>
  </si>
  <si>
    <t>Difusión de la información estratégica de la actividad turística en la Ciudad de México, para la toma de decisiones de gobierno, prestadores de servicios turísticos (inversionistas), turistas y población en general.</t>
  </si>
  <si>
    <t>Insuficiente planeación y evaluación de proyectos que cuenten con información en tiempo y forma de cada proyecto para impulsar la promoción y desarrollo del turismo de la Ciudad de México. así mismo, la pandemia por covid-19 genera un desfasamiento en la planeación y consecución de los objetivos operativos.</t>
  </si>
  <si>
    <t>La población en general de la Ciudad de México, estimando para el ejercicio 2022, impactar a 5,000,000 de personas, esta cifra variará de acuerdo a las determinaciones que vaya fijando la pandemia por covid-19, ya que muchos eventos son presenciales.</t>
  </si>
  <si>
    <t>Planeación y análisis de proyectos y acciones autorizadas para corregir desviaciones y/o proponer adecuaciones para su ejecución. Coordinar, compilar, planear y evaluar los proyectos de promoción y reposicionamiento turístico de la Ciudad de México y su marca CDMX. Las metas trimestrales programadas se irán acumulando con la finalidad de llegar al 100% al concluir el ejercicio</t>
  </si>
  <si>
    <t>Reposicionamiento de la Ciudad como destino turístico generando el desarrollo económico de la Ciudad de México y reactivación del sector turístico de la Ciudad.</t>
  </si>
  <si>
    <t>Vulnerabilidad de los servidores públicos respecto al pago oportuno de nómina y liquidaciones conforme a las condiciones contractuales establecidas en la entidad. insuficiencia de recursos.</t>
  </si>
  <si>
    <t>Capital humano adscrito al fondo mixto de promoción turística</t>
  </si>
  <si>
    <t>Procesamiento expedito de la nómina del personal adscrito al fondo mixto de promoción turística de la Ciudad de México. procesamiento expedito de las liquidaciones del personal que causa baja del fondo mixto de promoción turística de la Ciudad de México.</t>
  </si>
  <si>
    <t>Atención oportuna y profesional de los servidores públicos para la población. mitigación de riesgo por cargas financieras en contra del erario público.</t>
  </si>
  <si>
    <t>Riesgo latente en la seguridad integral del personal adscrito al fondo mixto de promoción turística y a la población en general, debido a fenómenos naturales y/o provocados por el ser humano en la Ciudad de México.</t>
  </si>
  <si>
    <t>Servidores públicos con enfoque a una mejora en el proceso de interacción con proveedores, prestadores de servicios y público en general.</t>
  </si>
  <si>
    <t>Implementar un programa de capacitación en materia de la gestión integral de riesgos y desastres. Dotar al fondo mixto de promoción turística de los insumos requeridos para el programa de la gestión integral de riesgos y desastres.</t>
  </si>
  <si>
    <t>Capacidad de respuesta para el personal adscrito al fondo mixto de promoción turística ante una situación de riesgo o desastre en su lugar de trabajo, hogar y espacios públicos.</t>
  </si>
  <si>
    <t>Insuficiente alcance de la informacion relativa a la promoción turística de la Ciudad de México y su marca CDMX para la población nacional y extranjera.</t>
  </si>
  <si>
    <t>Transeúntes, turistas nacionales y extranjeros que acuden a las actividades que realiza el fondo mixto de promoción turística in situ y extra situ.</t>
  </si>
  <si>
    <t>Dotar al fondo mixto de promoción turística de los bienes y servicios requeridos en tiempo y forma. Mantener en optimas condiciones los bienes muebles, áreas de uso común, áreas sanitarias, y de fácil accesibilidad para las personas visitantes del fondo mixto de promoción turística</t>
  </si>
  <si>
    <t>Informacion oportuna, veraz y de fácil acceso físico y electrónico a la población en general.</t>
  </si>
  <si>
    <t>Insuficientes acciones de sensibilización y capacitación a personas servidoras públicas sobre la cultura de no discriminación, el respeto, la inclusión y la diversidad, así como la igualdad entre los géneros.</t>
  </si>
  <si>
    <t>Vigilar el cumplimiento de la normatividad y políticas públicas en materia de derechos humanos e igualdad sustantiva, para la difusión y concientización entre los servidores públicos adscritos al fondo mixto de promoción turísticas, mediante el uso de diversos medios o instrumentos, tanto físicos como digitales.</t>
  </si>
  <si>
    <t>Respeto de los derechos humanos de las niñas y mujeres con trato igualitario y sin discriminación.</t>
  </si>
  <si>
    <t>Carencia de sensibilidad por parte de la ciudadanía en su actuar, para el respeto y cumplimiento en materia no discriminación y derechos humanos de la población de la Ciudad de México.</t>
  </si>
  <si>
    <t>Implementar un programa de capacitación para la difusión y concientización durante el ejercicio 2021, de temas sobre la materia, mediante el uso de diversos medios o instrumentos, tanto físicos como digitales.</t>
  </si>
  <si>
    <t>Respeto de los derechos humanos entre los habitantes de la Ciudad de México y al turismo nacional e internacional.</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</si>
  <si>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</si>
  <si>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Niños, niñas y adolescentes que habiten y transiten en la Ciudad de México</t>
  </si>
  <si>
    <t>Promoción integral de los derechos de los niños, niñas y adolescentes implementación de acciones de sensibilización, para los servidores públicos en el cumplimiento de los derechos de los niños, niñas y adolescentes.</t>
  </si>
  <si>
    <t>El constante crecimiento de edificaciones para vivienda, oficinas y centros comerciales, que no ha ido acompañado de servicios y espacios públicos dignos, ni por infraestructura para la movilidad, conlleva a que los procesos de urbanización utilicen el suelo en zonas de riesgo generando asentamientos irregulares sobre el suelo de conservación y ocupación de las áreas de valor ambiental, que deterioran y ponen en riesgo los servicios ambientales que brindan, ya sea por afectaciones directas derivadas de invasiones, extracción ilegal de recursos como la tierra de monte, la piedra o arena, la tala.</t>
  </si>
  <si>
    <t>Habitantes de la Ciudad de México.</t>
  </si>
  <si>
    <t xml:space="preserve">Desarrollar y ejecutar proyectos en la Ciudad de México, para la promover la cultura ambiental, la prevención y control de la contaminación ambiental, así como la mitigación y adaptación al cambio climático.
Elaboración y actualización e implementación de programas de manejo para áreas naturales protegidas y áreas de valor ambiental de la CDMX.
</t>
  </si>
  <si>
    <t>Que los habitantes de la CDMX cuenten con una mejora en la calidad de vida y en la salud, mediante la recuperación de espacios públicos, áreas de valor ambiental, así como suelo de conservación.</t>
  </si>
  <si>
    <t>Poca difusión cultural a los habitantes de la CDMX en temas de cuidado del medio ambiente, así como de promoción de las raíces culturales y patrimonio histórico.</t>
  </si>
  <si>
    <t>Población de la Ciudad de México y de la zona metropolitana, así como de otros estados de la República Mexicana.</t>
  </si>
  <si>
    <t>Diseñar, desarrollar e implementar diversos programas y actividades museológicas para el cuidado y difusión de los acervos y la divulgación de la ciencia especialmente de aquellas relacionadas con la naturaleza y la relación con el medio ambiente. Dirigidas a diversos públicos, tanto en formatos presenciales como virtuales.</t>
  </si>
  <si>
    <t>Alentar y enriquecer la cultura científica en la población visitante, así como el fomento de valores ambientales que permitan modificar la relación de las personas con el medio ambiente.</t>
  </si>
  <si>
    <t>Revertir el deterioro de las 3 instalaciones de los zoológicos de la CDMX y darle continuidad a la atención de los ejemplares de animales silvestres bajo cuidado humano en los zoológicos y a los proyectos de educación, investigación y conservación.</t>
  </si>
  <si>
    <t>Habitantes de la Ciudad de México y de otros estados de la República, así como a la fauna silvestre bajo cuidado humano en los zoológicos de la Ciudad de México.</t>
  </si>
  <si>
    <t xml:space="preserve">1.- Atender las instalaciones de 3 centros de conservación (zoológicos de Chapultepec, San Juan de Aragón y los coyotes) en una superficie acumulada de 63.6 hectáreas); 
2.- Atención de las diferentes especies silvestres bajo cuidado humano en los zoológicos a través de la determinación de dietas, medicina preventiva, terapéutica y actividades de bienestar animal. 
3.- Desarrollar actividades relacionadas con la investigación de las especies silvestres.
4.- Realización de actividades de educación para la conservación y de atención a los visitantes de los zoológicos. </t>
  </si>
  <si>
    <t>Mejora en la calidad de vida de las especies de los zoológicos, así como mejora en la conservación de la biodiversidad, mediante el mantenimiento de los zoológicos para garantizar la visita de los habitantes de la Ciudad de México y de otros estados de la república.</t>
  </si>
  <si>
    <t>El desconocimiento de las causas de los problemas ambientales y culturales en la población, así como la relación que las actividades cotidianas tienen con ellos.</t>
  </si>
  <si>
    <t>La población de la Ciudad de México.</t>
  </si>
  <si>
    <t>Diseñar y operar acciones de educación y difusión ambientales permanentes que promuevan en la Ciudadanía una conciencia para generar cambios que coadyuven al cuidado del medio ambiente.</t>
  </si>
  <si>
    <t>Una mejor educación ambiental, así como un aumento de cultura ambiental que mejorará la calidad de vida de los habitantes de la Ciudad de México.</t>
  </si>
  <si>
    <t>El crecimiento de la población de la Ciudad de México, así como la demanda de recursos naturales, servicios y vivienda generan contaminación ambiental por fuentes móviles y establecimientos mercantiles en el suelo urbano, así como la invasión al suelo de conservación, áreas naturales protegidas y áreas de valor ambiental de la Ciudad de México.</t>
  </si>
  <si>
    <t>Población de la Ciudad de México</t>
  </si>
  <si>
    <t>Implementar acciones de inspección y vigilancia a las fuentes móviles, a los establecimientos mercantiles en el suelo urbano y en el suelo de conservación, áreas naturales protegidas y áreas de valor ambiental en la Ciudad de México. vigilar el cumplimiento de las disposiciones jurídicas aplicables, así como la normatividad vigente para las fuentes móviles, suelo urbano y suelo de conservación, áreas naturales protegidas y áreas de valor ambiental en la Ciudad de México.</t>
  </si>
  <si>
    <t>Contribuir a la mejora de la calidad ambiental inspeccionando, vigilando y sancionando las infracciones a la legislación ambiental en las fuentes móviles, suelo urbano y suelo de conservación, áreas naturales protegidas y áreas de valor ambiental de la Ciudad de México</t>
  </si>
  <si>
    <t>Las y los trabajadores de la SEDEMA no reciban en tiempo y forma su pago de nómina y las prestaciones a las que tienen derecho.</t>
  </si>
  <si>
    <t>Las y los trabajadores de la Secretaría del Medio Ambiente.</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</si>
  <si>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</si>
  <si>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Garantizar los derechos laborales de los trabajadores adscritos a la Secretaría del Medio Ambiente de la Ciudad de México, al recibir en tiempo y forma la remuneración conforme al ejercicio de sus funciones.</t>
  </si>
  <si>
    <t>Baja capacitación y escasez de equipos para llevar a cabo las acciones protección civil.</t>
  </si>
  <si>
    <t>Personal adscrito y visitante de la Secretaría del Medio Ambiente.</t>
  </si>
  <si>
    <t>Difusión de información y capacitaciones entre el personal de la SEDEMA, con el fin de que conozca todo lo relacionado a la Protección Civil. Entrega de materiales de protección civil al personal encargado del programa.</t>
  </si>
  <si>
    <t>Tener más información para todo el personal de la Secretaría del Medio Ambiente en materia de protección civil y contar con procedimientos adecuados para actuar en una emergencia.</t>
  </si>
  <si>
    <t>Baja capacitación en materia de transparencia, rendición de cuentas y buen gobierno en el personal adscrito a la Secretaría del Medio Ambiente.</t>
  </si>
  <si>
    <t>Personal adscrito a la Secretaría del Medio Ambiente.</t>
  </si>
  <si>
    <t>Diseñar capacitaciones con un enfoque de transparencia, buen gobierno y rendición de cuentas para el personal adscrito a la Secretaría del Medio Ambiente.</t>
  </si>
  <si>
    <t>Garantizar el enfoque de transparencia, buen gobierno y rendición de cuentas al personal adscrito a la secretaría del medio ambiente.</t>
  </si>
  <si>
    <t>Ampliación de las brechas de género que plantean desafíos para que las niñas y mujeres tengan pleno acceso a sus derechos.</t>
  </si>
  <si>
    <t>Niñas y mujeres de la Ciudad de México.</t>
  </si>
  <si>
    <t>Fomentar el desarrollo de capacidades de personas servidoras públicas para la transversalización de la perspectiva de género, la prevención del acoso, discriminación y el impulso a la igualdad sustantiva.</t>
  </si>
  <si>
    <t>Personas servidoras públicas mejor capacitadas y sensibilizadas en la incorporación de la perspectiva de género; proyectos implementados para aumentar el acceso de mujeres y niñas al ejercicio del derecho a un medio ambiente sano.</t>
  </si>
  <si>
    <t>Poca sensibilización en materia de derechos humanos por parte de las personas trabajadoras en la Secretaría del Medio Ambiente.</t>
  </si>
  <si>
    <t>Diseñar y desarrollar medidas para la promoción y transversalización de la perspectiva de derechos humanos en la operación de planes y programas de la secretaría del medio ambiente de la Ciudad de México, a través del fortalecimiento de capacidades de los servidores públicos.</t>
  </si>
  <si>
    <t>Garantizar el enfoque de derechos humanos en el actuar público de la secretaría del medio ambiente de la CDMX fomentando el respeto y la salvaguarda de estos.</t>
  </si>
  <si>
    <t>Altos índices en la discriminación y violencia de niños, niñas y adolescentes.</t>
  </si>
  <si>
    <t xml:space="preserve">Promoción integral de los derechos de los niños, niñas y adolescentes.
Implementación de acciones de sensibilización, para los servidores públicos en el cumplimiento de los derechos de los niños, niñas y adolescentes.
</t>
  </si>
  <si>
    <t>Disminución en la discriminación y violencia de niños, niñas y adolescentes en la Ciudad de México.</t>
  </si>
  <si>
    <t>Los niveles de ozono y partículas exceden frecuentemente los niveles recomendados por las normas nacionales e internacionales para la protección de la salud humana y del medio ambiente.</t>
  </si>
  <si>
    <t>La población de la Ciudad de México (9 millones 209 mil 944 personas, INEGI 2020)</t>
  </si>
  <si>
    <t>Planear, establecer y ejecutar los programas para mejorar la calidad del aire en la Ciudad de México mediante mecanismos de coordinación estrecha con dependencias de los gobiernos federales, del gobierno de la Ciudad de México y de los estados circunvecinos, consensuados con los grupos productivos, políticos y sociales.
- Desarrollar y aplicar, a través de programas específicos las herramientas más modernas de gestión de la calidad del aire para prevenir y controlar las emisiones de
contaminantes a la atmósfera de las fuentes de jurisdicción local en el distrito federal, proporcionando información veraz y oportuna a la población metropolitana a través del monitoreo atmosférico.</t>
  </si>
  <si>
    <t xml:space="preserve">Reducción de contaminantes que contribuyen a mejorar a la salud de la población de la Ciudad de México, además de contribuir a garantizar el derecho a un medio ambiente sano. </t>
  </si>
  <si>
    <t>Necesidad de una mejora en las políticas para afrontar la creciente demanda para la región en aspectos como recursos hídricos, demanda de energía, retos sobre movilidad, salud, calidad del aire, biodiversidad, gestión de residuos, etc.</t>
  </si>
  <si>
    <t>Población de la Ciudad de México.</t>
  </si>
  <si>
    <t>1. Instrumentar medidas transformativas frente a la emergencia climática
2. Monitorear, reportar y verificar la gestión y el impacto de las políticas climáticas
3. Contar con un instrumento que permita la toma de decisiones eficiente y acorde a las necesidades de la Ciudad y que contribuya a la sensibilización colectiva sobre el manejo de residuos sólidos.
4. Contar con instrumentos programáticos que permitan un correcto desarrollo y evaluación de las distintas acciones en materia de política ambiental para la Ciudad de México
5. Contar con un marco jurídico y de instrumentos de política pública fortalecido para conservar y usar de manera sustentable la biodiversidad en la Ciudad de México.</t>
  </si>
  <si>
    <t>Establecer las directrices para la conservación del medio ambiente, la biodiversidad y los servicios ecosistémicos a fin de garantizar el derecho a un medio ambiente sano para los habitantes de la Ciudad de México</t>
  </si>
  <si>
    <t>Bajo suministro del agua en cantidad, así como la sobreexplotación del acuífero.</t>
  </si>
  <si>
    <t>Proporcionar mantenimiento, modernización e innovación a todo el sistema de distribución de agua potable de la Ciudad de México, promoviendo su medición, automatización y control a distancia, así como la implementación de sectores hidrométricos en la red de agua potable, garantizando su operación y distribución equitativa.</t>
  </si>
  <si>
    <t>Mejorar el suministro de agua potable, así como disminuir la sobreexplotación del acuífero.</t>
  </si>
  <si>
    <t>No contar con un programa presupuestario para dar cumplimiento oportuno al pago sueldos, salarios y prestaciones sociales inherentes a los servicios personales, conforme a la normatividad aplicable.</t>
  </si>
  <si>
    <t>Plantilla de personal de las áreas operativas que conforman el sistema de aguas de la Ciudad de México.</t>
  </si>
  <si>
    <t>Efectuar los pagos por servicios personales de conformidad con la normatividad establecida y el calendario aprobado; 24 nóminas ordinarias y las extraordinarias que emita el área central.</t>
  </si>
  <si>
    <t>Garantizar en calidad y cantidad que la Ciudad de México cuente con servicios de agua potable y drenaje.</t>
  </si>
  <si>
    <t>Insuficiencia del equipo necesario para salvaguardar la integridad física del personal encomendado a las actividades de protección civil ante posibles riesgos, contingencias y/o emergencias al interior del sistema de aguas de la Ciudad de México.</t>
  </si>
  <si>
    <t>El 100% de los trabajadores del sistema de aguas de la Ciudad de México, así como los visitantes al interior de todas y cada una de las instalaciones de este órgano desconcentrado.</t>
  </si>
  <si>
    <t>Fortalecer el programa interno de protección civil del sistema de aguas de la Ciudad de México en cumplimiento a los estándares de la secretaría de protección civil y el centro de gestión integral de riesgos de la Ciudad de México.</t>
  </si>
  <si>
    <t>Prever y garantizar la integridad física del 100% de los trabajadores del sistema de aguas de la Ciudad de México, así como los visitantes al interior de todas y cada una de las instalaciones de este órgano desconcentrado.</t>
  </si>
  <si>
    <t>Carencia de capacitación de los trabajadores adscritos al sistema de aguas de la Ciudad de México en materia de rendición de cuentas.</t>
  </si>
  <si>
    <t>Todos los trabajadores adscritos al sistema de aguas de la Ciudad de México.</t>
  </si>
  <si>
    <t>Que los trabajadores cuenten con la capacitación operativa necesaria para poder realizar una buena labor dentro de su área en materia de rendición de cuentas y reflejada en servicios más eficientes a los habitantes de la CDMX.</t>
  </si>
  <si>
    <t>Mejor rendición de cuentas en temas relacionados con el sistema de aguas de la Ciudad de México.</t>
  </si>
  <si>
    <t>Discriminación y exclusión de las niñas y mujeres de la CDMX, lo que vulnera el respeto de sus derechos humanos.</t>
  </si>
  <si>
    <t>Niñas y mujeres de las 16 alcaldías en la CDMX.</t>
  </si>
  <si>
    <t>1. Incrementar la participación de las mujeres en la planeación y ejecución de las políticas públicas que diseña el Sacmex para promover el respeto a los derechos de las niñas y mujeres y garantizar la equidad de género.
2. Implementar acciones de capacitación y formación para el desarrollo de habilidades y capacidades que permitan eliminar condiciones de discriminación, misoginia o violación a los derechos de las mujeres en el ámbito laboral.
3. Garantizar la atención a las demandas y necesidades del servicio, respetando y garantizando el derecho de las mujeres y niñas al agua y saneamiento sin ser objeto de discriminación, promoviendo su autonomía física, económica y política.
4. Incrementar el índice de participación de las mujeres en las diferentes actividades y eventos de formación y difusión que organiza el Sacmex en materia del derecho humano al agua, y para el cuidado y preservación del medio ambiente.
5. Implementar acciones de capacitación y concientización de los servidores públicos en temáticas de derechos humanos, igualdad e inclusión, para contribuir a la convivencia igualitaria promoviendo el respeto de los derechos de la mujer y la no discriminación en el ámbito social y/o familiar.</t>
  </si>
  <si>
    <t>Mayor inclusión, participación y reconocimiento de las mujeres en los diferentes procesos de diseño, planeación, organización, dirección y ejecución de actividades, programas y políticas públicas para garantizar la igualdad sustantiva. además de la generación de cambio cultural e ideológico en la sociedad, lo que permita contribuir al desarrollo de un entorno social y familiar libre de discriminación y violencia contra las mujeres, reconociendo la equidad de género y respetando los derechos humanos de niñas y mujeres.</t>
  </si>
  <si>
    <t>Altos índices de desigualdad y exclusión en cuanto al acceso al agua, además de un desconocimiento en materia del derecho humano al agua y saneamiento y el cuidado del agua, lo que frena la posibilidad de garantizar el acceso al vital liquido en el presente y para las generaciones futuras.</t>
  </si>
  <si>
    <t>Habitantes de las 16 alcaldías de la Ciudad de México.</t>
  </si>
  <si>
    <t>1. Brindar acceso a la información en materia de derechos humanos, divulgar el derecho humano al agua y saneamiento y promover de forma igualitaria e incluyente el conocimiento ambiental concientizando sobre la importancia de generar una cultura del agua. 
2. Incrementar el índice de participación Ciudadana en el sector ambiental, a través de la difusión y promoción de las diferentes actividades y eventos que organiza el Sacmex sobre el cuidado del agua, con la finalidad de impulsar la intervención activa de la población en las mismas.
3. Asegurar en tiempo y forma la adecuada atención a las demandas y necesidades de la población en general, garantizando su derecho al acceso al agua y saneamiento.</t>
  </si>
  <si>
    <t>Promover una cultura social que contribuya al cuidado del agua en la Ciudad de México y reducir las desigualdades en cuanto al acceso al agua.</t>
  </si>
  <si>
    <t>Desconocimiento de los derechos humanos de las niñas, niños y adolescentes, así como su derecho al acceso al agua y saneamiento.</t>
  </si>
  <si>
    <t>Niños, niñas y adolescentes, de la Ciudad de México.</t>
  </si>
  <si>
    <t>1. Generar y brindar acceso a la información relacionada con los derechos de niñas, niños y adolescentes. 
2. Generar y distribuir material impreso y digital en relación con los derechos de niñas, niños y adolescentes.3. promover y difundir los derechos de niñas, niños y adolescentes tanto al interior como al exterior del Sacmex.</t>
  </si>
  <si>
    <t>Asegurar la promoción y difusión de los derechos de niñas, niños y adolescentes desde una perspectiva consciente y empática del resto de la población, lo que permita reconocer su importancia asegurando el cumplimiento de sus derechos humanos y la participación en temas relacionados con el ahorro, uso y cuidado del agua, reforzando una cultura social sobre el cuidado del agua en la Ciudad de México.</t>
  </si>
  <si>
    <t>Bajo suministro de agua potable, drenaje y saneamiento en cantidad y calidad, así como la sobreexplotación del acuífero.</t>
  </si>
  <si>
    <t>La población que radica y/o transita en todas las zonas de la Ciudad de México.</t>
  </si>
  <si>
    <t>Renovar y mantener con funcionamiento óptimo el sistema de drenaje, la infraestructura de las plantas y de tratamiento de aguas residuales y las líneas de agua tratada.</t>
  </si>
  <si>
    <t>Mejorar el suministro de agua potable, drenaje y saneamiento en todas las alcaldías de la Ciudad de México.</t>
  </si>
  <si>
    <t>Aumento en la demanda de servicios médicos veterinarios por la gran cantidad de animales que habitan en la Ciudad de México.</t>
  </si>
  <si>
    <t>Animales de compañía y tutores en general que habitan en la Ciudad de México.</t>
  </si>
  <si>
    <t>Servicios de consulta médica general, especializada, diagnóstica y quirúrgica.</t>
  </si>
  <si>
    <t>Mantener la salud animal y la salud humana mediante un control de la natalidad de animales evitando el abandono y el maltrato a los animales.</t>
  </si>
  <si>
    <t>El creciente número de casos de maltrato, abandono, ausencia de tutela responsable, conflictos con fauna urbana y carencia de protocolos estandarizados en todas las instituciones públicas, privadas y civiles para la actuación correcta y expedita en esta materia.</t>
  </si>
  <si>
    <t>Animales de compañía y tutores que habitan en la Ciudad de México.</t>
  </si>
  <si>
    <t>Disminuir el maltrato en la Ciudad de México, coordinar acciones en materia de bienestar animal con las organizaciones públicas y privadas, difundir información y capacitación sobre el bienestar a la sociedad civil, realizar y coadyuvar con diferentes instancias jornadas de manejo, sanidad, prevención del maltrato.</t>
  </si>
  <si>
    <t>Disminución de animales de compañía abandonados, menor contaminación por heces, animales de compañía saludables, disminución de enfermedades transmitidas a los tutores, disminución de casos por maltrato, mejor convivencia humano-animal.</t>
  </si>
  <si>
    <t>No se contaba con un programa para pagos de nóminas.</t>
  </si>
  <si>
    <t>Trabajadores adscritos a la agencia de atención animal.</t>
  </si>
  <si>
    <t>Contar con la plantilla completa y realizar los pagos de manera quincenal.</t>
  </si>
  <si>
    <t>Atender al público en general respecto al bienestar animal.</t>
  </si>
  <si>
    <t>No se encuentran bien identificadas las rutas de evacuación de los inmuebles adscritos a la agencia de atención animal</t>
  </si>
  <si>
    <t>Servidores públicos y visitantes en las instalaciones de la agencia de atención animal</t>
  </si>
  <si>
    <t>Realizar las rutas de evacuación con apoyo de las instituciones públicas conocedoras del tema</t>
  </si>
  <si>
    <t>Protección a la integridad física de las personas que se encuentran en el interior de los inmuebles adscritos a la Agencia de Atención Animal.</t>
  </si>
  <si>
    <t>Material insuficiente para la integración de expedientes y elaboración de archivos</t>
  </si>
  <si>
    <t>Adquirir los insumos necesarios para la integración de expedientes y elaboración de archivos</t>
  </si>
  <si>
    <t>Información al alcance de los habitantes de la Ciudad de México</t>
  </si>
  <si>
    <t>Poca sensibilización en las actividades con perspectiva de género</t>
  </si>
  <si>
    <t>Servidores públicos no capacitados en el tema de igualdad de género.</t>
  </si>
  <si>
    <t>Capacitación en igualdad de género para los servidores públicos</t>
  </si>
  <si>
    <t>Brindar atención en los temas de bienestar animal con perspectiva de género a los habitantes de la Ciudad de México</t>
  </si>
  <si>
    <t>No se cuenta con servidores públicos capacitados en temas de derechos humanos y discapacidad</t>
  </si>
  <si>
    <t>Servidores públicos que atienden a los habitantes de la Ciudad de México.</t>
  </si>
  <si>
    <t>Capacitación de servidores públicos para bridar atención con enfoque de derechos humanos y discapacidad.</t>
  </si>
  <si>
    <t>Atención a los habitantes de la Ciudad de México con respeto a los derechos humanos y a las personas con discapacidad</t>
  </si>
  <si>
    <t>Escaso conocimiento de sus derechos por parte de los niños y adolescentes.</t>
  </si>
  <si>
    <t>Niños, niñas y adolescentes que habiten en la Ciudad de México.</t>
  </si>
  <si>
    <t>Realizar talleres para las niñas, niños y adolescentes en temas de bienestar animal.</t>
  </si>
  <si>
    <t>Cultura de respeto a cualquier forma de vida y coexistencia entre el ser humano-animal</t>
  </si>
  <si>
    <t>La degradación de los recursos naturales y el consecuente cambio climático.</t>
  </si>
  <si>
    <t>Desarrollar y ejecutar proyectos ambientales de la Ciudad de México, para promover la cultura ambiental, la prevención y control de la contaminación ambiental, la degradación de los recursos, así como la mitigación y adaptación al cambio climático.</t>
  </si>
  <si>
    <t>Una cultura ambiental participativa para los habitantes de la CDMX, que promueva la prevención y control de la contaminación ambiental, la disminución en la degradación de los recursos naturales, la gestión de la calidad del aire y la mitigación y adaptación al cambio climático.</t>
  </si>
  <si>
    <t>Habitantes de ciertas demarcaciones de la Ciudad de México tienen un deficiente acceso al agua en cantidad y calidad. Asimismo, hay un grave problema de sobre explotación de los acuíferos que abastecen a la Ciudad, por tal motivo se instalan sistemas de captación de agua de lluvia para contribuir a garantizar el derecho al agua de estas personas.</t>
  </si>
  <si>
    <t>Alrededor de 921,716 personas que carecen de acceso al agua en su vivienda (Sacmex, 2017).</t>
  </si>
  <si>
    <t xml:space="preserve">* Instalar un mínimo de 10,000 sistemas de captación de agua de lluvia para contribuir a garantizar el derecho al agua y satisfacer necesidades elementales del líquido.
*Capacitar a las personas beneficiarias sobre los beneficios, uso y mantenimiento de sistemas de captación de agua de lluvia facilitando reuniones comunitarias, brindando información durante las visitas técnicas y de instalación y reforzando este aprendizaje mediante visitas o llamadas de seguimiento.
</t>
  </si>
  <si>
    <t>Los habitantes de viviendas con problemas de acceso y abastecimiento de agua de la Ciudad de México gozarán de una mejor gestión, autonomía hídrica y agua de excelente calidad para sus hogares.</t>
  </si>
  <si>
    <t>La pérdida y deterioro del suelo de conservación de la Ciudad de México, asociado a: los cambios de uso de suelo sobre los bosques, terrenos agrícolas y humedales, el crecimiento de la mancha urbana, el desarrollo de asentamientos humanos irregulares, la degradación de los ecosistemas forestales y la expansión de la frontera agrícola, por mencionar algunas de las causas. esta situación incidió en la precarización de las condiciones socioeconómicas de las y los pobladores locales, quienes se vieron forzados a abandonar las actividades productivas y de conservación de los recursos naturales.</t>
  </si>
  <si>
    <t>La población objetivo se integra por personas mayores de edad que realicen actividades de conservación, forestales, agropecuarias, de comercialización de productos del campo y de conservación del patrimonio cultural en ejidos, comunidades y propiedad privada dentro del suelo de conservación en la Ciudad.</t>
  </si>
  <si>
    <t>Conservar, proteger y restaurar las zonas forestales del suelo de conservación de la Ciudad de México, así como su vigilancia y monitoreo continuo.
contribuir al bienestar e igualdad social y de género, mediante el otorgamiento de ayudas económicas y/o en especie que aseguren a los dueños de la tierra ingresos superiores a la línea de bienestar rural en suelo de conservación y al mismo tiempo promover la creación de sistemas agroforestales, agrosilvopastoriles y silvopastoriles; el fomento a la producción agrícola de los humedales en tablas y chinampas; para incentivar la apicultura; los sistemas de agricultura extensiva y pequeña superficie, así como restauración forestal ecológica en la Ciudad.</t>
  </si>
  <si>
    <t>Regenerar las condiciones ecológicas de la Ciudad (áreas de valor ambiental, áreas naturales protegidas y suelo de conservación), a través de acciones de conservación, protección, restauración y mantenimiento de los ecosistemas y agroecosistemas del suelo de conservación, así como la entrega de ayudas económicas y/o en especie individuales a los beneficiarios del programa que permita mejorar su ingreso familiar, siendo superior a la línea de bienestar rural del suelo de conservación de la Ciudad de México.</t>
  </si>
  <si>
    <t xml:space="preserve">El deterioro ambiental de la CDMX que continúa en aumento por las actividades antropogénicas que inciden sobre el medioambiente y el ordenamiento territorial, impactando no sólo a los ecosistemas y recursos naturales de los que dependen los Ciudadanos y sus actividades, sino también a la convivencia y calidad de vida de la población, la inaplicación del marco legal por parte de Ciudadanos y autoridades, gestión inadecuada del suelo de conservación, de residuos y de agua residual; afectación a áreas verdes y arbolado; afectación a áreas naturales protegidas y áreas de valor ambiental; generación </t>
  </si>
  <si>
    <t>Acercar la justicia ambiental y territorial, y de protección y bienestar animal, a las personas habitantes de la Ciudad de México mediante la atención de denuncias e investigaciones de oficio y promover acciones de litigio estratégico; incidir en el crecimiento ordenado mediante la participación en los procesos de planeación territorial de la Ciudad de México; la generación y difusión de información estratégica, la orientación y asesoría de sus derechos y cómo defenderlos, así como de la emisión de documentos técnicos. consolidando así a la PAOT como defensoría pública de los derechos humanos.</t>
  </si>
  <si>
    <t>Proporcionen mecanismos de acceso a la justicia ambiental, territorial y de protección y bienestar animal, a los habitantes de la Ciudad de México,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</si>
  <si>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No se contaba con un programa presupuestario que consolidara el gasto comprometido para cubrir el pago de las nóminas del personal de la PAOT</t>
  </si>
  <si>
    <t>Personal de la PAOT</t>
  </si>
  <si>
    <t>Llevar un control de las percepciones y deducciones, así como todos y cada uno de los conceptos que integran el capítulo de gasto de servicios personales, el cual se integra por la participación de las personas servidoras públicas, conforme al tabulador autorizado por la secretaría de administración y finanzas del gobierno de la Ciudad de México.</t>
  </si>
  <si>
    <t>Contar con información oportuna sobre los gastos erogados en servicios personales de forma trimestral.</t>
  </si>
  <si>
    <t>No se cuenta con un sistema de gestión integral de riesgos robustecido con políticas transversales e innovadoras.</t>
  </si>
  <si>
    <t>Salvaguardar a los 215 servidores públicos que se encuentran en las instalaciones de la PAOT, adicional a los Ciudadanos que visitan nuestras instalaciones.</t>
  </si>
  <si>
    <t>Realizar un análisis del entorno para indicar los protocolos a seguir en distintos casos de emergencias, que involucre directamente a las brigadas, y sirva como una herramienta para el comité de protección civil, a fin de estar en posibilidades de brindar apoyo a la población de la Ciudad de México.</t>
  </si>
  <si>
    <t>Contar con la capacidad de respuesta ante las contingencias para resguardar el número de personas que se encuentren en las instalaciones de la PAOT y Ciudadanos que viven alrededor de la PAOT</t>
  </si>
  <si>
    <t>No estar en posibilidades de garantizar los objetivos y metas del área administrativa. y que las acciones no se encuentren en los portales de transparencia correspondiente.</t>
  </si>
  <si>
    <t>Proporcionar de los insumos, percepciones, servicios y materiales, conforme a las normas vigentes de la Ciudad de México, a las personas servidoras públicas adscritas a esta entidad, para garantizar su adecuado desempeño, y que todo esto se realiza bajo el principio de transparencia y rendición de cuentas, haciendo pública la información que se genere.</t>
  </si>
  <si>
    <t>Que las personas habitantes de la Ciudad de México cuenten con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</si>
  <si>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El constante aumento en las brechas de desigualdad de género, así como el desconocimiento de los derechos de las niñas y mujeres en la Ciudad de México</t>
  </si>
  <si>
    <t>Personas habitantes de la Ciudad México</t>
  </si>
  <si>
    <t>Implementar acciones que contribuyan a la incorporación de la perspectiva de género y no discriminación en las distintas actividades realizadas en PAOT mediante la elaboración de un diagnóstico de las denuncias realizadas por hombres y mujeres en PAOT, capacitación al personal de la PAOT para su sensibilización en los temas de igualdad sustantiva y no discriminación; y el informe de avances y logros de las acciones implementadas, así como la difusión de información de interés para el público en general en el micrositio de género y medio ambiente de esta procuraduría.</t>
  </si>
  <si>
    <t>Que los servicios ofrecidos por esta procuraduría a los habitantes de la Ciudad de México nos sean brindados con una perspectiva de género y no discriminación.</t>
  </si>
  <si>
    <t>Violaciones a la legislación urbano-ambiental y el ejercicio de los derechos humanos debido al desconocimiento de la normatividad en la materia por parte de la población de la Ciudad de México.</t>
  </si>
  <si>
    <t>Habitantes de la Ciudad de México</t>
  </si>
  <si>
    <t>Difundir entre las y los habitantes de la Ciudad de México los derechos y obligaciones ambientales y urbanos, concientizando sobre la importancia del cumplimiento voluntario de la ley para garantizar mejores condiciones de vida.</t>
  </si>
  <si>
    <t>Concientización y ejercicio de los derechos urbano-ambientales de la población de la Ciudad de México.</t>
  </si>
  <si>
    <t>Los derechos de niñas, niños y adolescentes son vulnerados cotidianamente a causa, entre otras, de la pobreza, la exclusión y discriminación, la ausencia de oportunidades, la violencia e inseguridad, la desigualdad entre los géneros, los prejuicios y estereotipos que atentan contra la integridad de las niñas y adolescentes, la falta de inversión pública, así como la urgencia de sensibilizar y capacitar a las y los servidores públicos a efecto de que ciñan su actuar al nuevo paradigma de protección de los derechos de la niñez y adolescencia.</t>
  </si>
  <si>
    <t>Niños, niñas y adolescentes de la Ciudad de México.</t>
  </si>
  <si>
    <t>Promoción integral de los derechos ambientales y urbanos de los niños, niñas y adolescentes.</t>
  </si>
  <si>
    <t>Concientización y ejercicio de los derechos urbano-ambientales de las niñas, niños y adolescentes de la Ciudad de México.</t>
  </si>
  <si>
    <t>Transporte público masivo ineficiente y no incluyente para los habitantes y visitantes de la CDMX.</t>
  </si>
  <si>
    <t>Habitantes y visitantes de la Ciudad de México.</t>
  </si>
  <si>
    <t>Ofrecer a los habitantes y visitantes de la Ciudad de México un mejor entorno, eliminando las barreras de accesibilidad que impiden o dificultan el desplazamiento para la realización de una determinada tarea o actividad de las personas con movilidad reducida y que afecta a la plena integración social de estas personas, concretamente se pretende garantizar la libertad de movimiento de todos los ciudadanos, mejorar la calidad de vida, la promoción de la autonomía personal y la vida independiente, lograr mayor participación en el espacio público de las personas con movilidad reducida.</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</si>
  <si>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mejorando su calidad de vida.</t>
  </si>
  <si>
    <t>Saturación de residuos sólidos urbanos en las calles, si no se realizan acciones de recepción, separación, manejo, traslado y disposición final.</t>
  </si>
  <si>
    <t>Dar un adecuado tratamiento final a los residuos sólidos urbanos.</t>
  </si>
  <si>
    <t>Contribución a mejorar la calidad de vida al realizar un manejo adecuado de los residuos sólidos urbanos que se generan en las actividades diarias de los habitantes de la Ciudad de México.</t>
  </si>
  <si>
    <t>Debilitamiento del tejido social para la población vulnerable de la CDMX.</t>
  </si>
  <si>
    <t>Población estudiantil de nivel medio superior entre los 15 y 20 años de edad.</t>
  </si>
  <si>
    <t>Construcción de infraestructura educativa para nivel medio superior que cumpla con las necesidades de espacio, servicio, instalaciones y seguridad, cumpliendo con los requisitos que establece la normatividad en cuanto a diseño y funcionalidad arquitectónica, diseño estructural y eficiente operación de los servicios e instalaciones.</t>
  </si>
  <si>
    <t>Se incrementarán los espacios educativos, culturales y deportivos para brindar mayores oportunidades de capacitación técnica, cultural y deportiva, otorgando espacios dignos, funcionales y seguros existentes atendiendo las necesidades de construcción, mantenimiento, rehabilitación y ampliación de la infraestructura existente.</t>
  </si>
  <si>
    <t>La infraestructura existente en salud para atención a la población de la Ciudad de México es insuficiente.</t>
  </si>
  <si>
    <t>Proyectar, construir, rehabilitar y supervisar los espacios de salud en la Ciudad de México, a fin de que sus habitantes cuenten con una infraestructura operable y funcional.</t>
  </si>
  <si>
    <t>La Ciudad de México tiene acceso a servicios de salud de bajo costo y cercanos a su localidad, permitiendo detectar enfermedades, reducir riesgos de contagio, y mejorar la calidad de vida, promoviendo el autocuidado.</t>
  </si>
  <si>
    <t>Debilitamiento del tejido social para la población estudiantil vulnerable de la CDMX que cuenta con instalaciones educativas insuficientes y no funcionales.</t>
  </si>
  <si>
    <t>Población estudiantil entre los 6 y 25 años de edad.</t>
  </si>
  <si>
    <t>La población estudiantil de la Ciudad de México cuenta con espacios educativos dignos, suficientes, funcionales y seguros.</t>
  </si>
  <si>
    <t>La población rebasa la movilidad y conectividad eficiente en el transporte público.</t>
  </si>
  <si>
    <t>La población usuaria de los medios de transporte masivos de la Ciudad de México.</t>
  </si>
  <si>
    <t>La construcción y ampliación de medios de transporte masivos que reduzcan los tiempos de traslado y la movilidad de la población.</t>
  </si>
  <si>
    <t>Se contribuye a ampliar la cobertura de la red de transporte público mediante acciones de mantenimiento y construcción y se obtendrá una mayor y mejor infraestructura para la operación del transporte público masivo en la Ciudad de México y sus puntos de acceso.</t>
  </si>
  <si>
    <t>Los usuarios de la red vial de la Ciudad de México carecen de infraestructura urbana eficiente.</t>
  </si>
  <si>
    <t>Coordinarse con los órganos de la administración pública en la ejecución de políticas, programas y acciones relacionadas con la prestación de los servicios urbanos que se refieren al mejoramiento y mantenimiento de la infraestructura vial de la Ciudad de México; implementar y ejecutar las acciones relacionadas con el mejoramiento y mantenimiento de la infraestructura vial de la Ciudad de México. Ejecutar las acciones y obras relacionadas con el mejoramiento y mantenimiento de la infraestructura vial en las vías primarias de la Ciudad de México y espacios público establecer criterios y mecanismos para la construcción, conservación y mantenimiento de la red vial primaria, puentes vehiculares y peatonales, pasos a desnivel y rehabilitación de fuentes urbanas, así como de las obras públicas que le sean encomendadas en la Ciudad de México. Administrar las acciones para la ejecución de las obras que se autoricen por contrato, vigilando que se cumplan las especificaciones generales y particulares de cada proyecto, así como los preceptos establecidos en la ley de obras públicas del gobierno del distrito federal, su reglamento y demás disposiciones oficiales aplicables a la materia. Realizar trabajos y acciones del proyecto complejo cultural bosque de Chapultepec. Mejoramiento y mantenimiento de áreas verdes y limpieza de la imagen urbana y demás infraestructura urbana. Proveer de más y mejores espacios de recreación y cultura. Aumentar los servicios ambientales, económicos y sociales en un espacio rehabilitado. Mejoramiento de espacios públicos tales como parques, corredores, senderos, bosques urbanos y zoológicos. Mantener en condiciones óptimas los niveles de servicio en la red vial a través de alternativas de solución al incremento en el tránsito vehicular. Mejorar la movilidad y conectividad urbana de la Ciudad de México mediante la construcción y mantenimiento de infraestructura vial, como es el caso de los puentes peatonales.</t>
  </si>
  <si>
    <t>La ciudadanía cuenta con vialidades primarias, espacios públicos y mobiliario urbano de la Ciudad de México en buen estado.</t>
  </si>
  <si>
    <t>Vialidades primarias de la Ciudad de México (CDMX) en mal estado, derivado de los daños y desgastes en la superficie de rodamiento ocasionados por la sobrecarga vehicular y/o causas climatológicas, aunado a que hay pocos programas de detención de daños de carácter preventivo.</t>
  </si>
  <si>
    <t>La población de las 16 alcaldías que transitan las vialidades primarias en la Ciudad de México ya sea en vehículos automotores, bicicletas o sean transeúntes de las mismas, de todas las edades y géneros ya que el beneficio es común para todos esos sectores de la población.</t>
  </si>
  <si>
    <t>Contribuir a mejorar el funcionamiento de la red vial primaria de la Ciudad de México, mediante el mantenimiento de la superficie de rodamiento y mobiliario urbano; ofrecer a los habitantes de la Ciudad de México que transitan por circuito interior, una vialidad adecuada y que ayude a mitigar el tráfico vehicular que existe en esa zona de la ciudad y operación del sistema vial de apoyo a la gestión de tránsito Infovial.</t>
  </si>
  <si>
    <t>Los habitantes de la Ciudad de México cuentan con infraestructuras adecuadas y funcionales en las vías primarias.</t>
  </si>
  <si>
    <t>Prolongados tiempos de traslado y multiplicación de transbordos para gran parte de la población de escasos recursos que vive en las periferias.</t>
  </si>
  <si>
    <t>Grupos en situación de vulnerabilidad, así como zonas de bajos ingresos ubicadas en serranías de difícil acceso y con barreras urbanas a su alrededor.</t>
  </si>
  <si>
    <t>Priorizar a los medios que más personas transporten y que menos contaminen es los más eficiente, sostenible y justo para la ciudad.</t>
  </si>
  <si>
    <t>Se obtendrá una mayor y mejor infraestructura para la operación del transporte público masivo en la Ciudad de México y sus puntos de acceso.</t>
  </si>
  <si>
    <t>Los espacios con poco o nulo alumbrado se vuelven inseguros para los habitantes y visitantes de la ciudad.</t>
  </si>
  <si>
    <t>Renovar y modernizar la infraestructura de alumbrado público con la instalación de luminarias con tecnología led. Realizar acciones permanentes de mantenimiento preventivo y correctivo en la red vial primaria.</t>
  </si>
  <si>
    <t>Los habitantes y visitantes de la Ciudad de México tienen mayor bienestar y seguridad ya que cuentan con alumbrado público en vialidades y espacios públicos.</t>
  </si>
  <si>
    <t>La Ciudad de México está densamente poblada, por lo que es necesario tener una infraestructura pública en las mejores condiciones posibles.</t>
  </si>
  <si>
    <t>El programa de construcción, mantenimiento y ampliación de edificios públicos tiene por finalidad ejecutar las obras públicas que sean encomendadas para la atención y servicio de 8.855 millones de habitantes.</t>
  </si>
  <si>
    <t>Proyectar, construir y supervisar la construcción de edificios públicos y obras especiales que queden a cargo de la dependencia.</t>
  </si>
  <si>
    <t xml:space="preserve">Los habitantes de la Ciudad de México cuentan con espacios, dignos, seguros y accesibles que permiten una integración y seguridad social.  </t>
  </si>
  <si>
    <t>Validar el presupuesto asignado de capítulo 1000 servicios personales para garantizar el pago de sueldos, salarios y prestaciones del personal adscrito a la Secretaría de Obras y Servicios de la Ciudad de México.</t>
  </si>
  <si>
    <t>Personas que emplea la Secretaría de Obras y Servicios.</t>
  </si>
  <si>
    <t>Establecer acciones encaminadas a la contratación, pago de sueldos y prestaciones y seguridad en el empleo del personal adscrito a la Secretaría de Obras y Servicios de la Ciudad de México, conforme al calendario de pago establecido.</t>
  </si>
  <si>
    <t>Otorgamiento de salarios, prestaciones económicas y sociales que correspondan a los servidores públicos adscritos a la secretaría de obras y servicios de la Ciudad de México, conforme a las disposiciones aplicables.</t>
  </si>
  <si>
    <t>Garantizar la continuidad del programa de protección civil en la Secretaría de Obras y Servicios de la Ciudad de México, en cada uno de sus inmuebles, así como valorar las necesidades reales para la adquisición de bienes prioritarios para dar cabal cumplimiento al programa interno de protección civil.</t>
  </si>
  <si>
    <t>Los trabajadores adscritos a la secretaría, así como los visitantes a la misma que se presentan a laborar y contribuir a alcanzar los objetivos de la secretaría.</t>
  </si>
  <si>
    <t>Conformación de la brigada de protección civil. Coordinación entre las unidades administrativas que comparten el inmueble donde se ubica la secretaría.</t>
  </si>
  <si>
    <t>Los trabajadores adscritos, así como los ciudadanos que acuden a las instalaciones de esta secretaría, cuentan con un programa de protección civil el cual tiene como objetivo garantizar la seguridad e integridad física de los mismos. Lo que permitirá estar en posibilidades de responder de forma oportuna ante cualquier situación o emergencia que se presente.</t>
  </si>
  <si>
    <t>Deficiencia en los mecanismos de rendición de cuentas a la población de la Ciudad de México.</t>
  </si>
  <si>
    <t>Las y los servidores públicos y población de la CDMX.</t>
  </si>
  <si>
    <t>Fomentar la transparencia e integridad de las funciones y actividades que desempeña la Secretaría de Obras, para una función pública honesta. Difusión de los programas que se ofrecen en la gestión utilizando el recurso público.</t>
  </si>
  <si>
    <t>Generar conciencia objetiva en los servidores públicos que laboran dentro de la secretaría, con la finalidad de mantener un ambiente sano donde se labore con integridad, ética y profesionalismo fortaleciendo los valores, para la existencia de una función pública honesta que transparente y divulgue activamente la información sobre su gestión y el ejercicio de los recursos públicos que contribuyan a ser eficiente al quehacer institucional.</t>
  </si>
  <si>
    <t>Desconocimiento de los derechos humanos de igualdad y no discriminación contenidos en la legislación vigente.</t>
  </si>
  <si>
    <t>Contribuir a la mejora de las condiciones laborales de las mujeres trabajadoras de la Secretaría de Obras y Servicios.</t>
  </si>
  <si>
    <t>Conocimiento y sensibilización respecto a los derechos humanos de las niñas y mujeres, entre los trabajadores de la Secretaría de Obras y Servicios.</t>
  </si>
  <si>
    <t>Desconocimiento de los derechos humanos contenidos en la legislación vigente, entre el personal de la Secretaría de Obras y Servicios.</t>
  </si>
  <si>
    <t>Difundir los derechos fundamentales de las personas que laboran en la Secretaría de Obras y Servicios, con valores de igualdad, sin discriminación alguna y sean plenamente respetados.</t>
  </si>
  <si>
    <t>Conocimiento y sensibilización respecto a los derechos humanos entre los trabajadores de la Secretaría de Obras y Servicios.</t>
  </si>
  <si>
    <t>Las niñas, niños y adolescentes, constituyen la tercera parte de la población nacional; a pesar de ello el acceso y ejercicio de sus derechos se ve limitado por una visión social que los concibe como objetos de protección, excluyéndolos de la participación y toma de decisiones sobre su propia vida e incluso justificando la violencia que se ejerce en su contra.</t>
  </si>
  <si>
    <t>Población de niñas, niños y adolescentes de la Ciudad de México.</t>
  </si>
  <si>
    <t>Obtener información con respecto a los derechos de niñas, niños y adolescentes para darlos a conocer al personal adscrito a la secretaria, garantizando la transversalidad de los mismos.</t>
  </si>
  <si>
    <t>Materializar las responsabilidades del gobierno, de las familias y de la sociedad en la protección y salvaguarda de los derechos de niñas, niños y adolescentes, enfrenta retos de importante complejidad, tales como aplicar de manera efectiva e integral la normativa nacional e internacional; armonizar el marco jurídico en la materia; impulsar la implementación de políticas públicas con enfoque de derechos de niñas, niños y adolescentes en las que se considere el interés superior de la niñez y adolescencia; así como continuar con la elaboración de lineamientos y protocolos necesarios que orienten la actuación de los operadores administrativos y judiciales en la impartición y procuración de justicia, por citar algunos, indispensables en la conformación de una estructura institucional sólida que responda a las problemáticas que enfrenta la niñez y adolescencia en el país.</t>
  </si>
  <si>
    <t>Debido al tránsito y uso de las vialidades, se ocasiona el deterioro de la carpeta asfáltica, originando retrasos en los tiempos de traslado de los habitantes de la Ciudad de México, así como el retraso de la actividad económica.</t>
  </si>
  <si>
    <t>8,918,653 habitantes de la Ciudad de México, así como la población flotante de la zona conurbada.</t>
  </si>
  <si>
    <t>La población de la Ciudad de México y área metropolitana se beneficiará con vialidades seguras que mejorarán la movilidad, reduciendo los tiempos de traslado e incrementarán la productividad económica y su calidad de vida, al contar con una infraestructura vial en óptimas condiciones derivado de la producción de mezcla asfáltica con la calidad especificada en las normas de construcción de la Administración Pública de la Ciudad de México.</t>
  </si>
  <si>
    <t>Reducciones anuales presupuestales, afectando a la programación original de los pagos de la nómina de los servidores públicos.</t>
  </si>
  <si>
    <t>Personal adscrito a la Planta Productora de Mezclas Asfálticas.</t>
  </si>
  <si>
    <t>Verificar que el trámite de nóminas ordinarias y extraordinarias se pague oportunamente de acuerdo a lo establecido por las instancias reguladoras.</t>
  </si>
  <si>
    <t>Generar un pago oportuno de las nóminas ordinarias y extraordinarias emitidas, así como las prestaciones a las que tienen derecho.</t>
  </si>
  <si>
    <t>El desconocimiento a los programas de protección civil, la carencia de una estrategia adecuada de prevención y gestión del riesgo; así como la falta de concientización a las medidas de protección civil, significan un riesgo constante dentro de las instalaciones de la Planta Productora de Mezclas Asfálticas, por lo cual es necesario fortalecer la cultura de la prevención de riesgos con la finalidad de salvaguardar la integridad de cada persona evitando cualquier posibilidad de contingencia.</t>
  </si>
  <si>
    <t xml:space="preserve">Personal adscrito a la Planta Productora de Mezclas Asfálticas. </t>
  </si>
  <si>
    <t>Actualizar el programa de protección civil el cual contemple estrategias adecuadas de gestión de riesgos. Robustecer y difundir la cultura de la prevención de desastres en la Planta Productora de Mezclas Asfálticas. Profesionalizar al personal encargado de la gestión de riesgos. Actuar de manera eficaz y eficiente ante siniestros, emergencias y desastres. Evitar la generación de nuevos riesgos. Implementar políticas transversales e innovadoras. Conformar las brigadas de protección civil en la Planta Productora de Mezclas Asfálticas. Reducir la vulnerabilidad de las diversas áreas operativas. Fortalecer la capacitación acorde a los diferentes tipos de emergencia.</t>
  </si>
  <si>
    <t>La población beneficiada será el personal que labora en la Planta Productora de Mezclas Asfálticas y la población circundante, mejorando su calidad de vida y generando mayores niveles de seguridad ante el riesgo de desastres.</t>
  </si>
  <si>
    <t>El personal de esta unidad industrial requiere contar con los cimientos base del derecho humano de acceso a la información y rendición de cuentas, así como el manejo de los datos personales.</t>
  </si>
  <si>
    <t>Contribuir con el apoyo a la función pública y buen gobierno mediante la capacitación de los servidores públicos de la Planta Productora de Mezclas Asfálticas, garantizando el buen actuar de los servidores públicos, brindando servicios de calidad y fomentando la transparencia.</t>
  </si>
  <si>
    <t>Obtención de herramientas teórico prácticas para comprender e interpretar la ley de transparencia, acceso a la información pública y rendición de cuentas de la Ciudad de México.</t>
  </si>
  <si>
    <t>En la Ciudad de México las mujeres enfrentan mayores niveles de precariedad laboral ya que tienen menos probabilidades de trabajar como asalariadas que los hombres.</t>
  </si>
  <si>
    <t>Adoptar una perspectiva de género en las decisiones, acciones y quehaceres institucionales para asegurar que ninguno de sus procesos reproduzca mecanismos de desigualdad de género, mediante un programa anual de capacitación en materia de igualdad de género y derechos humanos.</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</si>
  <si>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t>
  </si>
  <si>
    <t>Las mujeres enfrentan mayores niveles de precariedad laboral ya que tienen menos probabilidades de trabajar como asalariadas que los hombres.</t>
  </si>
  <si>
    <t>Durante los últimos años en la sociedad mexicana se han registrado altos niveles de violencia en los niños, niñas y adolescentes de distintos orígenes. De acuerdo con una encuesta realizada por la Secretaría Nacional de Protección Integral de Niñas, Niños y Adolescentes (SIPINNA) revela que el 40% de este sector opina que la principal causa de violencia y discriminación en México es por el tono de piel, 24% por vivir con alguna discapacidad y 16% por pertenecer a un grupo indígena. La situación de discriminación que enfrentan las niñas, niños y adolescentes en México se debe fundamentalmente a cuestiones como sus procesos de formación y desarrollo, así como a la relación de poder que sostienen con otras personas para tener acceso a sus derechos reconocidos, toda vez que no se les considera como titulares de los mismo. La violencia intrafamiliar, la falta de conocimiento y la pobreza extrema, entre otras circunstancias, son los principales factores que provoca que no se respeten los derechos de la niñez y adolescencia.</t>
  </si>
  <si>
    <t>Adoptar una perspectiva de protección a los derechos de la niñez y de la adolescencia para hacer frente a los desafíos que se presentan en torno a garantizar los derechos de los infantes y adolescentes.</t>
  </si>
  <si>
    <t>Capacitar a los servidores públicos adscritos a la Planta Productora de Mezclas Asfálticas para lograr sensibilizar en torno a la situación de discriminación y violencia que enfrentan las niñas, niños y adolescentes en México.</t>
  </si>
  <si>
    <t xml:space="preserve">Instalaciones educativas de la Ciudad de México en malas condiciones que no cumplen con los requisitos de seguridad estructural del actual reglamento de construcciones de la Ciudad de México.  </t>
  </si>
  <si>
    <t>125 planteles de educación pública.</t>
  </si>
  <si>
    <t>Diagnóstico, reforzamiento, mantenimiento, equipamiento y/o rehabilitación de 125 planteles de educación pública.</t>
  </si>
  <si>
    <t>Los estudiantes de educación pública de la Ciudad de México cuentan con instalaciones seguras.</t>
  </si>
  <si>
    <t>Dar continuidad al cumplimiento a la circular uno y Leyes aplicables.</t>
  </si>
  <si>
    <t xml:space="preserve">34 servidores públicos del ILIFE Ciudad de México. </t>
  </si>
  <si>
    <t xml:space="preserve">Administrar los recursos humanos para el adecuado funcionamiento del Instituto Local de la Infraestructura Física Educativa de la Ciudad de México, mediante la contratación de personal calificado para el mejoramiento, rehabilitación, reconstrucción de la infraestructura física educativa. </t>
  </si>
  <si>
    <t>Los trabajadores adscritos al ILIFE reciben entiempo y forma su salario conforme a la normatividad vigente.</t>
  </si>
  <si>
    <t>No se cuenta con el programa interno de protección civil para el Instituto Local de la Infraestructura Física Educativa de la Ciudad de México.</t>
  </si>
  <si>
    <t>34 personas servidoras públicas adscritas y visitantes al Instituto Local de la Infraestructura Física Educativa de la Ciudad de México.</t>
  </si>
  <si>
    <t>Integración y capacitación de brigadas de protección civil del personal adscrito al Instituto Local de la Infraestructura Física Educativa de la Ciudad de México, así como la realización de simulacros.</t>
  </si>
  <si>
    <t xml:space="preserve">Reducir los riesgos previamente identificados mediante acciones preventivas y de respuesta para estar en condiciones de evitar o atender la eventualidad de alguna emergencia o desastre. </t>
  </si>
  <si>
    <t>Servidores públicos que no cuenten con la capacitación en materia de transparencia, acceso a la información pública y datos personales.</t>
  </si>
  <si>
    <t>34 personas servidoras adscritas al Instituto Local de la Infraestructura Física Educativa.</t>
  </si>
  <si>
    <t>Establecer y aplicar con la aprobación de la persona titular de la dirección general,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</si>
  <si>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t>
  </si>
  <si>
    <t>Personas servidoras públicas en el Instituto Local de la Infraestructura Física Educativa Ciudad de México, sin conocimientos en materia de equidad de género.</t>
  </si>
  <si>
    <t>34 personas servidoras públicas adscritas al Instituto Local de la Infraestructura Física Educativa de la Ciudad de México.</t>
  </si>
  <si>
    <t>Capacitación en materia de equidad de género de 34 personas servidoras públicas adscritas al Instituto Local de la Infraestructura Física Educativa de la Ciudad de México.</t>
  </si>
  <si>
    <t>Personas servidoras públicas con conocimientos en materia de equidad de género.</t>
  </si>
  <si>
    <t>Personas servidoras públicas en el Instituto Local de la Infraestructura Física Educativa de la Ciudad de México sin conocimientos en materia de derechos humanos.</t>
  </si>
  <si>
    <t>34 personas servidoras públicas adscritas al Instituto Local de la Infraestructura Física Educativa Ciudad de México.</t>
  </si>
  <si>
    <t>Capacitación en materia de derechos humanos de 34 personas servidoras públicas adscritas al Instituto Local de la Infraestructura Física Educativa de la Ciudad de México.</t>
  </si>
  <si>
    <t>Personas servidoras públicas con conocimientos en materia de derechos humanos.</t>
  </si>
  <si>
    <t xml:space="preserve">Las niñas, niños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t>
  </si>
  <si>
    <t>Trabajadores del Instituto Local de la Infraestructura Física Educativa de la Ciudad de México.</t>
  </si>
  <si>
    <t xml:space="preserve">Promoción integral de los derechos de los niños, niñas y adolescentes. Implementación de acciones de sensibilización, para los servicios públicos en el cumplimiento de los derechos de los niños, niñas y adolescentes. </t>
  </si>
  <si>
    <t xml:space="preserve">Niñas, niños y adolescentes, con una vida libre de violencia. </t>
  </si>
  <si>
    <t>Por el crecimiento desordenado de la Ciudad de México, existen miles de familias que no cuentan con la certeza en su propiedad, considerando sólo aquellas que viven en suelo urbano.</t>
  </si>
  <si>
    <t>Promover un sistema de regularización y fortalecer las solicitudes de dictámenes estructurales de las edificaciones de la Ciudad de México.</t>
  </si>
  <si>
    <t>Emitir la constancia de registro de proyecto estructural para proyectos de rehabilitación, reconstrucción y obra nueva. Evaluar y emitir dictámenes técnicos en materia de seguridad estructural a edificaciones nuevas y colindantes.</t>
  </si>
  <si>
    <t>En la Ciudad de México el encargo público es la oportunidad de hacer un gobierno honesto y abierto, sin embargo, actualmente existen desigualdades en los derechos sociales y humanos.</t>
  </si>
  <si>
    <t>Administrar con honestidad y eficiencia los recursos de la Ciudad de México.</t>
  </si>
  <si>
    <t>Facilitar el apoyo administrativo para la operación del instituto para la seguridad de las construcciones.</t>
  </si>
  <si>
    <t>Coadyuvar en disminuir las desigualdades, ampliar los derechos sociales, fortalecer el respeto a los derechos humanos en el marco de un gobierno laico que respete todas las religiones y la libertad de pensamiento, que promueva la formación de ciudadanos participativos, críticos y solidarios.</t>
  </si>
  <si>
    <t>La Ciudad de México, se encuentra en una zona de vulnerabilidad ante los eventos sísmicos, por lo que se deben orientar en la prevención para asegurar la vida y los medios de supervivencia de quienes habitan en la ciudad.</t>
  </si>
  <si>
    <t>Brindar a la ciudadanía un servicio óptimo de alerta inmediata para eventos de emergencia tales como sismos para los habitantes de la Ciudad de México.</t>
  </si>
  <si>
    <t>Asegurar permanentemente la disponibilidad y vialidad tecnológica del sistema de alerta sísmica y la red acelerográfica de la Ciudad de México, con el propósito de alertar a las autoridades y a la población en general sobre la ocurrencia de un sismo.</t>
  </si>
  <si>
    <t xml:space="preserve">Reducir al mínimo las fallas identificadas en la señal de alerta sísmica difundida a través de los sistemas tecnológicos, brindando un óptimo servicio a los habitantes de la Ciudad de México. </t>
  </si>
  <si>
    <t>El acelerado crecimiento de la Ciudad de México, provocó una mala planeación del desarrollo urbano.</t>
  </si>
  <si>
    <t>Promover un desarrollo urbano incluyente para los habitantes de la Ciudad de México que disminuya las grandes desigualdades, fomente la vivienda social y el espacio público.</t>
  </si>
  <si>
    <t>Promover un desarrollo urbano incluyente para los habitantes de la Ciudad de México.</t>
  </si>
  <si>
    <t>En la Ciudad de México existen leyes e instituciones que protegen y reconocen los derechos de las mujeres, sin embargo, las mujeres viven situaciones de subordinación, exclusión laboral y falta de oportunidades.</t>
  </si>
  <si>
    <t>Promover un sistema y fortalecer a partir de políticas públicas la autonomía económica, física y política de las mujeres de la Ciudad de México, al erradicar el acoso y la violencia de género.</t>
  </si>
  <si>
    <t>Garantizar los derechos y las condiciones laborales de las mujeres que laboran en este instituto.</t>
  </si>
  <si>
    <t xml:space="preserve">Promover la autonomía económica, física y política de las mujeres que viven en la Ciudad de México, así como impulsar políticas integrales para erradicar la violencia de género. </t>
  </si>
  <si>
    <t>El gobierno de la Ciudad de México, a través del Instituto para la Seguridad de las Construcciones, promueve el respecto y garantiza los derechos humanos, no obstante, la mayoría de las violaciones a los derechos humanos ocurre en los derechos laborales, sociales y humanos.</t>
  </si>
  <si>
    <t>Fortalecer el respeto a los derechos humanos en el marco de un gobierno laico que respete todas las religiones y la libertad de pensamiento, que promueva la formación de ciudadanos participativos, críticos y solidarios en la Ciudad de México.</t>
  </si>
  <si>
    <t>Vigilar y asegurar el cumplimiento de los derechos humanos laborales de los habitantes de la Ciudad de México.</t>
  </si>
  <si>
    <t>La situación de calle de los niños, niñas y adolescentes se ha convertido en un problema social de la Ciudad de México, los cuales sufren los efectos de la pobreza, el hambre, y la disolución de las familias; con frecuencia son víctimas fáciles de abusos, negligencia y explotación.</t>
  </si>
  <si>
    <t>Fortalecer y ampliar los diversos programas sociales que tienen el objetivo de apoyar a niñas, niños y adolescentes que pertenecen a grupos de población de escasos recursos económicos. La mayoría de estos programas se orientarán en la universalidad en las zonas territoriales de muy alta marginación.</t>
  </si>
  <si>
    <t>Sensibilizar al personal del Instituto para la Seguridad de las Construcciones, en promover, respetar, proteger y garantizar los derechos humanos de las niñas, niños y adolescentes que habitan en la Ciudad de México.</t>
  </si>
  <si>
    <t>Ampliar los programas de apoyo a niñas, niños y adolescentes de las colonias, barrios y pueblos de la Ciudad de México de mayor marginación.</t>
  </si>
  <si>
    <t>La falta de atención y de servicios sociales a los integrantes de las poblaciones callejeras, lo cual afecta su salud, seguridad, integridad y asistencia social.</t>
  </si>
  <si>
    <t>Son las niñas, niños, jóvenes, adultos y adultos mayores, así como las personas en situación de calle, abandono social o alta vulnerabilidad, que residen en los Centros de Asistencia e Integración Social.</t>
  </si>
  <si>
    <t>Coordinar las supervisiones de los planes integrales de trabajo de las áreas técnicas, modelos de atención y reglamento interno de los centros de asistencia e integración social. Vigilar la aplicación específica de los instrumentos de supervisión en cada área técnica.</t>
  </si>
  <si>
    <t>Garantizar una vida saludable y promover el bienestar para los residentes de los Centros de Asistencia e Integración Social a través de brindar servicios sociales de calidad y la implementación de modelos de atención en apego a los perfiles de cada uno de los centros.</t>
  </si>
  <si>
    <t>La vida en calle es un problema público resultado de diversos factores económicos políticos y culturales que causan el aumento de condiciones de pobreza extrema, colocándolos en desventaja social y económica, por lo que es necesario promover el acceso a bienes y servicios que satisfagan sus necesidades básicas en el corto plazo y crear mecanismos de inclusión social y familiar de manera que haya inclusión progresiva en el acceso efectivo de derechos sociales, como la alimentación, salud, trabajo, educación y vivienda, ya que es una prioridad para consolidar el Estado de inclusión y bienestar social de la Ciudad de México.</t>
  </si>
  <si>
    <t>Personas en situación de calle, multigeneracionales, familiares y colectivos que, bajo su conocimiento libre e informado, acceden a recibir atención integral a través del modelo de inclusión social que se despliega en cuatro estrategias de intervención; acercamiento, atención, activación y acompañamiento.</t>
  </si>
  <si>
    <t>Coordinar y orientar la instrumentación de las políticas dirigidas a niños, jóvenes y personas mayores, en condición de abandono, situación de calle o víctimas de adicciones. Planear acciones encaminadas a la atención asistencial de las personas en situación de calle basadas en el enfoque de derechos humanos, género, igualdad, equidad y no discriminación.</t>
  </si>
  <si>
    <t>Garantizar una vida saludable y promover el bienestar para las personas en situación de calle, a través del otorgamiento de servicios sociales de calidad y la implementación de modelos de atención que garanticen los derechos humanos de los beneficiarios.</t>
  </si>
  <si>
    <t>El abandono de la participación ciudadana en las 16 alcaldías de la Ciudad de México.</t>
  </si>
  <si>
    <t>Todos los habitantes de la Ciudad de México mayores de 12 años.</t>
  </si>
  <si>
    <t>Promover el cuidado y recuperación de espacios públicos y generar asambleas que fomenten la participación ciudadana.</t>
  </si>
  <si>
    <t>Conocimiento de programas y acciones sociales del Gobierno de la Ciudad de México, vinculación entre sociedad y gobierno, mejora del entorno urbano.</t>
  </si>
  <si>
    <t>Rezago en la atención a las necesidades administrativas y laborales de los trabajadores y/o familiares, por la alta demanda de cada uno de los diversos temas que aquejan a la población objetivo.</t>
  </si>
  <si>
    <t>Hombres, mujeres y sus familiares, del personal que labora en la Secretaría de Inclusión y Bienestar Social de la Ciudad de México, (5,100 trabajadores).</t>
  </si>
  <si>
    <t>Garantizar el ejercicio de los derechos laborales de las y los trabajadores adscritos en esta secretaría. Aplicar la normatividad en materia de administración del capital humano con un enfoque de igualdad de derechos, brindando las mismas oportunidades de empleo y de crecimiento laboral y profesional entre hombres y mujeres, desde el proceso de selección y reclutamiento hasta el pleno ejercicio de derechos laborales, libres de discriminación. Garantizar la cobertura de salarios, prestaciones y/o estímulos de acuerdo con las políticas, lineamientos, criterios y normas determinadas por la Secretaría de Administración y Finanzas.</t>
  </si>
  <si>
    <t>Contribuir en la igualdad de derechos, brindando las mismas oportunidades de empleo y de crecimiento laboral y profesional entre hombres y mujeres, desde el proceso de selección y reclutamiento hasta el pleno ejercicio de derechos laborales, libres de discriminación, aplicando la normatividad en materia de administración del capital humano, con la finalidad de ofrecer la oportunidad de mejorar la calidad de vida de los trabajadores y sus familiares.</t>
  </si>
  <si>
    <t>La Secretaría de Inclusión y Bienestar Social de la Ciudad de México no cuenta con programas internos de protección civil por lo que no se pueden desarrollar ni aplicar los subprogramas de prevención, auxilio y restablecimiento en los inmuebles de la Secretaría (oficinas administrativas, Centros de Asistencia e Integración Social, etc.), por lo que los habitantes se encontrarán expuestos al impacto de fenómenos perturbadores, aunado a las condiciones de riesgo y vulnerabilidad inherentes a la condición geográfica y actividad cotidiana que realizan, centrándose en la atención de la población en caso de emergencia y la reparación de daños.</t>
  </si>
  <si>
    <t>Población fija (personal que labora en los inmuebles de la secretaría y residentes de los Centros de Atención e Integración Social) y flotante (visitantes, promotores) de las diferentes instalaciones de la secretaría (oficinas administrativas, Centros de Asistencia e Integración Social, etc.).</t>
  </si>
  <si>
    <t>Que la población fija (personal que labora en los inmuebles de la Secretaría y residentes de los Centros de Atención e Integración Social) que labora en las diferentes instalaciones de la Secretaría de Inclusión y Bienestar Social de la Ciudad de México, conozcan los protocolos a seguir en caso de alguna emergencia (sismo, incendio, amenaza de bomba, inundación y fuga de gas).</t>
  </si>
  <si>
    <t>El conocer los protocolos de actuación ante alguna emergencia (sismo, incendio, amenaza de bomba, inundación y fuga de gas), permitirá tener una reacción consciente sobre cómo reaccionar ante ella, permitiendo a la población salva guardar su vida y así evitar accidentes o pánico generalizado.</t>
  </si>
  <si>
    <t>Bajo ejercicio del derecho de acceso a la información pública en la Ciudad de México.</t>
  </si>
  <si>
    <t>Población que habite y transite en la Ciudad de México y que ejerza su derecho mediante solicitudes de información pública y/o de datos personales ante la Unidad de Transparencia de la Secretaría de Inclusión y Bienestar Social.</t>
  </si>
  <si>
    <t>Responder la totalidad de las solicitudes de información pública y de datos personales con calidad y veracidad que ingresen a la Unidad de Transparencia de la SIBISO.</t>
  </si>
  <si>
    <t>Brindar a la población solicitante de información pública y de datos personales respuestas confiables, claras, detalladas y que cumplan con los principios estipulados en la normatividad aplicable, así como atender las necesidades particulares de cada solicitante.</t>
  </si>
  <si>
    <t>Brechas de desigualdad en el acceso y ejercicio pleno de derechos reconocidos en materia jurídica vigente de las niñas y mujeres de la Ciudad de México, provocado por la necesidad de más mecanismos de transversalización del enfoque de derechos humanos y perspectiva de género al interior y exterior del Gobierno de la Ciudad de México, que derivan en altos índices en todos los tipos de violencia contra niñas y mujeres de la Ciudad de México.</t>
  </si>
  <si>
    <t>Niñas, adolescentes y mujeres de la Ciudad de México.</t>
  </si>
  <si>
    <t>Contribuir a la generación e implementación de acciones, estrategias, y mecanismos focalizados en la prevención de todo tipo de violencia contra niñas y mujeres. Gestionar mesas de trabajo interinstitucionales con actores de gobierno, organizaciones de la sociedad civil y academia para diseñar e implementar estrategias y actividades destinadas a la prevención de todo tipo de violencia a niñas, adolescentes y mujeres.</t>
  </si>
  <si>
    <t>Contribuir al fortalecimiento de programas, acciones y servicios a favor del bienestar social, la igualdad de género, el desarrollo comunitario, y la prevención de todo tipo de violencia a niñas y mujeres, a través de la transversalización y vinculación interinstitucional que propicien mejores condiciones de vida de quienes habitan y transitan por la Ciudad de México desde un enfoque de derechos humanos.</t>
  </si>
  <si>
    <t>Falta de acciones y estrategias para la transversalización del enfoque de derechos humanos y de diversidad sexual y de género, al interior y exterior del Gobierno de la Ciudad de México, para reducir las brechas de desigualdad en el acceso y ejercicio pleno de los derechos de personas en grupos de atención prioritaria, en especial las personas LGBTTTI y sus diversas intersecciones.</t>
  </si>
  <si>
    <t>Grupos de atención prioritaria, incluidos y específicamente las personas LGBTTTI y sus diversas intersecciones de la Ciudad de México.</t>
  </si>
  <si>
    <t>Contribuir a la creación de acciones, estrategias y mecanismos de apoyo focalizados a la garantía de respeto por los derechos humanos, así como los derechos económicos, sociales, culturales y ambientales, a través de la promoción de la transversalización del enfoque de derechos humanos y la atención a personas de la diversidad sexual y de género, para contribuir a garantizar la igualdad, la no discriminación y la dignidad de las personas LGBTTTI y sus diversas intersecciones.</t>
  </si>
  <si>
    <t>Contribuir al fortalecimiento de programas, acciones y servicios a favor del bienestar social, la igualdad de género, el respeto a la diversidad sexual y de género, el desarrollo comunitario que propicien mejores condiciones de vida de quienes habitan y transitan por la Ciudad de México, desde un enfoque de derechos humanos, y haciendo énfasis en las personas LGBTTTI y sus diversas intersecciones.</t>
  </si>
  <si>
    <t>Brechas de desigualdad en el acceso y ejercicio pleno de derechos reconocidos en materia jurídica vigente de las niñas, niños y adolescentes de la Ciudad de México, debido a la falta de vinculación y articulación interinstitucional para el diseño e implementación de estrategias, lo cual deriva en altos índices en todos los tipos de violencia contra niñas, niños y adolescentes.</t>
  </si>
  <si>
    <t>Niñas, niños y adolescentes de la Ciudad de México.</t>
  </si>
  <si>
    <t>Gestionar mesas de trabajo interinstitucionales con actores de gobierno, organizaciones de la sociedad civil y academia para diseñar e implementar estrategias y actividades destinadas a la prevención de todo tipo de violencia a niñas, niños y adolescentes. Diseñar e implementar estrategias y acciones destinadas a la prevención de todo tipo de violencia a niñas, niños, adolescentes y mujeres, a través de la transversalización de la vinculación interinstitucional.</t>
  </si>
  <si>
    <t>Contribuir al fortalecimiento de programas, acciones y servicios a favor del bienestar social, la igualdad de género, la prevención de todo tipo de violencia contra niñas, niños y adolescentes, y el desarrollo comunitario, que propicien mejores condiciones de vida de quienes habitan y transitan por la Ciudad de México desde un enfoque de derechos humanos.</t>
  </si>
  <si>
    <t>La escasez de alimentos y alternativas de alimentación provocada por los cambios climáticos, los movimientos en los precios de los insumos para su elaboración como consecuencia de las crisis o variaciones económicas, aunado a que la Ciudad de México no es capaz por sí sola de producir la totalidad de los alimentos que necesita, repercuten de manera directa en la economía de los ciudadanos derivando en no permitir el ejercicio del derecho humano a la alimentación de la población que habita o transita en la Ciudad de México.</t>
  </si>
  <si>
    <t>Es aquella que transita o habita en la Ciudad de México, preferentemente en las Unidades Territoriales clasificadas como de media, alta y muy alta marginación y en las zonas que tienen condiciones socio-territoriales de pobreza, desigualdad y alta conflictividad social, destaca un enfoque en personas de la tercera edad, niños y niñas, madres jefas de familia, trabajadores formales e informales, estudiantes, personas en situación de calle, personas que viven emergencias sociales o naturales y en temporada de bajas temperaturas a población que habita en las zonas altas de la Ciudad de México.</t>
  </si>
  <si>
    <t>Coordinar, supervisar, dar seguimiento y verificar la operación de una red de comedores sociales que contribuyan al acceso a la alimentación y a la reducción de la carencia por la falta de la misma para la población que habita y/o transita en la Ciudad de México, contribuyendo al ejercicio del derecho a una alimentación nutritiva, suficiente y de calidad preferentemente de las personas y las familias que integran los grupos sociales de atención prioritaria, entre los que se encuentran: las niñas, niños, adolescentes, personas mayores, personas con discapacidad y personas indígenas que habitan en zonas de alta y muy alta marginación social de la Ciudad de México, así como población en situación de calle y la que transita. Mantener la oferta de comedores sociales preferentemente en las Unidades Territoriales clasificadas como de media, alta y muy alta marginación y en las zonas que tienen condiciones socio-territoriales de pobreza, desigualdad y alto nivel de conflicto social de la Ciudad de México. Instalar comedores emergentes en casos de contingencia provocada por fenómenos naturales o sociales, tales como inundaciones, sismos, incendios, condiciones climatológicas extremas, entre otras que así lo requieran. Elaborar y entregar raciones alimenticias (cenas calientes) durante la temporada invernal. Proporcionar alternativas que permitan el acceso y ejercicio del derecho a la alimentación para las personas que vivan, trabajen, estudien, acudan a hospitales o transiten por la Ciudad de México.</t>
  </si>
  <si>
    <t>Operar una red de comedores sociales que contribuya al acceso de la alimentación y a la reducción de su carencia, de la población que habita y/o transita por la Ciudad de México garantizando que cuente con acceso universal y alternativas de alimentación, apoyando a su economía familiar a través de acceso a raciones alimentarias de bajo costo y gratuitas, permitiendo su acceso a la alimentación.</t>
  </si>
  <si>
    <t>La población en situación de calle carece de alimentos en buen estado y nutritivos provocando afectaciones en su salud, al llegar a los centros tienen un deterioro considerable en su estado físico.</t>
  </si>
  <si>
    <t>Niñas, niños, jóvenes, adultos y adultos mayores, así como personas en situación de calle, abandono social o alta vulnerabilidad que residen en los centros de asistencia e integración social.</t>
  </si>
  <si>
    <t>Coordinar, asegurar y evaluar que los alimentos brindados sean adecuados para los residentes de los centros.</t>
  </si>
  <si>
    <t>Los residentes de los Centros de Asistencia e Integración Social mejoran su estado físico y de salud a través de una alimentación saludable consistente en la ingesta de alimentos que proporcionan los nutrientes que necesitan para mantenerse sanos.</t>
  </si>
  <si>
    <t>En la Ciudad de México se encuentran zonas en colonias, pueblos, barrios y unidades habitacionales de muy bajo y bajo índice de desarrollo social, o alto y muy alto grado de marginalidad generando que tengan altos niveles de degradación urbana, conflictividad e inseguridad social.</t>
  </si>
  <si>
    <t>En al menos 167 barrios, colonias, pueblos y unidades habitacionales de la Ciudad de México, generar procesos de intervención urbana planificada para el mejoramiento y rescate de espacios públicos, a través del financiamiento de proyectos ciudadanos participativos, particularmente generando senderos seguros que contribuyan a disminuir la incidencia delictiva y a mejorar la calidad de vida de las personas residentes.</t>
  </si>
  <si>
    <t>Promover un desarrollo urbano incluyente que disminuya las grandes desigualdades, fomentando el espacio público.</t>
  </si>
  <si>
    <t>Garantizar el derecho a la ciudad, el cual es un derecho colectivo que promueve el ejercicio pleno de los derechos humanos, la función social de la ciudad, su gestión democrática y asegurar la justicia territorial, la inclusión social y la distribución equitativa de bienes públicos con la participación de la ciudadanía.</t>
  </si>
  <si>
    <t>Abandono de los espacios públicos, falta de confianza hacia las instituciones, necesidad de mejorar la convivencia entre ciudadanos, en la Ciudad de México, en las 869 Unidades Territoriales registradas como zonas de media, alta y muy alta marginalidad y las colonias de atención prioritaria.</t>
  </si>
  <si>
    <t>Habitantes de la Ciudad de México, en las 869 Unidades Territoriales de medio, alto y muy alto índice de marginación mayores de 18 años.</t>
  </si>
  <si>
    <t>Actualizar y preparar al equipo de personas facilitadoras de servicios que operan para continuar con las actividades de intervención, difusión, concertación y vinculación comunitaria, así como impulsar procesos de organización ciudadana que faciliten la realización de acciones conjuntas entre habitantes y gobierno.</t>
  </si>
  <si>
    <t>Dotar de capacitación, adiestramiento y apoyo económico a las Personas Facilitadoras de Servicios que impulsaran la convivencia de los ciudadanos en las Unidades Territoriales de medio, alto y muy alto índice de marginación.</t>
  </si>
  <si>
    <t>Insuficiencia de servicios de atención integral a personas mayores de 65 años residentes en la Ciudad de México.</t>
  </si>
  <si>
    <t>Personas mayores de 65 años residentes de la Ciudad de México en zonas de bajo y muy bajo Índice de Desarrollo Humano, 350,000 personas.</t>
  </si>
  <si>
    <t>Acciones de atención integral a personas mayores de 65 años residentes en la Ciudad de México en zonas de bajo y muy bajo Índice de Desarrollo Humano, (1,659,176 acciones).</t>
  </si>
  <si>
    <t>Ampliación de servicios de atención integral en materia de salud, igualdad de derechos y recuperación de la dignidad a grupos de atención prioritaria para la mejora de la calidad de vida de la población objetivo y la disminución de la desigualdad social.</t>
  </si>
  <si>
    <t>La discriminación es un fenómeno multidimensional, se expresa en dinámicas formales e informales y espacios cotidianos. Si bien atañe a todas las personas, hay grupos poblacionales en condiciones de desventaja, debido a razones históricas y estructurales. Esto da origen a la desigualdad que se refleja en barreras para el ejercicio igual y la garantía de derechos, así́ como la reproducción generacional de las prácticas de discriminación, mismas que se intensifican en la Ciudad de México por su diversidad y multiculturalidad. Las personas que son discriminadas en la Ciudad de México se traducen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</si>
  <si>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Personas pertenecientes a los grupos de atención prioritaria o en situación de discriminación, dependencias públicas, organizaciones, instituciones académicas y sector privado.</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</si>
  <si>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así como promover la cultura de la denuncia de actos de discriminación en la Ciudad de México mediante la atención, investigación y determinación de quejas y reclamaciones por discriminación.</t>
  </si>
  <si>
    <t>Dirigir acciones específicas a grupos de atención prioritaria y atender las barreras que enfrentan para el acceso igualitario a los derechos. Fomentar la perspectiva de igualdad y derechos mediante la exigencia y justicia del derecho a la igualdad y no discriminación entre las personas que viven y transitan en la Ciudad de México, así como cambiar la cultura en materia de igualdad y no discriminación en el sector privado y gubernamental.</t>
  </si>
  <si>
    <t>De acuerdo con los resultados de la Edis-Cdmx 2017, la prevalencia de discriminación bajó de 32.1% en 2013, a 27.6% en 2017. Al haber transcurrido ya diez años de operación del Consejo para Prevenir y Eliminar la Discriminación de la Ciudad de México, es necesario seguir incrementado las acciones educativas dirigidas a personas servidoras públicas, integrantes de organizaciones de la sociedad civil y ciudadanía en materia de igualdad y no discriminación; de políticas públicas con enfoque de igualdad y no discriminación; y número de atenciones brindadas a personas que denuncian presuntos actos discriminatorios, de conformidad con las atribuciones de la Ley para Prevenir la Discriminación de la Ciudad de México, siendo necesaria la implementación de acciones precisas que permitan eficientar el uso de los recursos materiales y financieros, que no han sufrido los incrementos esperados, así como la optimización de los recursos humanos que cada vez son más requeridos para así apoyar la funcionalidad de las áreas operativas que lo integran.</t>
  </si>
  <si>
    <t>Personas servidoras públicas, integrantes de organizaciones de la sociedad civil, integrantes de empresas e instituciones privadas y ciudadanía en general.</t>
  </si>
  <si>
    <t>Coadyuvar, mediante una adecuada y eficiente administración de sus recursos humanos, financieros y materiales para que el Consejo para Prevenir y Eliminar la Discriminación de la Ciudad de México cumpla con los objetivos que le establece la Ley para Prevenir y Eliminar la Discriminación de la Ciudad de México.</t>
  </si>
  <si>
    <t>Contribuir a la realización de actividades, acciones y proyectos con perspectiva de trato igualitario y de género y no discriminación. Dichas actividades deben considerar las particularidades de las personas que viven y transitan en la Ciudad de México en todos los ciclos de vida.</t>
  </si>
  <si>
    <t>Formar al personal del consejo para prevenir y eliminar la discriminación de la Ciudad de México en una cultura de protección civil.</t>
  </si>
  <si>
    <t>Personas servidoras públicas integrantes del COPRED, entre personal de confianza, prestadores de servicios por honorarios y profesionales, así como al público usuario de los servicios que presta el consejo.</t>
  </si>
  <si>
    <t>Promover una cultura de protección civil mediante el establecimiento de un programa interno de protección civil, estableciendo las acciones preventivas y de auxilio destinadas a salvaguardar la integridad física de las personas servidoras públicas y de las demás personas que concurren a las instalaciones del consejo, para que en casos de desastres naturales se cuenten con elementos informativos para cómo actuar y conducirse ante dichas eventualidades.</t>
  </si>
  <si>
    <t>Contribuir con una cultura de protección civil a fin de mitigar los riesgos previamente identificados, así como definir acciones preventivas y de respuesta.</t>
  </si>
  <si>
    <t>La discriminación de las personas en la Ciudad de México se traduce en acceso desigual al ejercicio y goce de sus derechos humanos. De acuerdo con los resultados de la Edis-Cdmx 2017, la prevalencia de discriminación bajó de 32.1% en 2013, a 27.6% en 2017. Sin embargo, cada vez son más los casos de discriminación que se atienden en el COPRED, lo que indica que el consejo se está haciendo más visible y la problemática más reconocida, lo cual resulta un área de oportunidad para la incorporación de la perspectiva de igualdad y no discriminación. La inclusión de las personas pertenecientes a grupos de población históricamente en desventaja y desfavorecidas, mediante la implementación de medidas positivas, así como la atención a casos de discriminación cometidos por particulares o entes públicos resulta nodal para la lucha hacia una ciudad incluyente y de derechos.</t>
  </si>
  <si>
    <t>Prevenir la discriminación y fomentar el acceso igualitario a los derechos humanos en la Ciudad de México mediante la vinculación estratégica intersectorial a nivel local, nacional e internacional, así como la atención a la ciudadanía y el seguimiento a casos de discriminación. Fomentar la perspectiva de igualdad y derechos de manera transversal en todos los sectores de la sociedad en la Ciudad de México y velar por el principio de participación y consulta con las poblaciones prioritarias para que, a partir de sus necesidades diferenciadas, se trabajen y articulen agendas para la garantía de un acceso igualitario a sus derechos. Implementar acciones de promoción y difusión del derecho a la igualdad y no discriminación. Promover medidas y acciones para la protección y exigibilidad al derecho a la igualdad y no discriminación, mediante la atención, investigación y determinación de quejas y reclamaciones por discriminación, así como promover la cultura de la denuncia de actos de discriminación en la Ciudad de México al emitir opiniones consultivas a solicitud de la fiscalía general de justicia.</t>
  </si>
  <si>
    <t>Dirigir acciones específicas a grupos de atención prioritaria y atender las barreras que enfrentan para el acceso igual a derechos.</t>
  </si>
  <si>
    <t>Los fenómenos de desigualdad que se aprecian en la ciudad son de amplio espectro y su transformación requiere una visión innovadora que conciba la planeación y el ordenamiento como instrumentos de cambio y no únicamente como herramientas de control. En la ciudad persiste la violencia de género, que se ha agudizado o al menos se ha hecho visible en los últimos años, se mantienen las brechas de desigualdad entre hombres y mujeres en ámbitos como el laboral, educativo, ingreso, lo que se traduce en el acceso desigual al disfrute de los derechos humanos y calidad de vida de las mujeres y niñas.</t>
  </si>
  <si>
    <t>Mujeres, niñas, adolescentes y mujeres mayores.</t>
  </si>
  <si>
    <t>Promover la transversalización del enfoque de igualdad y no discriminación y la garantía de los derechos de las mujeres en las acciones, proyectos, programas y políticas públicas de los entes púbicos del Gobierno de la Ciudad de México, a través de la elaboración de investigaciones, estudios, diagnósticos y eventos. Incorporar los contenidos del derecho y principio de igualdad y no discriminación y la garantía de los derechos de las mujeres como eje transversal en el diseño, implementación y evaluación de las políticas públicas mediante el trabajo interinstitucional.</t>
  </si>
  <si>
    <t>Investigaciones e informes diagnósticos y de resultado para el diseño de programas, políticas, estrategias y acciones públicas para prevenir y eliminar la discriminación hacia las niñas, adolescentes y mujeres.</t>
  </si>
  <si>
    <t>Entre los objetivos del COPRED se encuentra la prevención y eliminación de la discriminación en la Ciudad de México a través acciones que promuevan los derechos humanos, con el fin de generar un cambio social y cultural a favor de la igualdad y la no discriminación. Esto, por medio del trabajo con los diferentes actores y sectores de la sociedad. En este sentido, desde el COPRED se considera que el cambio social y cultural por la igualdad y la no discriminación es posible por medio de acciones educativas que permitan la reflexión y comprensión de las prácticas discriminatorias, enfatizando en la relevancia de su atención y prevención, para que así la Ciudad de México sea una urbe donde estén garantizados todos los derechos humanos sin discriminación. Sin embargo, el fenómeno de la discriminación sigue siendo una constante en las practicas institucionales, en donde, se siguen negando servicios, atenciones y derechos humanos. La discriminación es una conducta, culturalmente fundada, sistemática y socialmente extendida, de desprecio contra una persona o grupo de personas sobre la base de un prejuicio negativo o un estigma relacionado con una desventaja inmerecida, y que tiene por efecto (intencional o no) dañar sus derechos y libertades fundamentales (Rodríguez, 2006). En este sentido, la transformación cultural requiere de acciones educativas sobre la igualdad y la no discriminación, en donde todas las personas sean agentes transformadores que promocionen y garanticen los derechos humanos de todas las personas. El consejo tiene la atribución de atender a nivel territorial las 16 alcaldías de la Ciudad de México, donde la población menciona la existencia de la discriminación con un 7.7 (Edis, 2017), y esto se acentúa cuando la mitad de la población de la ciudad se encuentra en condición de pobreza (Evalua, 2018), lo que implica en muchos casos, la limitación en el acceso a educación, salud, información, entre otros. Si a esto sumamos las distintas condiciones por las que una persona puede encontrarse en una situación de mayor vulnerabilidad (ser persona mayor, niña o niño, discapacidad, identidad de género, etc.), la magnitud del problema crece. En este sentido, el COPRED considera que por medio de acciones educativas es posible el desarrollo de la cultura por la no discriminación, ya que a través de éstas se reflexiona, sensibiliza, comprende y concientiza sobre las prácticas discriminatorias, dando énfasis en la relevancia de su atención y prevención para que así la Ciudad de México sea una urbe donde estén garantizados todos los derechos humanos sin discriminación.</t>
  </si>
  <si>
    <t>Definir acciones educativas dirigidas a la reflexión de las prácticas discriminatorias para propiciar cambios actitudinales basados en el respeto del derecho a la igualdad y no discriminación. Implementar un programa de capacitación y sensibilización presencial y a distancia que suscite el reconocimiento del derecho a la igualdad y no discriminación de personas y grupos históricamente discriminados para la atención y prevención de prácticas discriminatorias. Llevar a cabo acciones educativas para el desarrollo profesional que versen en la comprensión teórica-conceptual del derecho a la igualdad y a la no discriminación a través de una vinculación interinstitucional.</t>
  </si>
  <si>
    <t>Acciones educativas que busquen la adquisición de conocimientos y habilidades para visibilizar y transformar las prácticas discriminatorias que se presentan en el entorno personal y profesional de todas las personas.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</si>
  <si>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</si>
  <si>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Promoción integral de los derechos de los niños, niñas y adolescentes. Implementación de acciones de sensibilización, para los servidores públicos en el cumplimiento de los derechos de los niños, niñas y adolescentes.</t>
  </si>
  <si>
    <t xml:space="preserve">Niños, niñas y adolescentes con una vida libre de violencia.
</t>
  </si>
  <si>
    <t>La discriminación de las personas en la Ciudad de México se traduce en acceso desigual al ejercicio y goce de sus derechos humanos. De acuerdo con los resultados de la Edis-Cdmx 2017, la prevalencia de discriminación bajó de 32.1% en 2013, a 27.6% en 2017. El programa especial para prevenir y eliminar la discriminación de la Ciudad de México es la herramienta de política pública con la que el COPRED busca transversalizar en las acciones, proyectos, programas y políticas públicas de los entes públicos, el enfoque de igualdad y no discriminación. Para conocer el avance en la garantía de este derecho, se hacen necesarios informes sobre el estado que guarda esta problemática. Esto implica coordinar a todos los entes públicos y a las áreas del COPRED para que realicen las acciones para prevenir y eliminar la discriminación en el ámbito de su competencia.</t>
  </si>
  <si>
    <t>Dependencias, órganos desconcentrados, entidades públicas y alcaldías de la Ciudad de México.  estudiantes que estén realizando su tesis o tesina de nivel licenciatura y posgrado.</t>
  </si>
  <si>
    <t>Promover la transversalización del enfoque de igualdad y no discriminación en las acciones, proyectos, programas y políticas públicas de los entes púbicos del Gobierno de la Ciudad de México, a través de herramientas de política pública. Incorporar los contenidos del derecho y el principio de igualdad y no discriminación como eje transversal en el diseño, implementación y evaluación de las políticas públicas mediante estudios e investigaciones. Diseñar, implementar, dar seguimiento y evaluar las líneas de acción del programa especial para prevenir y eliminar la discriminación de la Ciudad de México, así como elaborar los lineamientos para las acciones proyectos, programas y políticas públicas que los entes públicos deben implementar para prevenir el problema de la discriminación.</t>
  </si>
  <si>
    <t>Criterios orientadores para el diseño de programas, políticas y acciones públicas para prevenir y eliminar la discriminación. 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t>
  </si>
  <si>
    <t>Debido a la desigualdad sociocultural entre mujeres y hombres que permea en el contexto mundial, surgen herramientas metodológicas bajo la llamada perspectiva de género, la cual establece que las diferencias entre hombres y mujeres existen más allá de lo biológico y que estas pueden modificarse debido a que la vida de las personas no está determinada solo por su condición de género. La violencia de género es un tema que se ha visibilizado en los últimos años, sin embargo, las cifras de las víctimas de este tipo de violencia también han ido en aumento. Estos acontecimientos directa o indirectamente afectan a las personas que se encuentran como receptores de este tipo de información, por lo que es importante brindarle a la población en general herramientas que le permitan modificar aspectos aprendidos desde el ámbito sociocultural y así se generar alternativas de convivencia que permitan afecto y respeto por el otro. Bajo este contexto, se reconoce el grave problema que representa la violencia, la cual afecta la integridad, seguridad, libertad y dignidad personales e impide el goce y ejercicio pleno de los derechos humanos. Asume que una de las maneras más efectivas de contrarrestarla es prevenirla, tratando sus orígenes y causas estructurales. Además de dar atención a la declaratoria de alerta por violencia de género en la Ciudad de México.</t>
  </si>
  <si>
    <t>Beneficiar a 9,200 persona para el tema de prevención de la violencia contra las mujeres a la población en general, brindar a 30 hombres generadores de violencia atenciones psicológicas y reeducativas.</t>
  </si>
  <si>
    <t>Llevar a cabo estrategias metodológicas de prevención con la finalidad de fomentar habilidades psicosociales encaminadas a disminuir la violencia familiar y hacia las mujeres, así como contribuir hacia el desarrollo integral de las familias en la Ciudad de México.</t>
  </si>
  <si>
    <t>Otorgar talleres, platicas, foros, ciclos de cine debate y de conferencias en donde se difundieron los servicios que se brindan; y acciones de atención a hombres que ejercen violencia por medio de entrevistas preliminares a beneficiarios, atención psicológica de manera individual y grupal, y visitas domiciliarias para conocer la dinámica familiar. Diseñar y promover campañas de información de prevención de la violencia contra las mujeres. Las estrategias metodológicas se conformarán por los siguientes temas: violencia, sexo y género, violencia de género, igualdad de género, habilidades sociales para la prevención de la violencia, resolución no violenta de conflictos, masculinidades, educación sexual para hombres, parentalidad positiva, vinculación afectiva, prevención del abuso sexual infantil.</t>
  </si>
  <si>
    <t>La problemática que padecen las niñas, niños y adolescentes de 5 a 16 años 11 meses genera un desarrollo desigual en el impulso a sus capacidades, habilidades y valores necesarios para un crecimiento integral, tales como: habilidades sociales, físicas, artísticas, musicales, lingüísticas y académicas. Las escuelas públicas presentan escasas actividades extraescolares que fomenten su desarrollo en la ciencia, el deporte y las artes. Así como el fortalecimiento de habilidades psicoemocionales, los factores de protección y prevención de esta población y sus familias.</t>
  </si>
  <si>
    <t>Hasta 65,000 niñas, niños y adolescentes de 5 a 16 años 11 meses, así como a la población focalizada con altas habilidades intelectuales que habitan en Ciudad de México.</t>
  </si>
  <si>
    <t>Otorgar servicios educativos a las y los beneficiarios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 Proporcionar a las y los beneficiarios actividades de extensión cultural a través de visitas a museos, casas de cultura, centros recreativos, teatro, eventos especiales y deportivos. Brindar herramientas de salud psicoemocional a niñas, niños y adolescentes que presentan altas habilidades intelectuales. Proporcionar espacios de formación para que las familias fortalezcan sus habilidades de crianza, capacidades de protección y comunicación, así como su conocimiento en el manejo de herramientas para la resolución no violenta de conflictos.</t>
  </si>
  <si>
    <t>Beneficiar a través de servicios educativos a niñas, niños y adolescentes. Recorridos a museos, salas de artes y sitios de interés. Beneficiar a niñas, niños y adolescentes que presentan altas habilidades intelectuales. Realizar talleres de orientación en diversas temáticas para los beneficiarios y sus familias.</t>
  </si>
  <si>
    <t>Hay muchas niñas, niños y adolescentes que se encuentran en situación de desintegración familiar, generada por diversos factores sociales, culturales e individuales, provocados por diversos factores, por lo que es necesario contar con el apoyo institucional para la protección de sus derechos con intervención jurídica, social y psicológica.</t>
  </si>
  <si>
    <t>Niñas, niños y adolescentes involucrados en procedimientos judiciales de materia familiar y penal, así como atender los reportes comprobados de violencia con esta población.</t>
  </si>
  <si>
    <t>Seguimiento a las asesorías jurídicas y asistencia jurídica. Realizar conciliación familiar a favor de niñas, niños y adolescentes. Representación coadyuvante o en suplencia de niñas, niños y adolescentes. Registro extemporáneo de niñas, niños y adolescentes. Elaborar estudios socioeconómicos y evaluaciones psicológicas. Intervención psicológica. Asistencia a niñas, niños y adolescentes en casos comprobados de maltrato infantil diagnósticos psicológicos. Atención social a niñas y niños menores de 12 años. Atenciones a reportes de violencia escolar.</t>
  </si>
  <si>
    <t>Proporcionar los servicios gratuitos y de calidad en materia social, jurídica y psicológica encaminados a la restitución, protección y defensa de los derechos de niñas, niños y adolescentes.</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</si>
  <si>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discriminatoria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Las niñas, niños y adolescentes se encuentran entre los grupos de atención prioritaria, sin embargo, los programas y acciones sociales los asumían desde concepciones adultas como sujetos pasivos que se deben adaptar a las influencias del medio y proyectados hacia un futuro “que cuando sean grandes” pueden cuestionarse sobre los asuntos que rodean su existencia y los de su comunidad inmediata. Es necesario colocar a las niñas, niños y adolescentes como punto de partida y considerarlos como parte de la estructura social.</t>
  </si>
  <si>
    <t>Niñas, niños y adolescentes de 6 a 17 años 11 meses que viven en la Ciudad de México.</t>
  </si>
  <si>
    <t>Promover procesos socioeducativos con niñas, niños y adolescentes que habitan en la Ciudad de México, que permitan el conocimiento y ejercicio de sus derechos para alcanzar su desarrollo y bienestar integral.</t>
  </si>
  <si>
    <t>El conocimiento de sus derechos permitirá a las niñas, niños y adolescentes asumirse como sujetos de derecho, lo que podrá traducirse en el ejercicio de los mismos, así como sus deberes como parte de una estructura social, de acuerdo a su edad y grado de madurez. Además, les permitirá reconocer y estar vigilantes de cualquier situación que los pueda poner en una condición de vulnerabilidad.</t>
  </si>
  <si>
    <t>Los habitantes de las colonias, pueblos y barrios de mayor vulnerabilidad de la Ciudad de México tienen dificultad para acceder al suministro de agua potable.</t>
  </si>
  <si>
    <t>Familias que habitan en las colonias, pueblos y barrios de mayor vulnerabilidad de la Ciudad de México.</t>
  </si>
  <si>
    <t>Purificar y embotellar el agua en garrafones de 19 litros. Surtir periódicamente los garrafones con agua purificada a las sociedades cooperativas y áreas ciudadanas de distribución de agua purificada. Ofertar a través de las sociedades cooperativas y áreas ciudadanas de distribución de agua purificada ofertar agua purificada de garrafón a bajo costo.</t>
  </si>
  <si>
    <t>Los habitantes de las colonias, pueblos y barrios de mayor vulnerabilidad de la Ciudad de México podrán adquirir agua purificada a bajo costo.</t>
  </si>
  <si>
    <t>En el ejercicio de las funciones y en la administración no se distingue entre mujeres u hombres, lo que provoca que se reproduzca o se omitan desigualdades en funciones institucionales.</t>
  </si>
  <si>
    <t>Garantizar una eficiente gestión de administración conforme a los lineamientos y controles establecidos en las políticas, normas y procedimientos vigentes, así como supervisar que las unidades dependientes cumplan sus funciones encomendadas.</t>
  </si>
  <si>
    <t>Implementara medidas de control adecuadas, con la finalidad de garantizar el buen manejo de los recursos humanos.</t>
  </si>
  <si>
    <t>Se toman medidas para el uso eficiente, transparente y eficaz de los recursos púbicos y las acciones de disciplina presupuestaria en el ejercicio del gasto púbico.</t>
  </si>
  <si>
    <t>La gestión integral del riesgo es una práctica diferente a la forma en la que tradicionalmente se enfrentan los desastres de origen natural o antrópico, y su impacto en la sociedad. El objeto de estudio se enfoca en el conocimiento de los riesgos y las causas que los generan en lugar de centrarse solamente en la preparación y la atención de la población en caso de emergencia, al auxilio y a la reparación de daños.</t>
  </si>
  <si>
    <t>Fortalecer el sistema de gestión integral de riesgos de la Ciudad de México con políticas transversales e innovadoras, la exposición a algunos de estos riesgos es generalizada, los factores socioeconómicos incrementan la vulnerabilidad de los grupos poblacionales y zonas en condiciones de pobreza y marginación. una ciudad incluyente requiere, por lo tanto, hacer efectiva la igualdad en el derecho a la seguridad y protección para minimizar la pérdida de vidas y patrimonio cuando se presentan situaciones de desastre.</t>
  </si>
  <si>
    <t>La propuesta para introducir una gestión integral de riesgos en la Ciudad de México se basa en facilitar la transición de un esquema reactivo a uno preventivo, el objetivo principal es evitar que las contingencias se materialicen en desastres para salvaguardar la vida y los sistemas de prevención en la emergencia con la participación del gobierno y la ciudadanía.</t>
  </si>
  <si>
    <t>Promover la asistencia social y la prestación de servicios asistenciales que contribuyan a la protección, atención y superación de los grupos más vulnerables de la Ciudad de México, construyendo una ciudad más segura, más humana, sostenible y resiliente ante el riesgo de desastres.</t>
  </si>
  <si>
    <t>Correcto funcionamiento de los procesos de operación de la función pública y buen gobierno.</t>
  </si>
  <si>
    <t>Que el órgano interno de la Secretaría de la Función Pública desarrolle su programa interno al 100% en cada una de sus áreas internas.</t>
  </si>
  <si>
    <t>La falta de funcionalidad de la infraestructura tecnológica provoca ineficiencias en la atención del público derechohabiente de los programas sociales.</t>
  </si>
  <si>
    <t>Todo funcionario público adscrito al organismo que sea responsable, coordinador, organizador u contacto de cualquier nivel con la ciudadanía que facilite la atención en tiempo y forma y de calidad a los beneficiarios de los diversos programas sociales bajo responsabilidad de ejecución del DIF-CDMX, así como los implicados en el desarrollo de la logística que lleve al cumplimiento de los objetivos establecidos en los programas sociales.</t>
  </si>
  <si>
    <t xml:space="preserve">Promover políticas de uso y cuidado de los bienes informáticos. Mantenimiento y actualización permanente del sistema único de información en uso del organismo. Mantenimiento de la red de voz y datos del DIF CDMX. Mantenimiento preventivo y correctivo de los bienes informáticos. Supervisión del funcionamiento de los servicios informáticos básicos de continuidad para la operación de las áreas administrativas y operativas del DIF CDMX (correo electrónico, internet y telefonía).                                                                                                                                                                               </t>
  </si>
  <si>
    <t>Atención, eficiencia, transparencia y calidad en la atención a los ciudadanos integrados en los diversos programas sociales bajo responsabilidad del DIF Ciudad de México.</t>
  </si>
  <si>
    <t>Si bien se han dado avances en la última década, no se han logrado eliminar las conductas discriminatorias que llevan a la exclusión en el reconocimiento y ejercicio de los derechos humanos, y en muchos casos a distintos tipos de violencia ejercida, principalmente hacia personas en situación de vulnerabilidad, culturalmente diversas o por razones de género. Algunos de los principales motivos son su origen étnico, condición jurídica, social, económica, migratoria o de salud, así como la edad, discapacidad, sexo, orientación o preferencia sexual, estado civil, nacionalidad, apariencia física, forma de pensar o situación de calle, entre otras razones.</t>
  </si>
  <si>
    <t>Beneficiar a 2000 personas con las campañas de difusión.</t>
  </si>
  <si>
    <t>Visibilizar y sensibilizar sobre los distintos tipos y modalidades de violencia ejercidas hacia las niñas, adolescentes y mujeres. Promover una cultura institucional con perspectiva de género al interior. Incluir la perspectiva de género en planes, programas y proyectos. Asegurar la perspectiva de género en los servicios que se brindan a las mujeres. Revisar la información que arroja el análisis de la situación de las mujeres y hombres que permitan construir indicadores para la ejecución de acciones afirmativas a fin de disminuir las brechas de desigualdad. Diseñar e implementar iniciativas novedosas que contribuyan al proceso de la transversalización de género.</t>
  </si>
  <si>
    <t>Otorgar estrategias metodológicas de prevención de la violencia hacia las niñas y mujeres (campañas, pláticas, talleres, webinar, foros).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</si>
  <si>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</si>
  <si>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El personal que labora en la institución conozca y garantice el respeto de los derechos humanos establecidos en la Constitución de la Ciudad de México.</t>
  </si>
  <si>
    <t>Coadyuvar al fortalecimiento de la capacitación institucional del personal con la finalidad de que al proporcionar un servicio siempre se tome en consideración el respeto de los derechos humanos de las personas.</t>
  </si>
  <si>
    <t>Ampliar la cobertura de los programas sociales (salud, educación, trabajo, vivienda y alimentación), tomando en consideración un enfoque en materia de los derechos humanos para avanzar progresivamente y atendiendo el principio de no regresividad en los programas de reducción de la pobreza de los grupos en condiciones de desventaja.</t>
  </si>
  <si>
    <t>Como lo señala el programa de gobierno 2019-2021, la pobreza y desigualdad en la Ciudad de México se agravaron por la ejecución de una política social desarticulada, poco transparente, corporativista y discrecional. los programas sociales se ejecutaban bajo un trato desigual, discriminatorio para la población; como resultado de eso, no se garantizaban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Se vuelve indispensable brindarles herramientas para el ejercicio de su autonomía de acuerdo a su etapa de madurez, fortaleciendo su independencia y autonomía, lo anterior contribuye a su crecimiento físico y mental, posibilita que se apropien de valores, que se formen en una cultura de respeto a la diversidad y rechazo a la violencia. Datos del Instituto Nacional de Estadística y Geografía (INEGI) y del Fondo de las Naciones Unidas para la Infancia (UNICEF), revelan que en México habitan cerca de 40 millones de niños, niñas y adolescentes (en términos relativos, representa el 35% de la población), los cuales, en su mayoría, enfrentan problemáticas múltiples: violencia, bajo aprovechamiento escolar o inasistencia a la escuela, problemas de salud física y salud mental, entre otros, muchos de ellos derivados de la pobreza.</t>
  </si>
  <si>
    <t>Niños, niñas y adolescentes que habitan y transitan en la Ciudad de México.</t>
  </si>
  <si>
    <t>Promoción integral de los derechos de los niños, niñas y adolescentes. Implementación de acciones de sensibilización para los servidores públicos en el cumplimiento de los derechos de los niños, niñas y adolescentes.</t>
  </si>
  <si>
    <t>El conocimiento de sus derechos permitirá a las niñas, niños y adolescentes asumirse como sujetos de derecho, lo que podrá traducirse en que pueda ejercer los mismos, así como sus deberes como parte de una estructura social, de acuerdo con su edad y grado de madurez. Además, le permitirá reconocer y estar vigilante de cualquier situación que los pueda poner en una condición de vulnerabilidad.</t>
  </si>
  <si>
    <t>En la Ciudad de México existen reducidas posibilidades laborales para las personas que carecen de capacitación.</t>
  </si>
  <si>
    <t>Personas en edad productiva que habitan en las colonias, pueblos y barrios de mayor vulnerabilidad de la Ciudad de México.</t>
  </si>
  <si>
    <t>Capacitar técnicamente en el CECAPIT del DIF Ciudad de México a las personas en edad productiva, que habitan en las colonias, pueblos y barrios de mayor vulnerabilidad de la Ciudad de México, para que adquieran conocimientos y desarrollen habilidades en actividades y oficios lucrativos que faciliten su incorporación al autoempleo y/o al mercado laboral.</t>
  </si>
  <si>
    <t>El desarrollo de habilidades y conocimientos en diversos oficios permitirá que las personas capacitadas en el CECAPIT del DIF Ciudad de México tengan mayores oportunidades de autoemplearse o incorporarse al mercado laboral permitiendo que los habitantes de las colonias, pueblos y barrios de mayor vulnerabilidad de la Ciudad de México mejoren sus condiciones de vida.</t>
  </si>
  <si>
    <t>En la Ciudad de México existe limitado apoyo económico a las organizaciones encaminadas a la atención de las personas con discapacidad.</t>
  </si>
  <si>
    <t>Organizaciones de la sociedad civil (15 organizaciones) inscritas en el ROC que presten servicios sociales a grupos de población prioritaria (personas con discapacidad, niñas, niños y adolescentes).</t>
  </si>
  <si>
    <t>Otorgar transferencias monetarias a un mínimo de 15 organizaciones de la sociedad civil que prestan servicios sociales a poblaciones de la Ciudad de México. Capacitar a las organizaciones de la sociedad civil para operación del programa coinversión para el desarrollo social de la Ciudad de México. Proporcionar atención a personas con discapacidad, niñas, niños y adolescentes que requieren atención especializadas por profesionales a través de organizaciones de la sociedad civil.</t>
  </si>
  <si>
    <t>Las organizaciones de la sociedad civil inscritas en el ROC que reciben apoyo del DIF Ciudad de México cuentan con actualización de la infraestructura y equipamiento.</t>
  </si>
  <si>
    <t>En la Ciudad de México la obesidad y desnutrición son problemas de salud pública.</t>
  </si>
  <si>
    <t>Personas en la Ciudad de México que viven en unidades territoriales con índice de desarrollo social muy bajo, bajo y medio.</t>
  </si>
  <si>
    <t>Contribuir para mejorar el derecho a la alimentación mediante transferencia monetaria para la adquisición de insumos perecederos y no perecederos a 108 comedores populares. Proporcionar capacitaciones a los comités mediante las siguientes temáticas: nutrición, manejo higiénico de alimentos, protección civil, calidad y atención al usuario con un enfoque de derechos, adquisición de alimentos de calidad, preservación de alimentos y lineamientos de la Estrategia Integral de Asistencia Social Alimentaria y Desarrollo Comunitario (EIASADC), entre otros.</t>
  </si>
  <si>
    <t>Las personas usuarias de los comedores populares del DIF Ciudad de México cuentan con raciones alimentarias balanceadas.</t>
  </si>
  <si>
    <t>En la Ciudad de México existen policías y bomberos pensionados por discapacidad permanente, adquirida durante el servicio, cuyo monto les impide cubrir sus necesidades básicas.</t>
  </si>
  <si>
    <t>Policías y bomberos de la CAPREPOL con discapacidad adquirida en cumplimiento de su deber y que tienen una pensión inferior a 5,900.00 pesos mensuales.</t>
  </si>
  <si>
    <t>Otorgar el apoyo económico a policías y bomberos pensionados de la CAPREPOL por discapacidad permanente para complementar su ingreso económico mensual. Brindar información sobre derechos humanos y género entre la población beneficiaria y sus familias. Disminuir de manera sustancial la pobreza extrema en la Ciudad de México.</t>
  </si>
  <si>
    <t>Los policías y bomberos pensionados por discapacidad permanente y a cargo del DIF Ciudad de México, cuentan con un apoyo económico para cubrir sus necesidades básicas.</t>
  </si>
  <si>
    <t>La mala alimentación es un mal que aqueja a la Ciudad de México, debido a que la desnutrición la padecen un millón 150 mil personas es decir el 13 % de la población; por el contrario, la obesidad afecta a siete de cada 10 capitalinos según datos de Instituto Nacional de Estadística y Geografía (INEGI) y la secretaría de salud de la Ciudad de México (SEDESA). Al menos tres de cada 10 menores de la Ciudad de México sufren desnutrición y cuatro de cada 10 niños padecen obesidad.</t>
  </si>
  <si>
    <t>Las niñas y niños que asisten a planteles públicos del sistema educativo nacional de la Ciudad de México en los niveles de educación preescolar, primaria y especial, en condiciones de vulnerabilidad, de manera prioritaria a quienes se encuentran ubicados en zonas con mayores índices de marginación. La población objetivo asciende a 846,083 alumnas y alumnos.</t>
  </si>
  <si>
    <t>Reducir la carencia por acceso a la alimentación de niñas y niños de la Ciudad de México perteneciente s al sistema educativo nacional, de los niveles preescolar, primaria y especial.</t>
  </si>
  <si>
    <t>Se busca contribuir al derecho a la vida digna a través del derecho a la alimentación y a la seguridad alimentaria para las niñas, niños y adolescentes que están registrados en el sistema educativo nacional, en los niveles preescolar, primaria y especial de la Ciudad de México y con esto garantizar el acceso al derecho a la alimentación y combatir la desnutrición, obesidad y sobrepeso.</t>
  </si>
  <si>
    <t>En la Ciudad de México, la rehabilitación de personas con discapacidad está restringida a algunos sectores de la población por sus altos costos.</t>
  </si>
  <si>
    <t>Personas con discapacidad, en situación de pobreza extrema que habitan en la Ciudad de México y requieren rehabilitación física integral, atención psicológica y mecanismos de inclusión.</t>
  </si>
  <si>
    <t xml:space="preserve">Brindar servicios de rehabilitación integral de primer nivel de atención a personas con discapacidad que vivan en zonas de bajo y muy bajo índice de desarrollo social. Otorgar valoración médica y atención psicológica a personas con discapacidad. Implementar mecanismos de referencia y contra referencia de beneficiarios a instituciones externas e internas del Gobierno de la Ciudad de México, así como a instituciones federales y/o organizaciones no gubernamentales para su atención integral.                                                                                                              </t>
  </si>
  <si>
    <t>Las personas con discapacidad usuarias de las unidades básicas de rehabilitación del DIF Ciudad de México cuentan con servicios de rehabilitación física integral, atención psicológica y mecanismos de inclusión.</t>
  </si>
  <si>
    <t>En la Ciudad de México, para las personas con discapacidad, los servicios, la accesibilidad y movilidad se encuentran limitados, vulnerando con ello su derecho a la inclusión.</t>
  </si>
  <si>
    <t>La población de personas con discapacidad permanente de acuerdo con el censo de INEGI 2020, consta de 493,589 personas, mismas que se encuentran en situación de vulnerabilidad y residen en la Ciudad de México.</t>
  </si>
  <si>
    <t>Entregar tarjeta incluyente a personas con discapacidad permanente a través de solicitudes electrónicas. Entregar constancia de cortesías urbanas a personas con discapacidad permanente a través de solicitudes presenciales. Entrega de ayudas técnicas a personas con discapacidad permanente a través de solicitudes físicas o electrónicas. Entrega de prótesis transfemorales y transitables a personas amputadas de miembros inferiores. Canalización de las personas con discapacidad a la obtención de servicios externos. Promoción de la accesibilidad e impulso de los derechos de las personas con discapacidad, residentes en la Ciudad de México. Referencia y/o vinculación de las personas con discapacidad permanente buscadoras de un empleo formal o capacitación laboral con la Secretaría del Trabajo y Fomento al Empleo de la Ciudad de México e instituciones afines públicas y privadas y para proyectos productivos con la Secretaria de Desarrollo Económico o Instituciones Relacionadas. Capacitar y enseñar mediante cursos virtuales y presenciales en la lengua de señas mexicana.</t>
  </si>
  <si>
    <t>A través de los servicios brindados por el DIF Ciudad de México, se favorece a la inclusión de las personas con discapacidad y se contribuye al mejoramiento de su calidad de vida.</t>
  </si>
  <si>
    <t>Se estima que la cobertura de asistencia en educación inicial es del 49.2% y en preescolar es del 79.8%, motivo por lo que es necesario fortalecer la educación previa a los 3 años, para ayudar a mejorar la cobertura y lograr un desarrollo óptimo en las niñas y niños.</t>
  </si>
  <si>
    <t>Otorgar un servicio integral que favorezca el crecimiento y desarrollo cognitivo, personal, social, afectivo, comunicativo y nutricional en un ambiente cálido que respete su individualidad, intereses y necesidades a niñas y niños de 45 días a 2 años 11 meses (lactantes y maternales) y en su caso de 3 a 5 años once meses (preescolares).</t>
  </si>
  <si>
    <t>Fortalecer la educación inicial en la Ciudad de México en cuanto a infraestructura, capacitación y nutrición. Incrementar la matricula.</t>
  </si>
  <si>
    <t xml:space="preserve">Impulso al desarrollo pleno de las niñas y niños en la educación inicial observado el interés superior de la niñez mediante la promoción del derecho a la educación gratuita de calidad y reduciendo la violencia infantil.                                                                                                                                                                                                                                                            </t>
  </si>
  <si>
    <t>Niñas, niños y adolescentes que habitan o transitan por la Ciudad de México, son susceptibles de estar en riesgo, vulnerabilidad o desamparo, convirtiéndose incluso en víctimas de violencia y/o de algún delito, por lo que, es primordial la atención a este grupo de población para la restitución y/o protección de sus derechos.</t>
  </si>
  <si>
    <t>Niñas, niños y adolescentes que habitan o transitan por la Ciudad de México, que son víctimas de violencia y/o de algún delito, y que se encuentra en riesgo su integridad física, emocional, su libertad o su vida y que fueron referidos por las agencias del ministerio público 57 y 59 o por el poder judicial de la Ciudad de México.</t>
  </si>
  <si>
    <t>Seguimiento social, psicológico a niñas, niños y adolescentes institucionalizados bajo los cuidados y atenciones del Sistema para el Desarrollo Integral de la Familia. Seguimiento jurídico a niñas, niños y adolescentes bajo los cuidados y atenciones del Sistema para el Desarrollo Integral de la Familia. Acompañamientos. Reintegración o acogimiento familiar. Seguimiento relativo al trámite de adopciones. Estudios socioeconómicos. Evaluación psicológica. Pláticas y talleres de adopción, acogimiento y reintegración.</t>
  </si>
  <si>
    <t>Con niñas, niños y adolescentes en riesgo: identificar y revertir los factores de riesgo, así como fortalecer los lazos familiares y comunitarios que sirvan como redes de apoyo para evitar que niñas, niños y adolescentes permanezcan en un ambiente violento en el que se vulneren sus derechos. Con niñas, niños y adolescentes en situación de vulnerabilidad: revertir las condiciones de discriminación y exclusión social a las que se encuentran expuestos; proporcionándoles servicios sociales especializados que paulatinamente les permita integrarse a una vida en familia en cualquiera de sus modalidades (origen, extensa, acogida o adoptiva). Con niñas, niños y adolescentes en condición de desamparo: generar alternativas de cuidado y protección que por diversos factores familiares y sociales por el momento no pueden incorporarse a una vida en familia y es necesario que sean canalizados a centros de asistencia social.</t>
  </si>
  <si>
    <t>En la Ciudad de México existe desabasto de agua potable en forma permanente, intermitente o emergente.</t>
  </si>
  <si>
    <t>Población que habita en las colonias, pueblos y barrios de mayor vulnerabilidad de la Ciudad de México y que carece de agua potable de forma permanente, intermitente o emergente.</t>
  </si>
  <si>
    <t>Distribuir, mediante camiones cisterna, agua potable para cubrir las necesidades básicas de las personas que carecen de este líquido de forma permanente, intermitente o emergente.</t>
  </si>
  <si>
    <t>Las personas que habitan en las colonias, pueblos y barrios de mayor vulnerabilidad de la Ciudad de México y que solicitaron al DIF Ciudad de México servicio de agua, cuentan con agua potable llevada a su domicilio a través de camiones cisterna.</t>
  </si>
  <si>
    <t>En la Ciudad de México existe desigualdad para tener acceso a servicios deportivos, culturales y recreativos.</t>
  </si>
  <si>
    <t>Personas que habitan en unidades territoriales de media, alta y muy alta marginalidad en la Ciudad de México y que desean ocupar su tiempo libre en actividades deportivas culturales y/o recreativas.</t>
  </si>
  <si>
    <t>Otorgar servicios deportivos. Otorgar servicios culturales. Otorgar servicios recreativos. Otorgar servicios que favorezcan la sana convivencia y el fortalecimiento del tejido social.</t>
  </si>
  <si>
    <t>Las personas de escasos recursos usuarias que acceden a los beneficios de los centros DIF Ciudad de México cuentan con servicios deportivos, culturales y recreativos.</t>
  </si>
  <si>
    <t>En la Ciudad de México existe población que no cuenta con seguridad social, por lo que se le dificulta tener acceso a los servicios de salud.</t>
  </si>
  <si>
    <t>Población que habita en las colonias, pueblos y barrios de mayor vulnerabilidad de la Ciudad de México, preferentemente carentes de seguridad social.</t>
  </si>
  <si>
    <t>Otorgar consultas médicas de primer nivel de atención. Otorgar consultas dentales de primer nivel de atención. Otorgar consultas prenatales y de planificación familiar. Otorgar servicios de salud complementarios de primer nivel de atención.</t>
  </si>
  <si>
    <t>Los habitantes de colonias, pueblos y barrios de mayor vulnerabilidad usuarios de los consultorios médicos y dentales del DIF Ciudad de México, cuentan con servicios de salud de primer nivel de atención.</t>
  </si>
  <si>
    <t>Existen factores sociales y culturales que forman parte de la dinámica de las familias en la Ciudad de México, teniendo mayor impacto la vulneración de derechos de niñas, niños y adolescentes, lo que provoca que esta población deba ser institucionalizada en centros asistenciales debido al riesgo que existe si permanecen en sus núcleos familiares, por acciones u omisiones de quienes están obligados a brindarles cuidados y atenciones.</t>
  </si>
  <si>
    <t>Niñas, niños, y adolescentes, en situación de riesgo, vulnerabilidad o desamparo, que por determinación de la autoridad ministerial o judicial deban permanecer en un centro de asistencia social como medida de protección.</t>
  </si>
  <si>
    <t>Canalizar a niñas, niños y adolescentes en situación de vulnerabilidad, riesgo o desamparo.</t>
  </si>
  <si>
    <t>Proporcionar y dar seguimiento social, psicológico y jurídico a niñas, niños y adolescentes bajo el cuidado y atención del Sistema para el Desarrollo Integral de la Familia hasta restituir su derecho a vivir en familia, a través de la reintegración familiar, acogimiento con familia extensa, acogimiento temporal con familia ajena sin fines de adopción o acogimiento pre-adoptivo.</t>
  </si>
  <si>
    <t>En la Ciudad de México existen personas con discapacidad víctimas de violencia física o emocional, abuso sexual o en condición de abandono o sin apoyo familiar que requieren acogimiento residencial.</t>
  </si>
  <si>
    <t>Personas con discapacidad, sin cuidados o apoyos familiares, víctimas de violencia física o emocional, abuso sexual o en condición de abandono o sin familia, que residan permanentemente en la Ciudad de México y que fueran canalizadas por la fiscalía general de justicia de la Ciudad de México.</t>
  </si>
  <si>
    <t>Brindar cuidados alternativos en la modalidad de acogimiento residencial, contribuyendo en los derechos básicos de las personas con discapacidad, los cuales se desglosan en los siguientes ámbitos: vivienda, alimentación, salud, educación, rehabilitación física y psicológica, y esparcimiento.</t>
  </si>
  <si>
    <t>Las personas con discapacidad, sin cuidados o apoyos familiares, víctimas de violencia física o emocional, abuso sexual o en condición de abandono o sin familia canalizadas al DIF Ciudad de México, cuentan con acogimiento residencial, servicios de salud, servicios de inclusión comunitaria, rehabilitación social y física.</t>
  </si>
  <si>
    <t>En la Ciudad de México la PEA desocupada es un problema que está asociado a diferentes causas como, la limitada oferta de empleos, mano de obra poco calificada, desconocimiento de formas alternativas de organización para actividades económicas, escasa oportunidad de trabajo para personas adultas mayores, entre otros.</t>
  </si>
  <si>
    <t>Personas en edad productiva y personas adultas mayores que se encuentran desempleadas, que desean preservar una sociedad cooperativa o un área ciudadana de distribución de agua purificada y que habitan en colonias, pueblos y barrios de mayor vulnerabilidad en la Ciudad de México.</t>
  </si>
  <si>
    <t>Impulsar la preservación de autoempleos igualitarios e incluyentes para personas mayores de 18 años, en las sociedades cooperativas que implementó el DIF Ciudad de México. Impulsar la preservación y/o creación de autoempleos igualitarios e incluyentes para personas prioritariamente adultas mayores en otras formas asociativas como son las áreas ciudadanas de distribución de agua purificada que implementa el DIF Ciudad de México.</t>
  </si>
  <si>
    <t>Las personas a cargo de las sociedades cooperativas y áreas ciudadanas de distribución de agua purificada del DIF Ciudad de México tengan la posibilidad de autoemplearse.</t>
  </si>
  <si>
    <t>La ciudad se encuentra dentro de las dos terceras partes del país que tienen un riesgo sísmico, prueba de ello fueron los sismos presenciados en los años 1957, 1979, 1985, 2012 y el más reciente en 2017, lo cual evidencia los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</si>
  <si>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141 personas que perdieron algún integrante familiar víctimas del sismo del 19 de septiembre de 2017 de la Ciudad de México.</t>
  </si>
  <si>
    <t>En la Ciudad de México, la posibilidad de acceder, ejercer y disfrutar de nuestros derechos es desigual, por lo que es indispensable que los recursos, espacios, bienes y servicios públicos se ejerzan y provean con un enfoque de justicia e igualdad para todas las personas, independientemente de la demarcación, colonia, barrio o pueblo de la capital donde habitan.</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</si>
  <si>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y culturales.</t>
  </si>
  <si>
    <t>La falta de personal genera un retraso en las actividades y procesos administrativos de las diferentes áreas, del ejercicio del gasto, los procesos de adjudicación, la organización documental, y actividades vinculadas con las metas institucionales de la entidad.</t>
  </si>
  <si>
    <t>Servidores públicos adscritos al Instituto de las Personas con Discapacidad de la Ciudad de México.</t>
  </si>
  <si>
    <t>Planear, integrar y controlar el ejercicio de los recursos presupuestales, verificar y cumplir con compromisos contraídos a través de contratos de adquisiciones y/o servicios, cumplir con los pagos y prestaciones del personal adscrito al instituto, cumplir con el pago de contribuciones federales y locales, mantener actualizado los estados financieros contables y presupuestales que permitan la verificación del manejo de los recursos asignados anualmente al instituto, los cuales deberán elaborarse en apego a las directrices que permitan un mejor cumplimiento de los objetivos y metas de los enfoques de gasto a cargo de esta entidad, que permita la simplificación administrativa mejorando la eficiencia institucional.</t>
  </si>
  <si>
    <t>Consecución de las metas institucionales de todas las áreas que conforman el Instituto de las Personas con Discapacidad de la Ciudad de México con la optimización de los recurso financieros, presupuestales, humanos, materiales y suministros, mediante medidas de austeridad y transparencia.</t>
  </si>
  <si>
    <t>Falta de recursos en el instituto para el desarrollo de planes, protocolos y/o programas en materia de gestión integral de riesgos y protección civil, para disminuir los riesgos asociados a siniestros.</t>
  </si>
  <si>
    <t>Personal adscrito al Instituto de las Personas con Discapacidad.</t>
  </si>
  <si>
    <t>Contar con personas capacitadas que provean servicios públicos adecuados para la atención de emergencias de personas con y sin discapacidad, con base en los protocolos de actuación que emite la Secretaría de Gestión Integral de Riesgos y Protección Civil, así como adecuar las instalaciones para evitar zonas de alto riesgo, de poca accesibilidad y desalojo para personas con discapacidad.</t>
  </si>
  <si>
    <t>Capacitar a servidores públicos en temas de discapacidad, para dar atención de calidad a la población en general, con y sin discapacidad.</t>
  </si>
  <si>
    <t>Mejorar el conocimiento de las personas servidoras públicas que trabajan en el Gobierno de la Ciudad de México.</t>
  </si>
  <si>
    <t>Personas servidoras públicas del Instituto de las Personas con Discapacidad.</t>
  </si>
  <si>
    <t>Proveer de herramientas y material de apoyo a las personas servidoras públicas, para llevar a cabo las capacitaciones programadas.</t>
  </si>
  <si>
    <t>Fomentar mediante capacitaciones, así como la implementación de normas y lineamientos actividades de apoyo a la función pública y buen gobierno.</t>
  </si>
  <si>
    <t>Las situaciones de riesgo que enfrentan las niñas, adolescentes y mujeres son una de las principales problemáticas en México a pesar de los esfuerzos para prevenirlas y erradicarlas, la desigualdad entre hombres y mujeres normaliza, tolera y en muchas ocasiones hasta justifica la discriminación y la violencia en su contra.</t>
  </si>
  <si>
    <t>De acuerdo con el censo de población y vivienda 2020 realizado por el INEGI, en la Ciudad de México viven 493,589 personas con discapacidad, de las cuales, 281,077 son niñas, adolescentes y mujeres.</t>
  </si>
  <si>
    <t>Incrementar la participación de niñas, adolescentes y mujeres con discapacidad en acciones sociales, de capacitación, cultura, recreación entre otras, así como contribuir a la inclusión, en igualdad de condiciones que las demás personas, mediante la promoción de sus derechos humanos, con la finalidad de alcanzar una igualdad de oportunidades en todos los ámbitos de la vida.</t>
  </si>
  <si>
    <t>Capacitar a niñas, adolescentes y mujeres con discapacidad en temas relacionados a la inclusión de personas con discapacidad.</t>
  </si>
  <si>
    <t>Brechas de desigualdad que provocan que las personas con discapacidad enfrenten discriminación, exclusión, maltrato, abuso, violencia y mayores obstáculos para el pleno ejercicio de sus derechos y libertades fundamentales.</t>
  </si>
  <si>
    <t>Personas con discapacidad de la Ciudad de México.</t>
  </si>
  <si>
    <t>Realizar 4 eventos que fomenten el reconocimiento, goce y ejercicio de los derechos de las personas con discapacidad que habitan o transitan por la Ciudad de México.</t>
  </si>
  <si>
    <t>Incremento del reconocimiento, goce y ejercicio pleno de los derechos de las personas con discapacidad.</t>
  </si>
  <si>
    <t>De acuerdo a la convención sobre los derechos de las personas con discapacidad (CDPCD), las niñas, los niños y adolescentes con discapacidad deben gozar plenamente de todos los derechos humanos y las libertades fundamentales en igualdad de condiciones con las demás niñas, niños y adolescentes sin discapacidad, recordando las obligaciones que a este respecto asumieron los estados parte en la CDPCD, sin embargo, su particular situación de exclusión e invisibilidad ha provocado tener pocas posibilidades de desarrollo. El censo de población y vivienda 2020 realizado por el INEGI, indica que el 9.3% de las personas con discapacidad que viven en la Ciudad de México son niñas, niños y adolescentes con discapacidad. De acuerdo con la UNICEF, la exclusión de este grupo de atención prioritaria genera una “alta incidencia de la pobreza, bajos niveles de educación y preparación para desarrollar proyectos de vida independiente, en barreras arquitectónicas, comunicacionales y actitudinales que impiden la participación social y un persistente estigma que disminuye las oportunidades y expectativas de inclusión de los niños, niñas y adolescentes con discapacidad”. Conforme lo señala la CDPCD, los estados parte tomarán todas las medidas necesarias para asegurar que todas las niñas, los niños y adolescentes con discapacidad gocen plenamente de todos los derechos humanos acordes a su interés superior y además, se debe garantizar su derecho a expresar su opinión libremente sobre todas las cuestiones que les afecten, tomando en consideración su edad y madurez, así como recibir la asistencia apropiada de acuerdo a su discapacidad para poder ejercer sus derechos, todo esto en igualdad de condiciones con las demás niñas, niños y adolescentes. en este sentido, las acciones que desde las distintas instituciones se realicen deben formularse para promover y proteger los derechos humanos de los niños, niñas y adolescentes con discapacidad para alcanzar su máximo desarrollo.</t>
  </si>
  <si>
    <t>De acuerdo con el censo de población y vivienda 2020 realizado por el INEGI, en la Ciudad de México viven 493,589 personas con discapacidad, de las cuales, 45,940 son niñas, niños y adolescentes en la Ciudad de México.</t>
  </si>
  <si>
    <t>Promoción integral de los derechos de las niñas, niños y adolescentes. implementación de acciones de sensibilización, para las personas servidoras públicas en el cumplimiento de los derechos de las niñas, niños y adolescentes.</t>
  </si>
  <si>
    <t>Cerca de 500 mil habitantes que viven en la Ciudad de México viven con algún tipo de discapacidad, esta condición limita el ejercicio de los derechos sociales tales como: educación, trabajo, vivienda, cultura, recreación y deporte abriendo brechas de exclusión y desventaja para el desarrollo pleno, ejercicio de derechos, autonomía y toma de sus propias decisiones.</t>
  </si>
  <si>
    <t>Asegurar que en el diseño y ejecución de políticas se tomen en cuenta a las personas con discapacidad, mediante el uso de ajustes razonables que permitan la inclusión y participación plena en la sociedad en igualdad de condiciones que las demás personas.</t>
  </si>
  <si>
    <t>Realizar acciones de coordinación con los entes públicos responsables de la ejecución de políticas públicas para el desarrollo e implementación de proyectos transversales en materia de protección social, educación, salud, vivienda, trabajo, cultura, recreación y deporte.</t>
  </si>
  <si>
    <t>Que el personal no tenga los conocimientos requeridos para cubrir cada una de las áreas administrativas u operativas, generando que las actividades proyectadas no se lleven a cabo y que los jóvenes beneficiarios no reciban la atención y beneficios apropiadamente para los cuales fueron creados los programas institucionales.</t>
  </si>
  <si>
    <t>Las 116 personas que cumplen el perfil asignado a las vacantes de la estructura administrativa y operativa del Instituto de la Juventud de la Ciudad de México.</t>
  </si>
  <si>
    <t>Cubrir 116 vacantes con personal preparado, calificado, proactivo y capaz de resolver las problemáticas que se presenten para cumplir con los objetivos y metas institucionales establecidos.</t>
  </si>
  <si>
    <t>Que los jóvenes beneficiarios y público en general de la Ciudad de México reciban servicios eficaz y eficientemente de manera transparente.</t>
  </si>
  <si>
    <t>La Ciudad de México, como todas las ciudades, se enfrenta a dificultades crecientes para atender las necesidades básicas de sus habitantes. destacan por su importancia los relacionados con la protección civil frente a los peligros y riesgos provenientes de elementos o agentes naturales o humanos, que pueden dar lugar a desastres.</t>
  </si>
  <si>
    <t>Jóvenes de la Ciudad de México, personal administrativo y operativo.</t>
  </si>
  <si>
    <t>Garantizar la protección de la integridad física de las personas ante cualquier riesgo de desastre natural o antrópico.</t>
  </si>
  <si>
    <t>Contribuir en la creación de una cultura de protección civil para enfrentar emergencias antes, durante y después de que ocurra el evento.</t>
  </si>
  <si>
    <t>Ausencia o no actualización de procesos administrativos generando una mala administración de recursos financieros y materiales en la Administración Pública de la Ciudad de México.</t>
  </si>
  <si>
    <t>El personal que se encuentra laborando dentro la Dirección de Administración y Finanzas y sus áreas a cargo, responsable de supervisar y administrar el recurso financiero y material.</t>
  </si>
  <si>
    <t>Tener procesos actualizados de las actividades que se llevan a cabo por la Dirección de Administración y Finanzas y sus áreas a cargo, actuando como supervisor responsable, dando cabal cumplimiento en apego a toda normatividad sobre el uso de los recursos financieros, bienes o servicios que son requeridos para dar cumplimiento a las necesidades de los programas institucionales y cumpliendo con sus metas establecidas.</t>
  </si>
  <si>
    <t>Acciones oportunas de mejora de los funcionarios públicos para el buen gobierno, brindando transparencia en la aplicación de los procesos y recursos financieros y materiales designados para la correcta operación de esta Unidad Responsable del Gasto.</t>
  </si>
  <si>
    <t>La vulnerabilidad de las personas jóvenes residentes de la Ciudad de México, el combate a las situaciones de riesgo que enfrentan debido a los altos índices de violencia, delincuencia y adicciones, que afectan su desarrollo integral, el núcleo comunitario que genera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</si>
  <si>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la Ciudad de México.</t>
  </si>
  <si>
    <t>Implementar campañas de prevención contra todas las formas de violencia hacia las mujeres dirigidas a la población en general en contra de la discriminación de prácticas sexistas. A través de campañas y acciones de difusión se implementan estrategias para promover el trato igualitario entre personas jóvenes de la Ciudad de México para prevenir todas las formas de violencia hacia las mujeres.</t>
  </si>
  <si>
    <t>Contribuir en la promoción y difusión del trato igualitario entre las personas jóvenes para disminuir la discriminación y fortalecer el reconocimiento de los derechos humanos de todas las personas, particularmente de las niñas y mujeres de la Ciudad de México.</t>
  </si>
  <si>
    <t>Alineación al Programa de Gobierno de la Ciudad de México 2019-2024: eje 1. Igualdad y Derechos, 1.6. Derecho a la Igualdad e Inclusión. La vulnerabilidad de las personas jóvenes residentes de la Ciudad de México, el combate a las situaciones de riesgo que enfrentan debido a los altos índices de violencia, delincuencia y adicciones, que afectan su desarrollo integral y el núcleo comunitario que generan la descomposición del tejido social.</t>
  </si>
  <si>
    <t>Hasta 10,000 personas jóvenes de 12 a 29 años de la Ciudad de México.</t>
  </si>
  <si>
    <t>Realizar campañas de promoción y difusión de los derechos humanos de las personas jóvenes de la Ciudad de México.</t>
  </si>
  <si>
    <t>Las personas jóvenes de la Ciudad de México desarrollan habilidades para el reconocimiento de sus derechos humanos.</t>
  </si>
  <si>
    <t>La situación de vulnerabilidad que enfrentan niños y adolescentes residentes de la Ciudad de México, debido a los altos índices de violencia, delincuencia y adicciones, que afectan su desarrollo integral, el núcleo comunitario que generan la descomposición del tejido social.</t>
  </si>
  <si>
    <t>Adolescentes de 12 a 29 años que habiten y transiten en la Ciudad de México.</t>
  </si>
  <si>
    <t>Realizar campañas de difusión en materia de los derechos de los niños, niñas y adolescentes. Implementar acciones de sensibilización, para los servidores públicos en el cumplimiento de los derechos de los niños, niñas y adolescentes.</t>
  </si>
  <si>
    <t>Niños y adolescentes de la Ciudad de México obtienen información accesible para ejercer sus derechos a través de campañas.</t>
  </si>
  <si>
    <t>La vulnerabilidad de las personas jóvenes de 12 a 29 años residentes de la Ciudad de México, el combate a las situaciones de riesgo que enfrentan debido a los altos índices de violencia, delincuencia y adicciones, que afectan su desarrollo integral, así como la descomposición del tejido social en el núcleo comunitario.</t>
  </si>
  <si>
    <t>Personas jóvenes de 12 a 29 años residentes de la Ciudad de México, reciben capacitación en materia educativa, cultural, deportiva, recreativa, de salud física y emocional que coadyuve en el desarrollo integral de las personas jóvenes. de riesgo o vulnerabilidad.</t>
  </si>
  <si>
    <t>Otorgar a las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educativa, cultural, de salud física y emocional.</t>
  </si>
  <si>
    <t>Las personas jóvenes reciben capacitación, talleres y cursos en materia de prevención de adicciones y delito, cultura ciudadana, cultura de la paz, no violencia, prevención de conductas de riesgo, solución pacífica de conflictos, derechos humanos y no discriminación, cultura, recreación,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</si>
  <si>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 Las problemáticas a las que se enfrentan las personas jóvenes en la Ciudad de México son principalmente: desigualdad, violencia, delincuencia, adiciones, deserción escolar, embarazos no planeados, carencia de educación sexual y reproductiva, inestabilidad económica, discriminación, exclusión y criminalización.</t>
  </si>
  <si>
    <t>Personas jóvenes de 12 a 29 años que viven en la Ciudad de México.</t>
  </si>
  <si>
    <t>Garantizar que las personas jóvenes se inscriban en los talleres de capacitación del Instituto de la Juventud, orientados a elevar con efectividad y eficacia los resultados de la educación.</t>
  </si>
  <si>
    <t>Los jóvenes de la Ciudad de México mejoran sus conocimientos y habilidades para poder acceder a alguna institución educativa y continuar con sus estudios.</t>
  </si>
  <si>
    <t>Hasta 31,234 personas jóvenes en situación de vulnerabilidad anualmente, comprendida por hombres y mujeres jóvenes de entre 12 y 29 años que habitan en la Ciudad de México y cuyas características las colocan en situación de vulnerabilidad, según el instrumento aplicado por el programa para su detección denominado Escala de Detección de Riesgo Juvenil.</t>
  </si>
  <si>
    <t>Otorgar apoyos económicos a personas jóvenes con el fin de contribuir en la disminución de los índices de violencia y delincuencia, atender la problemática de salud en materia de adicciones, promover la inclusión y la reinserción social para construir con las personas jóvenes nuevos procesos comunitarios, dirigidos a jóvenes que vivan en la Ciudad de México.</t>
  </si>
  <si>
    <t>Las personas jóvenes desarrollan habilidades para el reconocimiento de sus derechos humanos; impulsan el desarrollo de habilidades para la vida y la prevención de factores de riesgo; así como de cuidado de la salud física y emocional.</t>
  </si>
  <si>
    <t>La vulnerabilidad de las personas jóvenes residentes de la Ciudad de México, el combate a las situaciones de riesgo que enfrentan debido a los altos índices de violencia, delincuencia y adicciones, que afectan su desarrollo integral, el núcleo comunitario que generan la descomposición del tejido social.</t>
  </si>
  <si>
    <t>Realizar acciones de promoción y difusión culturales enfocadas a las personas jóvenes en la Ciudad de México que contribuyan en la recuperación de tejido social.</t>
  </si>
  <si>
    <t>Recuperación del tejido social a través de actividades culturales y recreativas enfocadas en personas jóvenes de la Ciudad de México.</t>
  </si>
  <si>
    <t>Los desórdenes emocionales en las personas jóvenes residentes de la Ciudad de México, que son generados debido a su entorno social, educativo, familiar, laboral, entre otros, los cuales interfieren en su desarrollo integral.</t>
  </si>
  <si>
    <t>La población beneficiaria serán 3000 personas jóvenes de la Ciudad de México que tengan entre 12 a 29 años, que requieran dentro de sus necesidades la atención de sus diferentes problemas con un acompañamiento del tipo psicológico que les permita lograr encontrar un beneficio para su salud, a través de las actividades diseñadas para este programa social.</t>
  </si>
  <si>
    <t>Otorgar consultas psicológicas a personas jóvenes con el objetivo de proporcionarles herramientas emocionales, adaptativas y preventivas, está dirigido a la población joven que reside en la Ciudad de México y que necesita de un apoyo emocional en diferentes problemáticas de su entorno social.</t>
  </si>
  <si>
    <t>Las personas jóvenes beneficiarias (usuarios) del servicio resuelven sus problemáticas emocionales que no les permiten desarrollar una vida plena.</t>
  </si>
  <si>
    <t>La mayoría de los ciudadanos que habitan principalmente en las unidades habitaciones o condominios desconocen la existencia de herramientas administrativas y normativas que les ayuden a resolver conflictos entre vecinos, así como hacer valer el derecho a una vivienda digna ante instituciones públicas y/o privadas, lo que les dificulta la realización de trámites para el mejoramiento de su entorno.</t>
  </si>
  <si>
    <t>Atender solicitudes de asesorías, quejas o denuncias de los habitantes de la Ciudad de México.</t>
  </si>
  <si>
    <t>Robustecer el Sistema de Atención Ciudadana (SUAC), en el cual se reciben solicitudes de quejas y denuncias ciudadanas, con el fin de atender en tiempo y forma a todo aquel ciudadano que requiera de los servicios de la PROSOC.</t>
  </si>
  <si>
    <t>Contar con ciudadanía más informada y capacitada para la solución de conflictos y llevar a cabo elaboración de trámites ante instancias gubernamentales.</t>
  </si>
  <si>
    <t>Una inadecuada planeación de los recursos financieros en materia de capital humano con los que cuenta la Procuraduría genera que no se cumplan con los objetivos planteados para la atención ciudadana.</t>
  </si>
  <si>
    <t>Personal adscrito a la Procuraduría Social.</t>
  </si>
  <si>
    <t>Coordinar y vigilar la correcta aplicación de las normas y procedimientos en materia de administración de capital humano, que permita el control eficiente en los recursos asignados.</t>
  </si>
  <si>
    <t>Aplicar los principios de austeridad en el manejo del gasto público, fomentando una cultura administrativa en apego a la normatividad.</t>
  </si>
  <si>
    <t>La Ciudad de México se encuentra situada en una zona de alto riesgo de actividad sísmica, aunado a lo anterior es una de las ciudades con mayor índice de población a nivel mundial, lo cual incrementa el número de viviendas y construcciones de alto riego, lo que conlleva a implementar políticas en materia de prevención y disminución de riesgos en desastres naturales.</t>
  </si>
  <si>
    <t>Personal que labora en las instalaciones de la Procuraduría Social.</t>
  </si>
  <si>
    <t>Proporcionar al personal adscrito a la Procuraduría Social de la Ciudad de México (base, estructura al personal contratado bajo el régimen de honorarios), mediante un programa de capacitación permanente en la materia, los conocimientos y habilidades que les permitan enfrentar de manera ordenada y adecuada, antes, durante y después de la ocurrencia de posibles siniestros (incendios, inundaciones, sismos, fugas de gas), dependiendo de su naturaleza e intensidad. Ello adquirió una particular relevancia en el ejercicio fiscal 2017 a partir del mes de junio y hasta el mes de septiembre, debido a fenómenos naturales de gran magnitud.</t>
  </si>
  <si>
    <t>Proporcionar a todo el personal que labora en la institución, mediante pláticas, talleres y simulacros, los elementos técnicos, materiales, habilidades y conocimientos que les permitan de manera ordenada y adecuada salvaguardar su integridad física ante la posible ocurrencia de fenómenos naturales y siniestros que puedan afectar las instalaciones donde realizan sus actividades laborales.</t>
  </si>
  <si>
    <t>Una compleja planeación de los recursos financieros y presupuestales en materia de administración de recursos materiales, servicios generales y bienes muebles, inmuebles e intangibles con los que cuenta la Procuraduría, genera un rezago en el cumplimiento de los objetivos planteados para la atención ciudadana.</t>
  </si>
  <si>
    <t>Población en general de la Ciudad de México.</t>
  </si>
  <si>
    <t>Coordinar y vigilar la correcta aplicación de las normas y procedimientos en materia de administración de recursos materiales, servicios generales y bienes muebles, inmuebles e intangibles, que permita informar y controlar eficientemente la aplicación de los recursos asignados.</t>
  </si>
  <si>
    <t>Tener una coordinación y definición establecida de políticas, procedimientos y trámites para una adecuada programación, presupuestación y aplicación de los recursos financieros en materia de administración de recursos materiales, servicios generales y bienes muebles, inmuebles e intangibles que permitan la optimización de los recursos.</t>
  </si>
  <si>
    <t>A pesar de que en México desde hace aproximadamente una década, se han instrumentado una gran cantidad de programas tendientes a fomentar la igualdad entre hombres y mujeres en materia de oportunidades de empleo, educativas, culturales, relaciones familiares, aún subsisten amplias brechas de desigualdad, principalmente en aquellas zonas consideradas de muy alta marginalidad, por lo que se hace necesario orientar los esfuerzos institucionales a generar niveles de conciencia ciudadana que en el mediano plazo, permitan reducir paulatinamente los rezagos existentes en la materia y con ello posibilitar un desarrollo pleno e integral de las capacidades de la población femenina en cada una de las etapas de su vida.</t>
  </si>
  <si>
    <t>Mujeres y niñas que vivan dentro de las Unidades Habitacionales de la Ciudad de México.</t>
  </si>
  <si>
    <t>Orientar a la población femenina para que encuentre las condiciones necesarias para poder exigir el cumplimiento de sus derechos; con la finalidad de promover y realizar acciones que permitan la disminución de brechas en materia de igualdad de género.</t>
  </si>
  <si>
    <t>Promover la igualdad de género a partir de programas que fortalezcan la autonomía jurídica y política de las mujeres y la erradicación de la violencia y discriminación de género.</t>
  </si>
  <si>
    <t>Existe una brecha de desigualdad social en zonas de alta y media marginación, las cuales enfrentan discriminación, exclusión, maltrato, abuso, violencia y mayores obstáculos para el pleno ejercicio de sus derechos y libertades fundamentales.</t>
  </si>
  <si>
    <t>Promover el ejercicio de los derechos humanos de las personas que requieran orientación y resolución de quejas, así como asesoría en materia condominal.</t>
  </si>
  <si>
    <t>Contribuir en la promoción del ejercicio de los derechos humanos de mujeres y hombres en igualdad de condiciones.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</si>
  <si>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sana recreación.</t>
  </si>
  <si>
    <t>Las niñas, niños y adolescentes que habiten en los conjuntos habitaciones en los cuales la Procuraduría Social otorgue ayudas.</t>
  </si>
  <si>
    <t>Promoción integral de los derechos de los niños, niñas y adolescentes, implementando procesos de sensibilización para los servidores públicos en el cumplimiento de los derechos de los niños, niñas y adolescentes.</t>
  </si>
  <si>
    <t>Parte de los conjuntos habitacionales ya cuentan con más de dos décadas de haber sido construidos, lo que implica que estos presenten deterioros en su infraestructura y medio ambiente que pongan en situación de riesgo a sus habitantes, aunado, a que algunas áreas comunes no son utilizadas por ser focos de infección o zonas de inseguridad para quienes hacen uso de ellas.</t>
  </si>
  <si>
    <t>Las Unidades Habitacionales que presentan una antigüedad de al menos 20 años, con 776 mil 749 habitantes. La Procuraduría Social reconoce como población a beneficiar a 272 mil personas de la Ciudad de México.</t>
  </si>
  <si>
    <t>Realizar obras de mantenimiento y mejoramiento en las áreas comunes de las unidades habitacionales. Fomentar la participación de los habitantes en la toma de decisiones colectivas, mediante una asamblea ciudadana y la elección de sus representantes conformados en comités de administración y supervisión. Generar corresponsabilidad entre gobierno y habitantes de la Unidad Habitacional en la solución de los problemas, conviniendo decisiones y mediante la administración y ejecución de los recursos asignados del programa de manera informada. Promover una sana cultura condominal, a través del dialogo y acuerdos entre vecinos en las diferentes etapas del programa. Fomentar la tolerancia, respeto, cooperación, participación y solidaridad a través de la convivencia de los habitantes en la asamblea informativa y ciudadana.</t>
  </si>
  <si>
    <t>Promover el rescate y la participación ciudadana de las Unidades Habitacionales de interés social y popular (UHISYP), mediante la rehabilitación, reconstrucción, mantenimiento, mejoramiento e innovación de sus áreas y bienes de uso común, a través de la asignación de recursos, la organización de sus habitantes y la corresponsabilidad social entre gobierno y ciudadanía.</t>
  </si>
  <si>
    <t>Deficiente Representación En La Gestión De Los Asuntos De Los Sistemas Hacendarios, Administrativos Y De Justicia En Materia Fiscal De La Ciudad De México.</t>
  </si>
  <si>
    <t>Contribuyentes Que Presenten Solicitudes, Recursos Administrativos De Revocación O Procedimiento De E-Revocación En Contra De Actos O Resoluciones Definitivas Emitidas Por Autoridades Fiscales De La Ciudad De México, Así Como Contribuyentes Que Promueven Juicios Contenciosos Administrativos, Demandas De Amparo En Contra De Las Resoluciones Emitidas Por Autoridades Locales De La Ciudad De México.</t>
  </si>
  <si>
    <t>Ajustar Y Eficientar La Sistematización De Procesos. Implementar La Especialización Del Personal Adscrito A La Procuraduría Fiscal De La Ciudad De México. Realizar Las Gestiones Necesarias A Fin De Eficientar Y Optimizar La Defensa De Los Intereses De La Hacienda Pública En Los Juicios Que Se Promuevan En Contra De Actos Emitidos Por Autoridades Locales.</t>
  </si>
  <si>
    <t>Conformidad En La Resolución Y Aclaración De Solicitudes Para La Población De La Ciudad De México, Recuperando Así La Confianza En Las Instituciones.</t>
  </si>
  <si>
    <t>Incumplimiento En Los Tiempos Programadas Para La Realización De Los Dictámenes Valuatorios.</t>
  </si>
  <si>
    <t>Dependencias, Órganos Desconcentrados Y Entidades De La Administración Pública De La Ciudad De México, Así Como Alcaldías.</t>
  </si>
  <si>
    <t>Garantizar Que Los Dictámenes Valuatorios Solicitados Por Las Diversas Dependencias Sean Emitidos Oportunamente Por Los Colegios De Profesionistas.</t>
  </si>
  <si>
    <t>Dictaminación Valuatoria (Venta, Compra, Permiso Administrativo Temporal Revocable, Concesiones, Etc.) En Los Tiempos Programados, Para El Uso Y Aprovechamiento De Las Dependencias, Órganos Desconcentrados Y Entidades De La Administración Pública De La Ciudad De México, Así Como Alcaldías.</t>
  </si>
  <si>
    <t>Deficiente Procesos De Reclutamiento Y Selección De Servidores Públicos.</t>
  </si>
  <si>
    <t>Servidores Públicas O Candidatos A Ocupara Puestos De Mando En La Administración Pública Del Gobierno De La Ciudad De México.</t>
  </si>
  <si>
    <t>Garantizar La Evaluación Continua De Los Servidores Públicos Que Permita Identificar Áreas De Oportunidad Respecto A Sus Funciones En Beneficio De La Ciudadanía.</t>
  </si>
  <si>
    <t>Servidores Públicas O Candidatos A Ocupara Puestos De Mando En La Administración Pública Del Gobierno De La Ciudad De México Mejor Evaluados Y Capacitados Para Ejercer De Manera Profesional El Servicio A La Ciudadanía.</t>
  </si>
  <si>
    <t>Habitantes De La Ciudad De México Desconocen Las Actividades Del Gobierno De La Ciudad De México Tales Como Acciones, Campañas, Programas Y Servicios.</t>
  </si>
  <si>
    <t>La Población Objetivo Son Hombres Y Mujeres Habitantes De La Ciudad De México, De Todos Los Niveles Socioeconómico (Nse): A, B, C Y D.</t>
  </si>
  <si>
    <t>Contribuir A Consolidar Una Eficiente Comunicación Entre Gobierno Y Los Habitantes De La Ciudad. Políticas De Comunicación Social. Realización De Acciones De Comunicación Ciudadana. Difusión De Campañas De Comunicación.</t>
  </si>
  <si>
    <t>La Población De La Ciudad De México Está Informada De Manera Eficaz, Fortaleciendo Las Relaciones Del Gobierno Con La Sociedad.</t>
  </si>
  <si>
    <t>Los Entes De La Admiración Pública De La Ciudad De México, Desconocen La Integración De Los Puestos De Trabajo Y La Dictaminación De Las Estructuras Organizacionales Se Encuentra Desactualizada.</t>
  </si>
  <si>
    <t>Entes De La Administración Pública De La Ciudad De México.</t>
  </si>
  <si>
    <t>Asesorar Al Emitir Opiniones Y Dictámenes A Los Entes De La Administración Pública De La Ciudad De México Para El Diseño De Su Estructura Orgánica. Dictaminar Las Estructura Organizacionales De Los Entes De La Administración Pública De La Ciudad De México. Asesorar A Los Entes En La Revisión Y Actualización De Manuales Administrativos.</t>
  </si>
  <si>
    <t>Actualización De Los Dictámenes De Las Estructuras Organizacionales, A Fin De Obtener El Adecuado Desempeño De Los Servidores Públicos De Acuerdo A Sus Funciones.</t>
  </si>
  <si>
    <t>Incremento Del Patrimonio De La Delincuencia Organizada Y El Aumento En Las Operaciones Con Recursos De Procedencia Ilícita, Que Esta Permeando A Los Servidores Públicos En Ejercicio, Así Como Sus Precedentes De La Administración Pública Federal, Local Y Estatal.</t>
  </si>
  <si>
    <t>Servidores Públicos Y Ex Servidores Públicos Cuyo Patrimonio No Sea Justificable Deberán Someterse A Procesos Legales En Apego Al Combate A La Desigualdad Y A La Corrupción. Así Como Personas Vinculadas Con Hechos Posiblemente Ilícitos.</t>
  </si>
  <si>
    <t>Propiciar Y Organizar La Cooperación Estatal, Nacional E Internacional En El Intercambio Reciproco De Información De Inteligencia Patrimonial, Económica, Fiscal Y Financiera. Continuar Con La Capacitación Para Incrementar La Eficiencia Y Eficacia De Las Y Los Analistas De La Información De La Unidad De Inteligencia Financiera. Requerir A Las Dependencias, Alcaldías, Órganos Desconcentrados, Unidades De Administración, Entidades De La Administración Pública De La Ciudad De México, Estatal Y Federal, La Información Y Documentación Necesaria Para El Ejercicio De Las Atribuciones, Incluido Los Sistemas De Consulta Que Contengan Información Que Se Genere Con Motivo Del Ejercicio De Tales Facultades En Los Términos Y Plazos Establecidos Por La Propia Unidad. Buscar La Coordinación Y Colaboración Del Sistema Financiero Para Contar Con Herramientas Que Permitan Tener Acceso A La Información Financiera.</t>
  </si>
  <si>
    <t>Instituciones Gubernamentales Solidas Y Transparentes Para El Buen Funcionamiento De La Administración Pública.</t>
  </si>
  <si>
    <t>Deficiencia En La Administración De Los Recursos Financieros, Humanos, Materiales Y Los Bienes Muebles.</t>
  </si>
  <si>
    <t>Áreas Adscritas A La Secretaría De Administración Y Finanzas, Que Administran Los Recursos Financieros, Humanos, Materiales Y Los Bienes Muebles.</t>
  </si>
  <si>
    <t>Contar Con Un Control Adecuado Del Ejercicio Del Presupuesto Asignado A La SAF. Administrar Al Personal Adscrito A La SAF. Determinar Los Procedimientos, Para La Adquisición Y Contratación De Los Bienes Y Servicios. Dirigir La Integración De La Información Sobre Los Servicios Necesarios, Para La Operación Y Funcionamiento De Los Diversos Bienes Muebles E Inmuebles. Asegurar Que Los Convenios, Contratos Y Demás Instrumentos Y Actos Jurídicos, Competencia De La Dirección General De Administración Y Finanzas, Cumplan Con Las Disposiciones Legales Aplicables Y Vigentes. Coordinar En Las Gestiones De Negociación, Contratación Y Registro Anual De La Deuda Pública De La Ciudad De México. Llevar Acabo La Gestión De Gastos Administrativos Para El Cumplimiento De Las Obligaciones De La Ciudad De México, Tales Como Calificaciones Crediticias, Cuotas De Mantenimiento Ante La Comisión Nacional Bancaria Y De Valores, Honorarios (De Administración De Fideicomisos De Emisión Bursátil) Y Auditorías A Estados Financieros De Fideicomisos.</t>
  </si>
  <si>
    <t>Optimización De La Administración De Los Recursos Financieros, Humanos, Materiales Y Los Bienes Muebles.</t>
  </si>
  <si>
    <t>Insuficiente Atención A Protocolos De Protección Civil.</t>
  </si>
  <si>
    <t>Trabajadores De La Secretaría De Administración Y Finanzas Y Público En General Que Acceden A Las Instalaciones Pertenecientes A La Secretaría De Administración Y Finanzas.</t>
  </si>
  <si>
    <t>Elaborar Campañas De Comunicación Y Difusión Con Mensajes Sencillos Y Amenos Sobre Las Diversas Amenazas Y Fenómenos Concatenados, Así Como Los Sistemas De Alertamiento Temprano.</t>
  </si>
  <si>
    <t>Adecuada Atención A Protocolos Para El Correcto Funcionamiento De Los Mismos En Caso De Emergencias, Con El Propósito De Salvaguardar La Vida E Integridad De Las Personas Servidoras Públicas, Así Como Los Ciudadanos Que Transitan En Las Instalaciones Pertenecientes A La Secretaría De Administración Y Finanzas.</t>
  </si>
  <si>
    <t>Deficientes Mecanismos Que Impiden Garantizar El Ejercicio Del Derecho De Acceso A La Información Pública.</t>
  </si>
  <si>
    <t>Población De La Ciudad De México.</t>
  </si>
  <si>
    <t>Ajustar Y Eficientar El Proceso De Gestión De Solicitudes De Transparencia. Generar Respuestas Basadas En Los Principios De Transparencia, Con La Finalidad De Promover Una Cultura De Acceso A La Información Pública, Que Fortalezca La Participación Ciudadana Y Propicie Mecanismos De Gobierno Abierto. Capacitar Al Personal Que Funge Como Enlace De Las Unidades Administrativas Que Conforman La Secretaría De Administración Y Finanzas, En Materia De Acceso A Información Pública, Protección De Datos Personales, Gobierno Abierto Y Transparencia Proactiva. Realizar Las Gestiones Necesarias A Fin De Sistematizar Y Optimizar La Generación De Datos Y Documentos Que Brinden Soporte A Los Informes Obligados Por Ley.</t>
  </si>
  <si>
    <t>La Promoción Del Derecho De Acceso A La Información Pública Y La Difusión De Una Cultura De La Transparencia Y Su Accesibilidad, Así Como A Una Fiscalización Y Rendición De Cuentas Efectivas.</t>
  </si>
  <si>
    <t>Falta De Accesibilidad Ágil Y Agrupada De Información Pública De Calidad, Útil, Actualizada, Completa Y Veraz, Comprensible Para Cualquiera, Que Represente Un Impacto Real En La Transparencia.</t>
  </si>
  <si>
    <t>Población De La Ciudad De México</t>
  </si>
  <si>
    <t>Que La Ciudadanía Encuentre La Información Que Requiera En Temas De Rendición De Cuenta De Manera Ágil, Utilizar Las Mejores Prácticas Nacionales E Internacionales En Materia De Rendición De Cuenta, Integrar Informes Apegados A La Normatividad En Formato Accesible Y De Datos Abiertos Y Posicionar A La Ciudad De México En Los Primeros Lugares En Las Evaluaciones De Transparencia Fiscal Y Rendición De Cuentas.</t>
  </si>
  <si>
    <t>Generar Confianza Y La Participación En La Vida Pública De Los Ciudadanos, Después De Conocer Y Analizar La Información Pública Que Consultó Exprese Opiniones Y Recomendaciones Para El Gobierno, Que Deriven En La Toma De Mejores Decisiones.</t>
  </si>
  <si>
    <t>Recursos Tecnológicos Insuficientes Y/O Rezagados Ocasionando Efectos Negativos En Términos De Competitividad Y Productividad Tanto En La Infraestructura De Comunicación De La Secretaría De Administración Y Finanzas Como En La Atención Directa A La Ciudadanía.</t>
  </si>
  <si>
    <t>Servidores Públicos Adscritos A La Unidades Administrativas De La Secretaría De Administración Y Finanzas Que Requieren De Las Tecnologías De La Información Y Comunicaciones Para El Desarrollo De Sus Actividades Y Ciudadanos Que Hacen Uso De Las Plataformas Tecnologías De La Dependencia Para El Cumplimiento De Sus Obligaciones Fiscales.</t>
  </si>
  <si>
    <t>Hacer Más Eficiente El Servicio Público Y Mejorar La Interacción Del Gobierno Con Los Ciudadanos, A Través De Herramientas Digitales Que Reduzcan Los Costos De Transacción Y El Tiempo Requerido.</t>
  </si>
  <si>
    <t>Tiempos De Respuesta Rápidos A Las Demandas De La Ciudadanía En Trámites Y Servicios A Través De Medios Electrónicos.</t>
  </si>
  <si>
    <t>Violencia Y Discriminación Contra Las Mujeres Por Motivos De Género, Principalmente, Acoso Y Hostigamiento Sexual Y/O Laboral, Así Como Desigualdad En Oportunidades Para Mujeres.</t>
  </si>
  <si>
    <t>Personas Servidoras Públicas Trabajadoras De La Secretaría De Administración Y Finanzas.</t>
  </si>
  <si>
    <t>Fortalecer La Promoción De Acciones Institucionales Que Garanticen El Ejercicio Pleno De Los Derechos De Las Niñas Y Mujeres, A Través De La Difusión, Promoción Y Atención De Denuncias, Así Como La Atención A Casos Relacionados Con Discriminación Y/O Violencia Contra Las Mujeres En Razón De Género, Mediante El Procedimiento Interno Y/O Ruta De Atención A La Violencia Contra Las Trabajadoras De La Secretaría De Adminitración Y Finanzas.</t>
  </si>
  <si>
    <t>Fortalecer Las Acciones De Equidad De Género A Efecto Fortalecer El Entorno De Respeto Y Garantía De Los Derechos Humanos De Los Servidores Públicos De La Secretaría De Administración Y Finanzas.</t>
  </si>
  <si>
    <t>Desconocimiento De Las Personas Trabajadoras De Las Obligaciones Estatales En Materia De Derechos Humanos, Lo Cual Contribuye A Una Deficiencia En La Atención Hacia Las Personas Que Solicitan Los Diversos Servicios Que Ofrece La Secretaría, Así Como En Ambientes Laborales Desfavorables.</t>
  </si>
  <si>
    <t>Personas Servidoras Públicas Trabajadoras De La Secretaría De Administración Y Finanzas</t>
  </si>
  <si>
    <t>Elaboración De Un Diagnóstico En Materia De Derechos Humanos Atención Y Seguimiento A Quejas En Materia De Derechos Humanos Capacitar Y Sensibilizar A Todas Las Personas Servidoras Públicas Trabajadoras De La SAF En Materia De Derechos Humanos Y Derecho A La Igualdad Y No Discriminación Desarrollar Actividades De Promoción Y Difusión En Materia De Derechos Humanos.</t>
  </si>
  <si>
    <t>Fortalecer El Desarrollo Integral De Los Servidores Públicos A Través De La Igualdad Y La Inclusión.</t>
  </si>
  <si>
    <t>La Plantilla Del Personal Docente Y Técnico Operativo, Se Ha Mantenido De Forma Casi Inamovible Desde Hace Más De Treinta Años, De Tal Manera Que Es Necesario Fortalecer Y Actualizar Sus Conocimientos, Habilidades Y Formación Profesional Para Estar Acorde Con El Ritmo De Estos Tiempos, Así Como Para Que Desarrollen Las Acciones Pedagógicamente Necesarias En Temas Fundamentales Relacionados Con Los Derechos De Niños, Para Su Efectiva Promoción Durante Su Labor Educativa.</t>
  </si>
  <si>
    <t>202 (Doscientos Dos) Agentes Educativos, Docentes, Técnicos Y Administrativos De Los Cinco Centros De Atención Y Cuidado Infantil De La Secretaría De Administración Y Finanzas Y Comunidad Educativa (Madres, Padres Y Personas Tutoras).</t>
  </si>
  <si>
    <t>Diseñar Un Programa De Actualización Y Formación Continua En Línea O A Distancia En Temas De Derechos Humanos De Niñas Y Niños, Con Base En Los Resultados Del Diagnóstico. Promover La Alfabetización Digital En Línea De Las Y Los Agentes Educativos. Organizar Acciones Con Y Para Los Padres Y Madres De Familia Que Deriven En El Conocimiento Y Divulgación De Los Temas Referentes A Los Derechos De La Niñez.</t>
  </si>
  <si>
    <t>Fortalecer Las Instancias Infantiles Públicas Ante La Necesidad De Un Sistema De Cuidados Para Que Las Mujeres Puedan Trabajar, Mientras Sus Hijas E Hijos Estén Protegidos.</t>
  </si>
  <si>
    <t>Deficiente Asignación Y Control De Los Recursos Públicos De La Ciudad De México.</t>
  </si>
  <si>
    <t>Entes Públicos De La Ciudad De México (98).</t>
  </si>
  <si>
    <t>Establecer Una Política De Eficiencia Que Permita Instituir Objetivos Y Metas A Los Programas Para Que El Gasto Público Sea Sostenible En El Tiempo. Implementar Acciones Que Permitan Alcanzar Un Óptimo Ejercicio Del Gasto Público, Vinculado A Un Desempeño Eficaz Y Eficiente De Los Entes Públicos, Que Derive En Una Mejor Cobertura Y Calidad De Los Bienes Y Servicios Dirigidos A La Población Que Vive Y Transita En La Ciudad De México.</t>
  </si>
  <si>
    <t>Mayor Efectividad Y Beneficio Social De Las Políticas Públicas Mediante Un Puntual Cumplimiento De Los Objetivos, Estrategias Y Metas Del Gobierno De La Ciudad De México.</t>
  </si>
  <si>
    <t>Deficientes Políticas Tributarias Que Impiden Aumentar La Base Efectiva De Recaudación Y Combatir La Elusión Y Evasión Fiscal.</t>
  </si>
  <si>
    <t>Ciudadanos Contribuyentes Del Gobierno De La Ciudad De México.</t>
  </si>
  <si>
    <t>Identificar Las Necesidades De Servicio De La Población. Analizar Los Nuevos Esquemas Tecnológicos Para La Recepción De La Recaudación. Vigilar Y Preservar Las Reglas De Operación Y Principios De Imagen Y Servicio De Los Centros De Servicio De La Tesorería. Implementar Los Nuevos Programas De Recaudación. Análisis De Procesos De Los Servicios Y Trámites Que Se Brindan En Las Oficinas Públicas. Identificar Casos De Éxito En Los Servicios Públicos A Nivel Mundial. Garantizar Que Las Pólizas De Ingresos Diarias Y Mensuales Se Elaboren En Tiempo Y Forma, Coadyuvando A La Rendición Oportuna De La Cuenta Pública Anual. Implementar La Firma Electrónica Para Los Trámites Relacionados Con Los Padrones Y Declaraciones De Los Contribuyentes. Mantener Actualizado Los Padrones De Contribuyentes. Crear Y Llevar A Cabo Programas Para La Identificación De Nuevos Contribuyentes. Emisión De Actos De Fiscalización. Llevar Control Eficiente De Los Actos De Fiscalización Y El Seguimiento Correspondiente. Lograr La Recuperación De Los Créditos Fiscales A Cargo De Los Contribuyentes Y La Regularización De Su Situación Fiscal. Entrega De Propuestas De Valor Catastral Y Pago Del Impuesto Predial (Boleta Predial). Registro En Bases De Datos Para Contar Con Información Veraz Y Oportuna.</t>
  </si>
  <si>
    <t>Otorgar Un Servicio Integral E Igualitario Al Ciudadano, Con Procesos Modernos Y Sistematizados, Además Recuperar Créditos Fiscales Para Incrementar La Recaudación, Fomentar La Cultura De Pago Oportuno, Mantener La Presencia Fiscal Y Elevar La Percepción De Riesgo Ante El Incumplimiento De Las Obligaciones Fiscales De Los Contribuyentes, Lo Anterior Para Llevar A Cabo Los Programas De Gobierno.</t>
  </si>
  <si>
    <t>La situación económica mundial actual y del país ha mermado la capacidad económica de los trabajadores de nómica 5, y empleados CAPTRALIR y por consiguiente ha afectado el nivel de vida de sus familias, por lo que el monto de máximo que es asignado a los créditos hipotecarios es insuficiente para la adquisición de una vivienda dentro de la Ciudad de México, la demanda de vivienda es rebasada a la capacidad de otorgamientos programados. Así mismo los sueldos y salarios de los trabajadores y empleados de la nómina 5 son bajos por lo que se busca otorgar el mayor número de préstamos a corto, mediano plazo y escolares para contribuir a mejorar su economía familiar.</t>
  </si>
  <si>
    <t>La caja de previsión a trabajadores a lista de raya del gobierno de la Ciudad de México cuenta con 54,185 trabajadores de la nómina 5 en activo, y 152 empleados, los cuales tienen derecho a solicitar un préstamo a corto, mediano plazo, escolar e hipotecarios conforme al reglamento de prestaciones económicas de la CAPTRALIR. La entidad se ha dado a la tarea, en la medida de lo posible, de entregar y asignar préstamos y créditos, tomando en consideración tanto a hombres como mujeres.</t>
  </si>
  <si>
    <t>Otorgar créditos hipotecarios a trabajadores de nómina 5 y empleados de la entidad, en la medida que el recurso otorgado y autorizado permita asignar un número óptimo de los mismos, así como, otorgar y recuperar préstamos personales a corto, mediano y escolares en forma oportuna a los trabajadores y empleados a lista de raya.</t>
  </si>
  <si>
    <t>Dar acceso a una vivienda digna y con ello coadyuvar a la conformación del patrimonio familiar de los trabajadores y empleados de nómina 5 del gobierno de la Ciudad de México, aunado a lo anterior, contribuir a mejorar la economía familiar de los derechohabientes, otorgando el mayor número de préstamos a corto, mediano plazo y escolares.</t>
  </si>
  <si>
    <t>Cuando los trabajadores de nómina 5 cumplen con sus años de servicio o cumplen con la edad mínima para jubilarse, tienden a ser un sector de la población con mayor vulnerabilidad, debido a su situación económica y sus limitaciones físicas, por lo que las prestaciones y servicios brindados, contribuyen a mejorar su calidad de vida.</t>
  </si>
  <si>
    <t>La caja de previsión a trabajadores a lista de raya del gobierno de la Ciudad de México brinda su servicio a 14,548 jubilados y 11,572 pensionados, los cuales tienen derecho a solicitar un préstamo a corto, mediano plazo y escolares conforme al reglamento de prestaciones económicas de la CAPTRALIR. La entidad se ha dado a la tarea, en la medida de lo posible, de entregar y asignar prestamos tomando en consideración tanto a hombres como mujeres.</t>
  </si>
  <si>
    <t>Elevar el nivel cultural, así como la salud mental y física de los jubilados y pensionados como un medio para proporcionar su integración familiar y social. La CAPTRALIR contempla organizar eventos recreativos y de esparcimiento, así como culturales y de fomento al deporte que satisfagan sus necesidades, para que impulsen el desarrollo y hagan valer sus derechos humanos; así mismo, se otorgan apoyos de prótesis y se cuenta con un servicio médico subrogado que atiende a los ex trabajadores de la extinta industrial de abastos.</t>
  </si>
  <si>
    <t>Mejorar la calidad de vida de los jubilados y pensionados a través del fomento a la recreación mediante servicios sociales y culturales como excursiones, eventos, ayudas de prótesis y servicio médico subrogado. Así mismo también contribuye en la mejora de la economía familiar de los jubilados y pensionados, otorgando el mayor número de préstamos a corto, mediano plazo y escolares.</t>
  </si>
  <si>
    <t>El tiempo de espera entre la baja del trabajador y su pago de primera vez como pensionado, está sujeto a un sin número de trámites relacionados con otras instituciones que implican un mayor tiempo para recibir prestaciones de las y los derechohabientes. Así mismo, derivado de la situación legal en diferentes aspectos de los jubilados y pensionados, representa un obstáculo en el trámite de sus pensiones y jubilaciones, por lo que el proceso se prolonga por un tiempo indeterminado.</t>
  </si>
  <si>
    <t>La caja de previsión para trabajadores a lista de raya del gobierno de la Ciudad de México brinda su servicio a 14,548 jubilados y 11,572 pensionados.</t>
  </si>
  <si>
    <t>Garantizar el otorgamiento y pago de nómina de jubilados y pensionados, de acuerdo al reglamento de prestaciones de la CAPTRALIR, contar con una remuneración proporcional y continua que permita al derechohabiente hacer frente a sus necesidades básicas.</t>
  </si>
  <si>
    <t>Proporcionar a los trabajadores la seguridad de su pensión a la que tienen derecho según la normatividad vigente.</t>
  </si>
  <si>
    <t>La CAPTRALIR cuenta con 214 empleados que atienden a jubilados, pensionados y trabajadores en activo; por lo que el personal y los recursos materiales en ocasiones llegan a ser insuficiente para una óptima atención administrativa y operativa.</t>
  </si>
  <si>
    <t>La caja de previsión para trabajadores a lista de raya del gobierno de la Ciudad de México presta sus servicios a 54,185 trabajadores de la nómina 5 en activo, 14,548 jubilados y 11,572 pensionados.</t>
  </si>
  <si>
    <t>Administrar, dirigir acciones y actividades que realiza la entidad, coadyuvando mediante una adecuada y eficiente administración de sus recursos materiales y financieros para cumplir con los objetivos que le establece el reglamento interno de prestaciones de la CAPTRALIR.</t>
  </si>
  <si>
    <t>Mejorar y facilitar la solicitud y resolución de trámites, así como la prestación de servicios a cargo de la entidad.</t>
  </si>
  <si>
    <t>Se cuenta con dos edificios, en ambos se trata de mantener en operación el programa de protección civil para salvaguardar la integridad física de los derechohabientes que visitan las instalaciones y de los empleados que laboran entidad.</t>
  </si>
  <si>
    <t>Los servidores públicos que laboran en la CAPTRALIR, los cuales deben estar capacitados con el objetivo de actuar de salvaguardad su integridad física.</t>
  </si>
  <si>
    <t>Preparar a los servidores públicos y usuarios para reaccionar ante una contingencia que ponga en riesgo su integridad física, dentro y fuera de las instalaciones de la entidad.</t>
  </si>
  <si>
    <t>Salvaguardar la integridad física de los derechohabientes, visitantes y empleados que se encuentren dentro de las instalaciones en caso de algún siniestro.</t>
  </si>
  <si>
    <t>Las personas que solicitan información, que son en realidad una minoría, tropiezan a menudo con condiciones excesivamente formales para presentar solicitudes, sistemas complejos para cuestionar las respuestas a las solicitudes presentadas en virtud de la libertad de información y, de este modo, con frecuencia abandonan el intento.</t>
  </si>
  <si>
    <t>Los grupos de interés internos y externos que soliciten información pública de la CAPTRALIR.</t>
  </si>
  <si>
    <t>Atender las solicitudes de información en tiempo y forma.</t>
  </si>
  <si>
    <t>Proporcionar información a los grupos de interés sobre asuntos públicos, y sobre el quehacer y desempeño de la CAPTRALIR.</t>
  </si>
  <si>
    <t>La incorporación de las mujeres dentro de la población económicamente activa se ha incrementado paulatinamente, aunque esto no necesariamente se refleja en cambios en las relaciones laborales que les permitan armonizar sus actividades dentro y fuera de la entidad. El que mujeres y hombres identifiquen las brechas de desigualdad en el ámbito laboral, permitirá que puedan generar estrategias personales y laborales para erradicarlas.</t>
  </si>
  <si>
    <t>Las y los servidores públicos que laboran en la caja de previsión para trabajadores a lista de raya del gobierno de la Ciudad de México, con el objetivo de contar con las herramientas necesarias en temas de perspectiva y equidad de género para llevarlo a cabo en sus funciones laborales.</t>
  </si>
  <si>
    <t>Capacitar a las o los servidoras públicas en materia de igualdad de género, como instrumento clave en la transversalidad de la perspectiva de género en el quehacer de la administración pública de la Ciudad de México, a fin de contribuir a la igualdad sustantiva entre mujeres y hombres.</t>
  </si>
  <si>
    <t>Garantizar la igualdad y derechos, derecho de las mujeres.</t>
  </si>
  <si>
    <t>Si bien se han dado significativos avances en la última década, no se han logrado eliminar las conductas discriminatorias que llevan a la exclusión en el reconocimiento y ejercicio de los derechos humanos, en muchos casos, al maltrato, principalmente hacia personas en situación de vulnerabilidad. La CAPTRALIR atiende principalmente a adultos mayores, lo que representa un grupo vulnerable, por lo que se debe capacitar a los servidores públicos que los atienden a fin de disminuir dichas conductas.</t>
  </si>
  <si>
    <t>Las y los servidores públicos que laboran en la caja de previsión para trabajadores a lista de raya del gobierno de la Ciudad de México, con el objetivo de contar con las herramientas necesarias en temas de derechos humanos para llevarlo a cabo en sus funciones laborales.</t>
  </si>
  <si>
    <t>Impartir capacitaciones a la población trabajadora de la entidad a cargo de ponentes especializados en los temas de derechos humanos.</t>
  </si>
  <si>
    <t>Garantizar los derechos humanos de los derechohabientes de nómina 5 y empleados de la CAPTRALIR.</t>
  </si>
  <si>
    <t>Las niñas, niños y adolescentes han sufrido un incremento en la violencia en los últimos años, derivado de la descomposición social misma que se ha venido agravando con el tiempo.</t>
  </si>
  <si>
    <t>Las y los servidores públicos que laboran en la caja de previsión para trabajadores a lista de raya del gobierno de la Ciudad de México, con el objetivo de contar con las herramientas necesarias en temas de derechos de las niñas, niños y adolescentes, para llevarlo a cabo en sus funciones familiares y sociales.</t>
  </si>
  <si>
    <t>Impartir capacitaciones a la población trabajadora de la entidad a cargo de ponentes especializados en los temas de derechos de la niñez.</t>
  </si>
  <si>
    <t>Garantizar los derechos de las niñas, niños y adolescentes.</t>
  </si>
  <si>
    <t>La Caja de Previsión de la Policía Auxiliar de la Ciudad de México, contribuye en el mejoramiento de los niveles de vida, garantizando el pago de servicios a que tienen derecho los elementos de la policía auxiliar de la Ciudad de México y sus legítimos derechohabientes de manera universal, lo cual permitirá cumplir con las metas programadas para este ejercicio 2022, asimismo se garantiza a reducir el sedentarismo físico entre los elementos activos, pensionados, jubilados y derechohabientes de la CAPREPA, mediante acciones que permitan incrementar la participación en las actividades físicas, recreativas y deportivas.</t>
  </si>
  <si>
    <t>Policías auxiliares de la Ciudad de México en activo y sus legítimos beneficiarios.</t>
  </si>
  <si>
    <t>Los elementos de la policía auxiliar de la Ciudad de México y sus legítimos beneficiarios en los casos que así sean gozaran del otorgamiento de pago de ayudas de gastos funerarios y pago de bajas por retiro voluntarios. Asimismo se fomentara el sano esparcimiento de eventos culturales y deportivos que fortalezcan la convivencia, el bienestar e integración familiar entre los elementos activos, pensionados, jubilados y derechohabientes de la caja de previsión de la policía auxiliar de la Ciudad de México.</t>
  </si>
  <si>
    <t>Otorgar el pago de ayuda de gastos funerarios y pago de baja por retiros voluntarios, así como la atención cultural, social y económica a pensionados y jubilados y elementos de la policía auxiliar de la Cuidad de México y sus legítimos beneficiarios.</t>
  </si>
  <si>
    <t>Alta vulnerabilidad de los derechohabientes por los riesgos propios de su actividad, así como de la situación de la de marginación en las zonas en las que habitan, lo que incide en un alto índice de afectaciones a la salud, por lo que, los servicios les resultan esenciales, viéndose la necesidad de brindárselos de manera integral, oportuna, eficiente y con calidad. En este sentido, los servicios médicos comprenden tres niveles de atención y se complementan con los auxiliares de diagnóstico y de tratamiento.</t>
  </si>
  <si>
    <t>Policías auxiliares en activo, pensionados, jubilados y sus derechohabientes.</t>
  </si>
  <si>
    <t>Atención de servicios médicos integrales conforme a consultas externas generales y especializadas, atención de hospitalización, traslados de ambulancia, cirugías, hemodiálisis, oxigeno, afiliación de vigencia de derechos y dictámenes médicos, para un funcionamiento eficiente y eficaz, en todos los niveles de atención para toda la población derechohabiente.</t>
  </si>
  <si>
    <t>Proporcionar atención medica integral a los elementos de la policía auxiliar, jubilados, pensionados y sus legítimos beneficiarios. Generar una cultura de prevención para la salud, a través de programas de atención médica, talleres y orientación para todos los derechohabientes de la caja de previsión de la policía auxiliar de la Ciudad de México.</t>
  </si>
  <si>
    <t>La caja de previsión de la policía auxiliar de la Ciudad de México, contribuye en el mejoramiento de los niveles de vida, garantizando el pago de las pensiones y jubilaciones a que tienen derecho los ex elementos de la policía auxiliar de la Ciudad de México y sus legítimos derechohabientes de manera universal, lo cual permitirá cumplir con las metas programadas para este ejercicio 2022.</t>
  </si>
  <si>
    <t>Policías auxiliares de la Ciudad de México.</t>
  </si>
  <si>
    <t>Otorgar pensiones y jubilaciones a los miembros de la policía auxiliar de la Ciudad de México, supervisar el registro, control y pago de las mismas de conformidad con las reglas de operación del plan de previsión de los miembros de la policía auxiliar.</t>
  </si>
  <si>
    <t>Otorgar pensiones y jubilaciones a los miembros de la policía auxiliar de la Ciudad de México y a sus legítimos beneficiarios bajo un registro y control de los pagos de conformidad con las reglas de operación del plan de previsión de los miembros de la policía auxiliar.</t>
  </si>
  <si>
    <t>Servidores públicos de la entidad.</t>
  </si>
  <si>
    <t>Garantizar las erogaciones conforme a las normativas aplicables a cada servidor público.</t>
  </si>
  <si>
    <t>Atender la adecuada aplicación de normas y procesos en materia de capital humano y financiero.</t>
  </si>
  <si>
    <t>Capacitación en materia de protección civil al personal de la CAPREPA</t>
  </si>
  <si>
    <t>Personal de la caja de previsión de la policía auxiliar de la CDMX.</t>
  </si>
  <si>
    <t>Cursos de capacitación en materia de protección civil al personal de la CAPREPA.</t>
  </si>
  <si>
    <t>Cultura de protección civil entre los trabajadores de la CAPREPA y su entorno familiar.</t>
  </si>
  <si>
    <t>Adecuado el ejercicio del presupuesto y un adecuado manejo del mismo</t>
  </si>
  <si>
    <t>Personal de la CAPREPA.</t>
  </si>
  <si>
    <t>Realizar todos y cada uno de los trámites necesarios para la adecuada operación de la CAPREPA, así como atender los requerimientos de las diferentes áreas que conforman la CAPREPA.</t>
  </si>
  <si>
    <t>Un adecuado manejo programado del presupuesto.</t>
  </si>
  <si>
    <t>A los elementos de la policía auxiliar, por su condición social, cultural y económica, así como por las funciones que desempeñan, presentan en algunos casos condiciones de vulnerabilidad, discriminación, desigualdad de género, sobre todo las mujeres policías. Estas condiciones de vulnerabilidad potencializan prácticas de discriminación, violencia de género, desigualdades sociales, que impactan sobre el desempeño y funciones laborales de los policías auxiliares, su entorno y bienestar social.</t>
  </si>
  <si>
    <t>Policías auxiliares, pensionados, jubilados y sus derechohabientes.</t>
  </si>
  <si>
    <t>Las políticas se orientarán en la disminución de la violencia de género, el acceso de las mujeres a la justicia, y la promoción de la autonomía económica.</t>
  </si>
  <si>
    <t>Fortalecer políticas públicas que promuevan la igualdad de género a partir de programas que fortalezcan la autonomía económica, física y política de las mujeres; y la erradicación de la violencia de género.</t>
  </si>
  <si>
    <t>A los elementos de la policía auxiliar, por su condición social, cultural y económica, así como por las funciones que desempeñan, presentan en algunos casos condiciones de vulnerabilidad, discriminación y desigualdad. Estas condiciones de vulnerabilidad potencializan prácticas de discriminación, desigualdades sociales, que impactan sobre la práctica del ejercicio de los derechos humanos en el desempeño y funciones laborales de los policías auxiliares y su entorno y bienestar social.</t>
  </si>
  <si>
    <t>Policías auxiliares, pensionados, jubilados y derechohabientes de la CAPREPA.</t>
  </si>
  <si>
    <t>Fortalecer y promover los derechos humanos del personal de la caja de previsión de la policía auxiliar.</t>
  </si>
  <si>
    <t>Otorgar los servicios y prestaciones de previsión social, a los elementos de la policía auxiliar, jubilados, pensionados y sus derechohabientes para contribuir al mejoramiento de sus niveles de vida, procurando la transversalización del enfoque de derechos humanos.</t>
  </si>
  <si>
    <t>Los niños, niñas y adolescentes han sufrido un incremento en la violencia en los últimos años, derivado de la descomposición social misma que se ha venido agravando como consecuencia del incremento en las tasas de desempleo; bajos ingresos familiares y escasas oportunidades de recreación sana.</t>
  </si>
  <si>
    <t>Se considera población indirecta a niños, niñas y adolescentes, hijos de los elementos que conforman la policía auxiliar de la Ciudad de México y de sus legítimos beneficiarios.</t>
  </si>
  <si>
    <t>Niños, niñas y adolescentes, con una vida libre de violencia de acuerdo a la perspectiva de los derechos.</t>
  </si>
  <si>
    <t>La emergencia sanitaria ha precarizado el bienestar social, económico y de salud del personal de línea que integra la policía preventiva de la SSC, PBI y del HCB de la Ciudad de México, así como de los pensionados, jubilados y familiares derechohabientes de la CAPREPOL. De tal forma que es necesario que se aseguren condiciones de trabajo mínimas, como lo son, salarios dignos, prestaciones que les permitan acceder a un patrimonio y sobre todo seguridad social. Es necesario continuar con la promoción de prestaciones y servicios que aseguren el acceso a un patrimonio digno y programas que fortalezcan el derecho a la salud mediante el servicios médicos a quienes tienen la calidad de pensionados o jubilados de la entidad, mismos que se encuentran identificados dentro de los grupos de atención prioritaria, ya que en su mayoría son personas adultas mayores y personas con discapacidad. Por otra parte, buscar condiciones de igualdad a través del otorgamiento y pago por concepto de créditos con garantía hipotecaria, previsión social múltiple, ayuda de gastos funerarios y otorgamiento de indemnización por retiro voluntario.</t>
  </si>
  <si>
    <t>Elementos activos de la policía preventiva de la SSC, PBI y el HCB, así como pensionados, jubilados y familiares derechohabientes de la CAPREPOL.</t>
  </si>
  <si>
    <t>Brindar las prestaciones establecidas dentro de la normatividad aplicable a la entidad que permitan incrementar el bienestar de los elementos de la policía preventiva de la SSC, PBI y HCB así como pensionados, jubilados y familiares derechohabientes de la CAPREPOL, mediante acceso a créditos para la adquisición de vivienda digna, servicios de salud y pago de prestaciones económicas en busca de condiciones que dignifiquen a los derechohabientes.</t>
  </si>
  <si>
    <t>Contribuir, mediante el otorgamiento de prestaciones y servicios, a mejorar con el bienestar de los elementos de la policía preventiva de la SSC, PBI y HCB así como pensionados, jubilados y familiares derechohabientes de la CAPREPOL.</t>
  </si>
  <si>
    <t>Actualmente los pensionados y jubilados presentan dificultades en su nivel de bienestar físico ocasionando que sean personas pasivas, disminuyendo así las oportunidades de participación y relación ante la sociedad.</t>
  </si>
  <si>
    <t>Pensionados, jubilados y derechohabientes de la caja de previsión de la policía preventiva de la Ciudad de México, provenientes de la secretaría de seguridad ciudadana, policía bancaría e industrial y el h. Cuerpo de bomberos.</t>
  </si>
  <si>
    <t>Garantizar el bienestar de los pensionados, jubilados y derechohabientes con actividades culturales y recreativas, principalmente, con la impartición de talleres y actividades culturales, el otorgamiento de apoyos (día del padre, de la madre, del niño y del adulto mayor), la realización de paseos turísticos, recorridos culturales y visitas a museos, así como la realización de eventos deportivos y de convivencia.</t>
  </si>
  <si>
    <t>Aumentar la calidad de vida de los pensionados y jubilados con la mejora en el estado de ánimo, favoreciendo el mantenimiento de un funcionamiento psicomotriz adecuado, incrementando sus niveles de autoestima y fomentando el contacto interpersonal y la integración social.</t>
  </si>
  <si>
    <t>En la Ciudad de México, los elementos de seguridad pública (secretaría de seguridad ciudadana, policía bancaría e industrial y heroico cuerpo de bomberos), una vez concluido su tiempo de servicio necesitan un ingreso que les garantice una vida digna después de su retiro.</t>
  </si>
  <si>
    <t>Pensionados y jubilados de la Caja de Previsión de la Policía Preventiva de la Ciudad de México, provenientes de la secretaría de seguridad ciudadana, policía bancaría e industrial y el h. Cuerpo de bomberos.</t>
  </si>
  <si>
    <t>Realizar el pago mensual de la nómina de pensionados y jubilados de la CAPREPOL, así como llevar a cabo las adquisiciones de materiales y contratación de servicios, con el fin de mantener en estado óptimo de funcionalidad, seguridad y limpieza de los inmuebles y muebles de la entidad.</t>
  </si>
  <si>
    <t>Otorgar y pagar la nómina mensual de pensionados y jubilados, contribuyendo a mejorar la calidad de vida de los pensionados y jubilados de las corporaciones de seguridad pública que cotizan a la CAPREPOL.</t>
  </si>
  <si>
    <t>Inexistencia de mecanismo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</si>
  <si>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Personal de estructura, personal técnico operativo, personal de estabilidad laboral tn8 y personal de honorarios asimilados a salarios.</t>
  </si>
  <si>
    <t>Pagar en tiempo y forma las nóminas administrativas, de estabilidad laboral tn8, de honorarios asimilados a salarios así como las prestaciones y estímulos económicos al personal adscrito a la Caja de Previsión de la Policía Preventiva de la Ciudad de México. Asimismo dar oportunidad de capacitación, formación y competencia entre los servidores públicos (estructura, técnicos operativos, estabilidad laboral tn8 y honorarios asimilados a salarios) adscritos a esta entidad.</t>
  </si>
  <si>
    <t>Impulsar el bienestar y paz social de los trabajadores adscritos a la Caja de Previsión de la Policía Preventiva de la Ciudad de México a través de su salario, las prestaciones y estímulos económicos al personal adscrito a la Caja de Previsión de la Policía Preventiva de la Ciudad de México. Mejorar la administración y profesionalización a los servidores públicos (estructura, técnicos operativos, estabilidad laboral tn8 y honorarios asimilados a salarios) adscritos a esta entidad, en las actividades que desarrollan en sus áreas de trabajo, así como un ambiente laboral sano entre las personas que laboran al interior de la CAPREPOL.</t>
  </si>
  <si>
    <t>Los fenómenos naturales como son: los sismos, inundaciones e incendios, entre otros producen fenómenos sociales asociados a la inseguridad. La caja de previsión de la policía preventiva de la Ciudad de México, concentran en sus inmuebles a personal que labora en la entidad, así como pensionados, jubilados y elementos activos de las corporaciones secretaría de seguridad ciudadana, policía bancaría e industrial y h. Cuerpo de bomberos que asisten al inmueble a realizar un trámite, por lo que son susceptibles a los casos fortuitos anteriormente mencionados</t>
  </si>
  <si>
    <t>Personal de estructura, personal técnico operativo, personal de estabilidad laboral tn8 y personal de honorarios asimilables a salarios.</t>
  </si>
  <si>
    <t>Estar preparados para saber cómo reaccionar ante cualquier tipo de emergencia, desastre o accidente que ponga en riesgo a cualquiera de sus integrantes o que impida u obstaculice el desarrollo de las actividades cotidianas. Realizar un diagnóstico de la seguridad para detectar posibles situaciones de mejora continua, minimizando el riesgo dentro y en las inmediaciones de CAPREPOL y con base en los resultados del diagnóstico, elaborar un programa de trabajo en el que se determinen las acciones y actividades que se llevarán a cabo a lo largo del ejercicio correspondiente, en materia de protección civil y seguridad laboral. Asimismo, éste deberá ser difundido entre el personal, para hacer conciencia del alcance de los casos fortuitos que se puedan presentar.</t>
  </si>
  <si>
    <t>Realizar una cultura de conciencia a los servidores públicos de la entidad, con la finalidad de prevenir y disminuir los factores de riesgo a la integridad física y la seguridad a los pensionados, jubilados y elementos activos de las corporaciones secretaría de seguridad ciudadana, policía bancaría e industrial y h. Cuerpo de bomberos y al personal de la entidad. Fortalecer los factores de protección que permitan la anticipación, la atención y la superación de situaciones que puedan poner en peligro la seguridad e integridad física, y disminuir el impacto de las contingencias que no puedan evitarse, como es el caso de desastres naturales.</t>
  </si>
  <si>
    <t>En el último año a consecuencia de la emergencia sanitaria que se vive se tuvo la necesidad de hacer uso los servicios de tecnologías de la información y comunicaciones por lo que a la fecha han aumentado considerablemente y en consecuencia se requiere que se encuentren en las mejores condiciones posibles de funcionamiento para estar en posibilidades de ofrecer un servicio ágil, eficaz y eficiente a la población derechohabiente. Por lo que, es necesario atender las deficiencias y mejoras de dichos servicios con la finalidad de mitigar los riesgos en la materia y así proveer de las herramientas tecnológicas necesarias para el correcto desarrollo de las funciones que desempeña esta caja.</t>
  </si>
  <si>
    <t>El personal adscrito a la caja de previsión de la policía preventiva de la Ciudad de México, asimismo, la población que se atiende representa aproximadamente más de 50,000 elementos activos adscritos la secretaría de seguridad ciudadana, el heroico cuerpo de bomberos y la policía bancaria e industrial; y 27,000 jubilados y pensionados de las mismas, los cuales tienen acceso a los servicios que ofrece esta entidad.</t>
  </si>
  <si>
    <t>Actualizar y dar mantenimiento, preventivo y correctivo de las tecnologías de la información y comunicaciones para dar agilidad a los servicios sustantivos que presta esta entidad, como son: gastos funerarios (elementos activos), gastos médicos (elementos activos), deudas crediticias (elementos activos), gastos médicos (pensionado y jubilados), gastos funerarios (pensionados y jubilados), deudas crediticias (pensionados y jubilados), pensión por muerte ajena al servicio, pensión por muerte por riesgo de trabajo, créditos a corto plazo (pensionados), talleres, becas escolares, programa de ayuda asistencial, préstamo a corto plazo (personal activo), por mencionar algunos.</t>
  </si>
  <si>
    <t>Garantizar el acceso a los servicios que brinda la entidad a sus derechohabientes, mediante la actualización, mantenimiento y mejora constante de los mismos de una manera ágil, eficaz y eficiente.</t>
  </si>
  <si>
    <t>Se observa que los pensionistas de la caja de previsión de la policía preventiva de la Ciudad de México que fueron policías vivieron experiencias muy impactantes y tuvieron sucesos muy traumáticos en cumplimiento de su deber en su trabajo, así como la pérdida de vida del jefe de familia o por incapacidad laboral permanente, las cuales da atención esta caja de previsión (h. Cuerpo de bomberos, policía bancaria e industrial y secretaría de seguridad ciudadana, las mujeres madres de familia en su mayoría quedan al frente de sus hogares, desempeñando como consecuencia el rol de jefa de familia; ante este cambio tan drástico al interior del seno familiar.</t>
  </si>
  <si>
    <t>Pensionados, jubilados, y trabajadores de la entidad (personal de estructura, técnico operativo, estabilidad laboral nómina 8 y honorarios asimilables a salarios), para capacitarse en materia de igualdad de género.</t>
  </si>
  <si>
    <t>Disminuir las brechas de desigualdad entre hombres y mujeres, promoviendo una mentalidad e ideología de igualdad de género, a través de diversas acciones emprendidas por esta entidad, como la impartición de talleres interactivos y asistenciales, el otorgamiento de apoyos económicos (día de la mamá) y cursos de capacitación.</t>
  </si>
  <si>
    <t>Brindar un espacio de motivación emocional y acondicionamiento físico a pensionados y jubilados de la entidad, así como fomentar dentro de los servidores públicos de la CAPREPOL (personal de estructura, técnico operativo, estabilidad laboral nómina 8 y honorarios asimilables a salarios), la no discriminación contribuyendo a la disminución de las brechas de desigualdad.</t>
  </si>
  <si>
    <t>Las entidades gubernamentales de la Ciudad de México tienen por obligación promover, respetar, proteger y garantizar los derechos humanos, sin embargo, el senado de la república (2019) menciona que en la práctica, la violación y vulneración de los derechos humanos se presenta de manera recurrente en los diversos niveles de gobierno. Al respecto, esta problemática puede ser combatida con la participación en actividades que tengan como finalidad promover y garantizar la aplicación transversal de los derechos humanos.</t>
  </si>
  <si>
    <t>Mujeres y hombres que conforman el personal de estructura, técnico operativo, estabilidad laboral nómina 8 y honorarios asimilables a salarios de la CAPREPOL.</t>
  </si>
  <si>
    <t>Impartir cursos de capacitación como estrategia para promover y difundir entre los servidores públicos (personal de estructura, técnico operativo, estabilidad laboral nómina 8 y honorarios asimilables a salarios) de la Caja de Previsión de la Policía Preventiva de la Ciudad de México la transversalidad en el desempeño de las labores que realizan dentro de la entidad.</t>
  </si>
  <si>
    <t>Promover la igualdad sustantiva entre mujeres y hombres, adoptando las medidas necesarias, temporales y permanentes, para erradicar la discriminación en la CAPREPOL.</t>
  </si>
  <si>
    <t>Se presenta un alto índice de deserción escolar entre los hijos de los elementos en activo de la SSC, PBI, HCB, así como de pensionados y jubilados derechohabientes de la CAPREPOL, que por riesgo de trabajo sufran alguna invalidez al 100% o que fallezcan en servicio o fuera de él. Por lo anterior, es fundamental apoyar y fomentar la asistencia a los centros educativos mediante el otorgamiento de apoyos económicos.</t>
  </si>
  <si>
    <t>Niñas, niños y adolescentes derechohabientes o beneficiados de la CAPREPOL, que sus padres hayan fallecido o tengan invalidez al 100% por riesgo de trabajo.</t>
  </si>
  <si>
    <t>Otorgar apoyos económicos que contribuyan y fomenten la asistencia de niñas, niños y adolescentes a los centros educativos.</t>
  </si>
  <si>
    <t>Fomentar e incentivar la asistencia a los centros educativos de las niñas, niños y adolescentes de padres que por riesgo de trabajo sufran alguna invalidez al 100% o que fallezcan en servicio o fuera de él, garantizando el libre cumplimiento de su derecho a la educación.</t>
  </si>
  <si>
    <t>Los órganos de la Administración Pública de la Ciudad de México, órganos de la administración pública federal y del sector privado, requieren de servicios de impresión con las más estrictas medidas de seguridad, control, calidad y a precios competitivos, para cumplir con la operación y atención de sus programas y actividades establecidas.</t>
  </si>
  <si>
    <t>Los órganos de la administración pública de la Ciudad de México, órganos de la administración pública federal y del sector privado, beneficiando de manera indirecta a la población en general.</t>
  </si>
  <si>
    <t>Ofrecer el servicio y productos de impresión con la más alta calidad a precios preferenciales y mejorar la cobranza por la prestación de nuestro servicio de impresos conforme la programación original.</t>
  </si>
  <si>
    <t>Otorgar el servicio de impresión a los órganos de la administración pública de la Ciudad de México, órganos de la administración pública federal y del sector privado, lo que les permitirá cumplir con la operación y atención de sus programas y actividades, beneficiando de manera indirecta a la población en general como usuarios finales de trámites y servicios, ya que podrán tener a su alcance diversos productos: boletos y tarjetas inteligentes del sistema de transporte colectivo (metro), placas de automóvil y motocicletas, hologramas de verificación vehicular, formas membretadas y de seguridad del registro civil; así como, lonas, calcomanías, posters, sellos, etiquetas, libros, revistas, trípticos, folletos y carteles, entre otros.</t>
  </si>
  <si>
    <t>Recursos humanos insuficientes y con falta de capacitación que permitan mantener el buen funcionamiento de la entidad para cumplir con el programa de trabajo.</t>
  </si>
  <si>
    <t>Personal (mujeres y hombres) que labora en Corporación Mexicana de Impresión, S.A. de C.V.</t>
  </si>
  <si>
    <t>Cumplir con los requerimientos del servicio de impresión solicitados por los órganos de la administración pública de la Ciudad de México, órganos de la administración pública federal y del sector privado.</t>
  </si>
  <si>
    <t>Mantener el buen funcionamiento de la entidad, para estar en posibilidad de producir los impresos con calidad y competitividad, en beneficio indirecto de la población en general, como usuario final de trámites y servicios.</t>
  </si>
  <si>
    <t>Conservar, controlar y salvaguardar la seguridad de los bienes muebles y valores del gobierno de la Ciudad de México, así como a los empleados y visitantes, de cualquier acción individual o colectiva de persona o grupo que intente cometer acto u actos ilícitos, de violencia o cualquier otra naturaleza.</t>
  </si>
  <si>
    <t>Reaccionar de manera inmediata y reducir las contingencias y emergencias que puedan afectar al personal de Corporación Mexicana de Impresión, S.A. de C.V.</t>
  </si>
  <si>
    <t>Conservar, controlar y salvaguardar la seguridad de los bienes muebles, valores y empleados, así como a los visitantes, de cualquier acción individual o colectiva de persona o grupo que intente cometer acto u actos ilícitos, de violencia o cualquier otra naturaleza.</t>
  </si>
  <si>
    <t>Actualmente se cuenta con herramientas informáticas obsoletas, las cuales no permiten realizar de manera eficiente las actividades de procesamiento, flujo y salvaguarda de la información de las distintas áreas de Corporación Mexicana de Impresión, S.A. de C.V.</t>
  </si>
  <si>
    <t>Mantener un buen funcionamiento de los equipos de cómputo, que permita al personal de las áreas administrativas, de producción y comercialización, procesar y resguardar los archivos electrónicos de la información generada por Corporación Mexicana de Impresión, S.A. de C.V.</t>
  </si>
  <si>
    <t>La modernización de los equipos de cómputo, facilitará la automatización de datos, formatos, flujo y salvaguarda de la información generada por la entidad; permitiendo la entrega oportuna de los distintos reportes mensuales, trimestrales y anuales y demás requerimientos de información; manteniendo la difusión y actualización de la información a través del sitio de internet de Corporación Mexicana de Impresión, S.A. de C.V., para consulta de la población en general.</t>
  </si>
  <si>
    <t>El conocimiento sobre la inequidad de las oportunidades que disfrutan hombres y mujeres en nuestras sociedades es cada día mayor. A ello, sin duda, contribuye la información que, cada vez con mayor frecuencia, demuestra la existencia de tales asimetrías en los ámbitos social, económico, político y cultural en materia de igualdad de género. Lo anterior se puede constatar a través de los indicadores básicos que derivan de años anteriores, 78 de cada 100 hombres y 43 de cada 100 mujeres participan en actividades económicas. A pesar del incremento durante las últimas décadas de la participación femenina en el trabajo remunerado, sigue siendo muy por debajo de la participación masculina debido a muchos factores como la discriminación en las prácticas de contratación, remuneración, movilidad y ascenso; las condiciones de trabajo inflexibles; la insuficiencia de servicios tales como los de guardería así como la distribución inadecuada de las tareas familiares en el hogar, entre otros.</t>
  </si>
  <si>
    <t>Capacitar al personal en la formación continua de los conceptos fundamentales en materia de igualdad de género, la no discriminación, no violencia contra las mujeres, lenguaje incluyente y no discriminatorio, a fin de que las acciones en que participen garanticen el respeto y derechos de las personas, la igualdad de oportunidades y de género dentro y fuera de la empresa.</t>
  </si>
  <si>
    <t>Contribuir a las políticas públicas en materia de igualdad de género, en beneficio directo del personal que labora en Corporación Mexicana de Impresión, S.A. de C.V., e indirecto de la población en general.</t>
  </si>
  <si>
    <t>Garantizar, fortalecer y difundir los derechos humanos, procurando que las personas que habitan en la Ciudad de México, reciban un trato justo e igualitario en un marco de integridad y dignidad.</t>
  </si>
  <si>
    <t>Capacitar al personal en la formación continua de los conceptos fundamentales en materia de derechos humanos, la no discriminación, a fin de que las acciones en que participen garanticen el respeto y derechos de las personas, la igualdad de oportunidades y de género dentro y fuera de la empresa.</t>
  </si>
  <si>
    <t>Contribuir a las políticas públicas en materia de derechos humanos, en beneficio directo del personal que labora en Corporación Mexicana de Impresión, S.A. de C.V., e indirecto de la población en general.</t>
  </si>
  <si>
    <t>Niños, niñas y adolescentes, hijos del personal que labora en Corporación Mexicana de Impresión, S.A. de C.V.</t>
  </si>
  <si>
    <t>Debido a que los inmuebles de SERVIMET tienen una antigüedad promedio de 20 años, se requiere dar mantenimiento preventivo y correctivo de dichos inmuebles, esto con el objeto de estar en posibilidades de proporcionar a los arrendatarios, los inmuebles en condiciones óptimas para ambas partes. Este mantenimiento también es requerido para algunos de los inmuebles propiedad del gobierno de la Ciudad de México. Otro problema existente es la falta de lugares comerciales para la población para que puedan comercializar sus bienes y servicios, asimismo existe el congestionamiento de vialidades principales, debido a los automovilistas que ocupan calles primarias como estacionamiento.</t>
  </si>
  <si>
    <t>Dirigir y coordinar el desarrollo de las obras privadas y públicas, urbanas y servicios, así como estudios y desarrollos de proyectos necesarios para la consolidación de los proyectos donde intervenga SERVIMET. Arrendar todos los inmuebles de SERVIMET, asimismo que los predios tengan el potencial de poder ser comercializados para generar recursos inmediatos en la entidad. Obtener más cajones de estacionamiento, dentro de las colonias que no cuenten con el programa de parquímetros para descongestionar la vialidad y al mismo tiempo atender problemas prioritarios en dichas colonias con los recursos recaudados.</t>
  </si>
  <si>
    <t>La población de la Ciudad de México contará con lugares seguros y con instalaciones en óptimas condiciones para comercializar sus bienes y servicios. Los ciudadanos de las colonias que cuenten con sistema de parquímetros, podrán transitar fácilmente y en menor tiempo, asimismo evitar que se estacionen en doble fila o algo similar que presente un peligro. Los arrendatarios cuentan con instalaciones en óptimas condiciones para que brinden a sus clientes una buena atención, así como los trabajadores de SERVIMET y del Gobierno de la Ciudad de México tengan un lugar de trabajo adecuado para realizar sus funciones.</t>
  </si>
  <si>
    <t>Falta de personal calificado para el desempeño de las actividades de las áreas que conforman esta entidad, así como falta de bienes y/o servicios que cumplan con los requerimientos de las áreas operativas.</t>
  </si>
  <si>
    <t>Personal que labora en Servicios Metropolitanos, S.A. de C.V.</t>
  </si>
  <si>
    <t>Coordinar los procesos administrativos que permitan obtener la mejor oferta del bien y/o servicio, cuidando la calidad de los mismos. Gestionar los procesos administrativos para la contratación de personal eficiente.</t>
  </si>
  <si>
    <t>Dotar a las distintas áreas de esta entidad del personal calificado, insumos y suministros necesarios, para el desempeño y logro de los objetivos institucionales y con ello a la conformación de una buena función pública y un buen gobierno.</t>
  </si>
  <si>
    <t>Escaso conocimiento y práctica sobre la cultura de protección civil entre el personal que labora en esta entidad y derivado a que vivimos en una zona altamente sísmica, es importante que los trabajadores conozcan los procedimientos para casos de emergencia ya sea sísmica, incendio, etc.</t>
  </si>
  <si>
    <t>Implementar una cultura en materia de protección civil, para el personal de esta entidad.</t>
  </si>
  <si>
    <t>Al dotar de equipo de seguridad en condiciones óptimas e implementando una cultura en materia de protección civil, se estará en posibilidades de actuar de manera oportuna y así evitar o disminuir en medida de lo posible cualquier eventualidad.</t>
  </si>
  <si>
    <t>El gobierno de la Ciudad de México reconoce el deterioro de confianza de la sociedad en las instituciones, por ello promueve un gobierno honrado, democrático y abierto integrado por funcionarios preparados, honestos y con deseo de servicio público, que administren los recursos del pueblo con austeridad republicana, transparencia, rendición de cuentas y justicia.</t>
  </si>
  <si>
    <t>Capacitar al personal de la entidad para que conozca y aplique en sus procesos de gestión la normatividad en materia de transparencia, protección de datos personales y rendición de cuentas con el objeto de mejorar su quehacer institucional.</t>
  </si>
  <si>
    <t>Generar y aplicar controles al ejercicio de gobierno y cerrar espacios de corrupción.</t>
  </si>
  <si>
    <t>A través de los años la cultura organizacional de la administración pública del gobierno de la Ciudad de México, no ha considerado la obligatoriedad de establecer mecanismos que permitan competir a la mujer en un ambiente de igualdad de oportunidades en el ámbito laboral, esta situación se hace evidente en el diagnóstico con perspectiva de género realizado por la secretaría del trabajo y fomento al empleo (STyFE), en el cual analizó los puestos, salarios y movilidad ascendente y descendente del personal del gobierno de la Ciudad de México durante el 2014-2018, identificando que el 64% del personal son hombres y el 36% son mujeres, y que la distribución de los puestos de menor jerarquía, principalmente enlaces y líderes coordinadores de proyectos, son ocupados por el 42% y 43% respectivamente, lo que equivale a que las mujeres están sobrerrepresentadas en los puestos de menor valor jerárquico. Aunado a ello, en México la brecha salarial entre mujeres y hombres en el año 2019 fue del 18.8%, una de las más amplias entre los países miembros de la organización para la cooperación y el desarrollo económicos (OCDE) y que va muy por encima de la brecha salarial promedio que es del 13%, lo cual nos permite observar que también el acceso a un salario mejor se encuentra solo reservado a los hombres. Estas brechas de desigualdad también se ven reflejadas en la entidad, ya que no hay mujeres ocupando puestos de toma de decisión o alta dirección, mientras que en el nivel de mando medio la diferencia es igualmente significativa pues los hombres representan el 73% en comparación con el 27% de mujeres que ocupan puestos como subdirecciones y jefaturas de unidad departamental, y en los niveles más bajos del personal de estructura (enlaces) se encuentran ocupados en su totalidad por mujeres. Lo anterior, hace necesario implementar un programa de sensibilización en materia de género, que permita visibilizar a la mujer en igualdad de condiciones y fomentar su empoderamiento para desempeñar mejores puestos de trabajo.</t>
  </si>
  <si>
    <t>Capacitar al personal en materia de género, discriminación y violencia de género, mediante la implementación de actividades y estrategias de sensibilización que permitan establecer un ambiente laboral incluyente para las mujeres de la entidad.</t>
  </si>
  <si>
    <t>Erradicar los estereotipos de género que producen inequidades en el desarrollo profesional de las mujeres e impiden el reconocimiento de sus capacidades laborales para desempeñar mejores puestos de trabajo en igualdad de condiciones, con el objeto de fortalecer su empoderamiento y autonomía económica.</t>
  </si>
  <si>
    <t>Existencia de grupos vulnerables en ambientes laborales, ya sea por su edad, preferencia sexual, religión, condición física, entre otras, por lo que es necesario concientizar y sensibilizar a los servidores públicos, para hacerlos visibles en el quehacer cotidiano.</t>
  </si>
  <si>
    <t>Personal de Servicios Metropolitanos, S.A. de C.V.</t>
  </si>
  <si>
    <t>Fomentar acciones que nos permitan dar la continuidad a la igualdad, derechos humanos e inclusión, para coadyuvar al cumplimiento de las acciones y programas del gobierno de la Ciudad de México.</t>
  </si>
  <si>
    <t>Difusión oportuna para la cultura en la implementación de los derechos humanos.</t>
  </si>
  <si>
    <t>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 De acuerdo a los resultados de la consulta infantil y juvenil efectuada por el instituto nacional electoral en 2018, el 14% de las niñas, niños y adolescentes del país manifestaron haber sufrido algún tipo de maltrato o violencia (verbal, física y psicológica), de los cuales 59% de las niñas y niños entre 6 y 9 años dijeron que esta violencia sucedió principalmente en el hogar, mientras que el 54% de las personas entre 10 y 17 años reportaron más violencia en la escuela. Estas cifras resultan alarmantes si consideramos que en la Ciudad de México las niñas, niños y adolescentes representan el 26.7% de la población total, por ello los programas gubernamentales deben enfocarse a combatir la violencia, el maltrato, el abuso y la explotación hacia este grupo vulnerable.</t>
  </si>
  <si>
    <t>Promoción integral de los derechos de los niños, niñas y adolescentes, a través de la implementación de acciones de sensibilización para los servidores públicos de la entidad.</t>
  </si>
  <si>
    <t>Niños, niñas y adolescentes con una vida libre de violencia.</t>
  </si>
  <si>
    <t>El deterioro de los inmuebles y del espacio público con valor patrimonial ubicados dentro de los perímetros "a" y "b" del centro histórico de la Ciudad de México propicia la pérdida del patrimonio material y cultural que lleva a la afectación de la imagen urbana propia de una zona de monumentos históricos, generando a su vez condiciones de riesgo para la población en la vía pública. El centro histórico de la Ciudad de México cuenta con zonas de bajo índice de desarrollo social en el que la población no tiene acceso a expresiones culturales, ni tiene conocimiento del valor histórico que representa esta zona patrimonial. En los perímetros a y b de la zona de monumentos históricos de la zona central de la Ciudad de México hay 9,642 inmuebles, de los cuales, cerca de 9,500 se encuentran invadidos por grafiti vandálico- en perímetro a el 75% son edificios catalogados y protegidos por el instituto nacional de antropología e historia (INAH), el instituto nacional de bellas artes (INBA) o por la secretaría de desarrollo urbano y vivienda (SEDUVI). La pérdida de la identidad y memoria histórica de los habitantes, visitantes y usuarios del centro histórico ha sido minada por influencias externas que no permiten valorar nuestras tradiciones y nuestra cultura. La investigación del centro histórico de la CDMX, no alcanza la divulgación suficiente para dar respuesta a los retos que conllevan la conservación y el desarrollo del mismo, para construir una mejor comprensión de la realidad y preservar y conservar este patrimonio. En la población y usuarios de la plaza de Santa Catarina en república de Brasil, existe inseguridad por el peligro de robos y consumo de drogas; por lo que se propone la realización del proyecto "Casa Tagle". Existe una necesidad de involucrar a la ciudadanía en los procesos de conservación y cuidado del patrimonio histórico y cultural; por ello es importante abrir espacios en los que se brinden herramientas teórico prácticas que promuevan y fortalezcan a la ciudadanía para generar acciones que mejoren su entorno.</t>
  </si>
  <si>
    <t>Habitantes, visitantes y trabajadores del Centro Histórico de la Ciudad de México.</t>
  </si>
  <si>
    <t>Dirigir los proyectos de obra y promover la inversión pública y privada para recuperar, rehabilitar, conservar, restaurar y mejorar los inmuebles y espacios públicos para la conservación del patrimonio del Centro Histórico de la Ciudad de México; así como facilitar los trabajos de obra a través de la obtención de los permisos necesarios para su ejecución. Dirigir las acciones de promoción y difusión de las políticas, objetivos, programas, trabajos, así como los resultados obtenidos en materia de rescate y preservación del Centro Histórico de la Ciudad de México, planear y coordinar la logística, promoción y difusión de eventos socioculturales, mediante los cuales se presente información acerca del patrimonio cultural, en apoyo a la recuperación del espacio público y vinculación de la sociedad con los recintos culturales de la zona patrimonial. Implementar mecanismos de vinculación con las entidades públicas y/o privadas, a través de proyectos y acciones que fomenten la recuperación, protección, conservación y mejoramiento del Centro Histórico de la Ciudad de México; así como promover el rescate del paisaje urbano a través de las líneas de acción establecidas, así como del reordenamiento de anuncios o toldos en calles y vía pública. Coordinar el diseño de proyectos especiales que permitan el cumplimiento de los fines estipulados en el contrato constitutivo del fideicomiso centro histórico. Crear un espacio que brinde seguridad y aporte actividades culturales a las personas. Combatir el grafiti invasivo en la zona patrimonial del centro histórico abriendo espacios alternativos de expresión para los artistas urbanos de la Ciudad de México y del país. Contar con medio de comunicación especializado que impulse los planes y programas de recuperación del centro histórico. Difundir la riqueza histórica y patrimonial que alberga el centro histórico. Dar testimonio de la vitalidad cultural y de las formas en las que la gente participa de las transformaciones urbanas y su influencia en derecho a la ciudad.</t>
  </si>
  <si>
    <t>Rescate y conservación del patrimonio cultural edificado en el sitio reconocido por la UNESCO como patrimonio de la humanidad. Consolidar al Centro Histórico de la Ciudad de México como la galería de arte urbano más grande del mundo a través de la realización de murales de gran formato en muros y cortinas metálicas ubicadas en las calles del polígono establecido por el decreto de la zona de monumentos históricos de 1980. Recuperar la memoria histórica del patrimonio tangible e intangible. Crear un espacio de impulso a la investigación especializada de temas relacionados con componentes sociales, económicos, ambientales y culturales. Promoción y difusión de los derechos culturales. Mejoramiento de la imagen urbana del centro histórico a través del arreglo de fachadas. Crear mecanismos de participación ciudadana que generen acciones para el cuidado y conservación del Centro Histórico de la Ciudad de México. Estimular a la cultura y las artes como alternativa de dignificación y elevación de la calidad de vida de quienes viven y laboran cotidianamente en el centro histórico apoya su ejercicio del derecho a la ciudad y a la memoria histórica. Contar con un acceso seguro a la plaza de Santa Catarina en el que además se acceda a actividades culturales, en la "Casa Tagle".</t>
  </si>
  <si>
    <t>El Fideicomiso Centro Histórico de la Ciudad de México cuenta con una estructura orgánica reducida, no se cuenta con plazas de base, eventuales, honorarios; lo que genera una carga excesiva de actividades al personal de estructura y técnico operativo.</t>
  </si>
  <si>
    <t>El personal adscrito al Fideicomiso Centro Histórico de la Ciudad de México.</t>
  </si>
  <si>
    <t>Coordinar las acciones para la contratación del personal de estructura y prestaciones de servicios, para apoyar la operación de las áreas del fideicomiso. Administrar los recursos humanos, materiales y financieros del fideicomiso, conforme a las necesidades y criterios de operación, con la finalidad de contribuir con el cumplimiento de los fines establecidos en el contrato constitutivo.</t>
  </si>
  <si>
    <t>Cubrir en tiempo y forma los sueldos y prestaciones al personal de estructura y técnico operativo, adscritos al fideicomiso Centro Histórico de la Ciudad de México.</t>
  </si>
  <si>
    <t>Falta de cultura en materia de protección civil, la pérdida de vidas a causa de accidentes por los efectos de desastres naturales o atropo génicos.</t>
  </si>
  <si>
    <t>Administrar los recursos humanos, materiales y financieros del fideicomiso, conforme a las necesidades y criterios de operación, con la finalidad de contribuir con el cumplimiento de los fines establecidos en el contrato constitutivo. Contar con un programa interno de protección civil, así como elementos necesarios que ayuden a prevenir y mitigar el riesgo de eventos causados por desastres naturales y contratar servicios de capacitación para el personal del fideicomiso con el fin de salvaguarda las vidas humanas, los bienes y el entorno en el que se trabaja.</t>
  </si>
  <si>
    <t>Crear la participación del personal adscrito al fideicomiso para realizar actividades de protección civil y crear una nueva cultura de protección civil.</t>
  </si>
  <si>
    <t>La falta del programa de control interno para el buen funcionamiento del fideicomiso; así como lineamientos y controles para el mejor desempeño de los servidores públicos.</t>
  </si>
  <si>
    <t>Los servidores públicos adscritos al fideicomiso centro histórico.</t>
  </si>
  <si>
    <t>Administrar los recursos humanos, materiales y financieros del fideicomiso, conforme a las necesidades y criterios de operación, con la finalidad de contribuir con el cumplimiento de los fines establecidos en el contrato constitutivo. Incorporar el programa de control interno, elaborar un programa anual de capacitación, elaborar la matriz de administración de riesgos para la mejora de controles internos.</t>
  </si>
  <si>
    <t>Obtener controles que permitan contribuir al mejoramiento del ejercicio de las acciones de gobierno y la gestión pública.</t>
  </si>
  <si>
    <t>Los niños y niñas habitantes y usuarios del barrio de la merced, en la Alcaldía Cuauhtémoc, carecen de un centro que les brinde actividades culturales y un entorno de paz, donde se sientan seguros.</t>
  </si>
  <si>
    <t>Niños y niñas entre 4 y 12 años habitantes y usuarios del barrio de la merced, cuyos padres participan en distintas actividades en el propio barrio.</t>
  </si>
  <si>
    <t>Actividades artísticas. Actividades recreativas. Actividades de formación. Actividades de esparcimiento.</t>
  </si>
  <si>
    <t>Contar con un centro que brinde actividades culturales y un entorno de paz a los niños de la zona de la merced, para fortalecer los derechos humanos relacionados con la cultura a través de estas actividades.</t>
  </si>
  <si>
    <t>Las niñas y niños desconocen sus derechos humanos, lo que provoca desigualdad, discriminación y abuso; convirtiéndolos en una población vulnerable.</t>
  </si>
  <si>
    <t>Niñas y niños que habitan y visitan el barrio de la lagunilla, Alcaldía Cuauhtémoc, centro histórico de la Ciudad de México.</t>
  </si>
  <si>
    <t>Llevar a cabo talleres de derechos humanos.</t>
  </si>
  <si>
    <t>Ofrecer a las niñas y niños que habitan y visitan el barrio de la lagunilla, en el Centro Histórico de la Ciudad de México un espacio en el que puedan accesar al goce y disfrute de sus derechos.</t>
  </si>
  <si>
    <t>Las niñas, niños y adolescentes han sufrido un incremento de la violencia en los últimos años, derivado de la descomposición social misma que se ha venido agravando. Además de sufrir las consecuencias de un sistema adulto céntrico que no les permite ser escuchados.</t>
  </si>
  <si>
    <t>Niñas, niños y adolescentes que habitan y visitan el centro histórico de la Ciudad de México.</t>
  </si>
  <si>
    <t>Llevar a cabo acciones para sensibilizar a servidores y servidoras públicas en materia de derechos de la adolescencia y la infancia con la finalidad de generar habilidades que les permitan convertirse en una red de apoyo de las niñas, niños y adolescentes del centro histórico.</t>
  </si>
  <si>
    <t>Fortalecer las redes de apoyo dentro de las instituciones públicas en materia de prevención de la violencia entre las niñas, niños y adolescentes.</t>
  </si>
  <si>
    <t>Una recaudación ineficiente provoca escases de liquidez para nuevos programas en beneficio de la población.</t>
  </si>
  <si>
    <t>Cartera de acreditados administrada por el fideicomiso.</t>
  </si>
  <si>
    <t>Incentivar el pago oportuno, realizar tareas de registrar, regular y controlar los pagos efectuados por las personas que obtuvieron los créditos financieros de vivienda estableciendo estrategias en coordinación con los dueños de las carteras, orientar a los acreditados morosos con relación a su situación crediticia a efecto de que paguen puntualmente sus créditos.</t>
  </si>
  <si>
    <t>Finanzas sanas para una ciudad sustentable.</t>
  </si>
  <si>
    <t>La falta de recurso humano suficiente, mermaría la capacidad del fideicomiso en su meta para alcanzar los objetivos de recuperación que tiene encomendados.</t>
  </si>
  <si>
    <t>Plantilla autorizada del fideicomiso.</t>
  </si>
  <si>
    <t>Eficientar el control y la administración del personal al servicio del fidecomiso.</t>
  </si>
  <si>
    <t>Capital humano suficiente para atender las necesidades de los acreditados, y la administración de las carteras.</t>
  </si>
  <si>
    <t>Año con año se afrontan problemas derivados de la presencia de fenómenos naturales difíciles de resolver, por lo que es imperativo aplicar mayores y mejores mecanismos y recursos para atender las necesidades básicas de seguridad.</t>
  </si>
  <si>
    <t>Personas que se encuentren dentro de las instalaciones del fideicomiso.</t>
  </si>
  <si>
    <t>Capacitar a la brigada de protección civil del fideicomiso.</t>
  </si>
  <si>
    <t>La brigada de protección civil del fideicomiso se mantiene actualizada para prevenir y atender riesgos.</t>
  </si>
  <si>
    <t>La mala gestión administrativa, la falta de una política unificada en los ámbitos administrativo y técnico y sobre todo la ausencia de una visión integral e incluyente sobre los temas de innovación y tecnología generaron gastos excesivos y una incongruencia en la información.</t>
  </si>
  <si>
    <t>Actualización para la emisión de los comprobantes fiscales de ingresos del fideicomiso</t>
  </si>
  <si>
    <t>La población obtiene un gobierno trasparente y eficiente.</t>
  </si>
  <si>
    <t>La realidad cotidiana y diferentes estudios han puesto en evidencia que en gran parte de los países del mundo, entre los que México no es la excepción, las mujeres viven en situación de desventaja social y económica con respecto a los hombres, lo que se expresa en su limitado acceso a oportunidades, bienes y recursos, hecho que les impide desarrollar al máximo su potencial productivo y social, por ello resulta importante identificar las pautas y normas que dan continuidad a la discriminación y exclusión</t>
  </si>
  <si>
    <t>Capacitar en materia de igualdad sustantiva a los servidores públicos del fideicomiso a fin de sensibilizarlos en el tema.</t>
  </si>
  <si>
    <t>La atención que brinda el personal del fideicomiso a los y las acreditadas se da de manera sensible y con conocimiento respecto a la igualdad sustantiva.</t>
  </si>
  <si>
    <t>Debido a la desigualdad estructural las personas enfrentan discriminación, exclusión, maltrato abuso, violencia y mayores obstáculos para el pleno ejercicio de sus derechos y libertades fundamentales, por lo que se busca concientizar para ayudar a disminuir las desigualdades.</t>
  </si>
  <si>
    <t>Personal del fideicomiso.</t>
  </si>
  <si>
    <t>Capacitación en materia de derechos humanos.</t>
  </si>
  <si>
    <t>La atención que brinda el personal del fideicomiso a los y las acreditadas se da de manera sensible y con conocimiento respecto a los derechos humanos.</t>
  </si>
  <si>
    <t>Capacitar en materia de los derechos de los niños, niñas y adolescentes a los servidores públicos del fideicomiso a fin de sensibilizarlos en el tema.</t>
  </si>
  <si>
    <t>Generar una mayor concientización de los derechos de las niñas, niños y adolescentes en el personal del fideicomiso.</t>
  </si>
  <si>
    <t>Las y los habitantes de la Ciudad de México relegan el uso de la bicicleta como modo de transporte.</t>
  </si>
  <si>
    <t>Aproximadamente 269,000 habitantes de la Ciudad de México, que deben moverse por cuestiones de trabajo, educación y recreación.</t>
  </si>
  <si>
    <t>Implementar acciones para fomentar el uso de la bicicleta como modo de transporte.</t>
  </si>
  <si>
    <t>Fomentar en la ciudadanía el uso de la bicicleta como modo alternativo de transporte por la ciudad, ya sea un viaje origen-destino o un viaje intermodal, que permitirá mejorar sus condiciones de movilidad en la ciudad.</t>
  </si>
  <si>
    <t>Alto número de hechos de tránsito en la Ciudad de México, así como cifras elevadas de víctimas por hechos de tránsito</t>
  </si>
  <si>
    <t>Habitantes de la Ciudad de México presentan una baja tasa de mortalidad y lesiones graves por hechos de tránsito</t>
  </si>
  <si>
    <t>Desarrollar, gestionar, evaluar y difundir acciones de monitoreo y apoyo vial a través de mecanismos de comunicación e información, así como promover programas de capacitación en educación vial, que fortalezcan las condiciones de seguridad vial entre los habitantes de la Ciudad de México</t>
  </si>
  <si>
    <t>Reducción de hechos de tránsito con personas fallecidas en la Ciudad de México</t>
  </si>
  <si>
    <t>Deficiencias en la gestión y regulación del uso del espacio público para sistemas de movilidad, transporte y estacionamiento.</t>
  </si>
  <si>
    <t>Población residente de las alcaldías Miguel Hidalgo, Cuauhtémoc, Benito Juárez y Álvaro Obregón</t>
  </si>
  <si>
    <t>Supervisar que los operadores presten sus servicios en estricto apego a lo establecido en la normatividad aplicable para temas de regulación y gestión del espacio público, así como evaluar y supervisar la planeación e implementación de estacionamiento destinados a carga y descarga, ascenso y descenso, así como cualquier uso de estacionamiento en la vía pública.</t>
  </si>
  <si>
    <t>Espacios públicos recuperados y elección del transporte público para desplazarse en la ciudad, contribuyendo a la reducción de niveles de contaminación, congestionamiento vial y apropiación ilegal del espacio público.</t>
  </si>
  <si>
    <t>Los concesionarios, permisionarios y público en general de la Ciudad de México, deben realizan trámites de control vehicular, licencias y de actualización en el registro público del transporte, que son complejos y extensos.</t>
  </si>
  <si>
    <t>Concesionarios, permisionarios y público en general.</t>
  </si>
  <si>
    <t>Generar una estrategia conjunta que permita la mejora continua en los procesos de control vehicular, expedición de licencias, revista vehicular, actualización de registros y atención a requerimientos de información documental registral, enfocados a una calidad y calidez para el ciudadano usuario de estos servicios.</t>
  </si>
  <si>
    <t>Mejora en la atención ciudadana durante procesos de control, ordenamiento y sistematización del transporte, buscando siempre una mayor y mejor movilidad.</t>
  </si>
  <si>
    <t>Impulsar una transformación en la administración que coadyuve a generar mejoras de procesos, tramites, requisitos hacia el exterior y al interior de la secretaría de movilidad.</t>
  </si>
  <si>
    <t>Personal de estructura y técnico operativo de la secretaría de movilidad.</t>
  </si>
  <si>
    <t>Profesionalización de los servidores públicos en tema de capacitación donde adquieran mejores competencias de atención a la ciudadanía. Minimizar costos de operación y administración a través de actualizaciones de procesos, evaluación integral de los servidores públicos, y su respectivo seguimiento en las competencias a desarrollar resultado de las evaluaciones.</t>
  </si>
  <si>
    <t>Eficacia, control, y mejora en tiempos de respuesta, servidores públicos más eficientes en la prestación de servicios.</t>
  </si>
  <si>
    <t>Falta de equipamiento, capacitación y participación en las acciones de protección civil de la secretaría de movilidad.</t>
  </si>
  <si>
    <t>Servidores públicos adscritos a la secretaría de movilidad y público en general que acude a las instalaciones a cargo de la dependencia.</t>
  </si>
  <si>
    <t>Contar con el personal capacitado, así como con las herramientas e insumos mínimos necesarios para estar preparados ante una eventual situación perturbadora que pudiera presentarse.</t>
  </si>
  <si>
    <t>Evitar que las contingencias se materialicen en desastres, para con ello, salvaguardar la vida y los bienes de la población ante el impacto de fenómenos de origen natural o antrópico.</t>
  </si>
  <si>
    <t>Percepción ciudadana negativa relativa al desempeño gubernamental, transparencia y rendición de cuentas.</t>
  </si>
  <si>
    <t>Servidores públicos adscritos a la secretaría de movilidad.</t>
  </si>
  <si>
    <t>Cumplir en tiempo y forma con las disposiciones regulatorias y de transparencia aplicables a la coordinación de recursos materiales, abastecimientos y servicios, coordinación de administración de capital humano y coordinación de finanzas.</t>
  </si>
  <si>
    <t>Tanto la ciudadanía como los órganos reguladores tienen acceso a información clara y oportuna aplicable a la coordinación de recursos materiales, abastecimientos y servicios, coordinación de administración de capital humano y coordinación de finanzas.</t>
  </si>
  <si>
    <t>Las niñas y mujeres enfrentan violencias sexuales al moverse por los distintos modos del sistema integrado de transporte público de la Ciudad de México, esto genera amplias desigualdades que impiden el ejercicio pleno a una movilidad libre y segura. En este sentido, gran parte de las situaciones de violencia de género y acoso en el transporte público, se deben a la falta de estrategias y de política pública transversales, de forma coordinada y con visión a largo plazo.</t>
  </si>
  <si>
    <t>Mujeres y niñas usuarias del sistema integrado de transporte público de la Ciudad de México y las mujeres que laboran en el sector transporte.</t>
  </si>
  <si>
    <t>Fortalecer la coordinación interinstitucional con los organismos de transporte para desarrollar acciones afirmativas y así lograr la implementación de políticas públicas transversales que permitan atender de forma integral la problemática de desigualdad y de violencias en el transporte público, para potenciar el derecho a una movilidad libre y segura para las niñas y mujeres. Así mismo, la inclusión de las mujeres en el desempeño de actividades dentro del sector transporte.</t>
  </si>
  <si>
    <t>Ponderar el derecho a una movilidad libre, segura y accesible para las niñas y mujeres durante sus trayectos de viaje en los distintos modos del sistema integrados de transporte público de la Ciudad de México.</t>
  </si>
  <si>
    <t>La existencia de infraestructura deficiente y servicios de transporte poco accesibles en el sistema integral de transporte en la Ciudad de México, limita a los grupos en situación de vulnerabilidad, como lo son las personas con discapacidad, adultos mayores y personas con movilidad limitada, a ejercer de manera plena su derecho a la movilidad.</t>
  </si>
  <si>
    <t>La población con discapacidad, adultos mayores y personas con movilidad limitada, que vive o transita por la Ciudad de México.</t>
  </si>
  <si>
    <t>Fortalecer el pleno reconocimiento y ejercicio del derecho a la movilidad de los usuarios con discapacidad, adultos mayores y personas con movilidad</t>
  </si>
  <si>
    <t>Contribuir con acciones afirmativas que permitan garantizar el ejercicio pleno del derecho a la movilidad, ofreciendo mejores condiciones en el servicio del sistema integral de transporte, para los usuarios vulnerables, y población en general.</t>
  </si>
  <si>
    <t>En años recientes, la pobreza y desigualdad en la Ciudad de México se agravaron por la ejecución de una política social desarticulada, poco transparente, corporativista y discrecional. Se multiplicaron los programas sociales con una lógica clientelar, con poca coordinación de acciones en el territorio, bajo un trato desigual y a veces discriminatorio para la población, además de poco eficiente en el uso de los recursos públicos. Como resultado de lo anterior, no ha sido posible garantizar los derechos de las personas de manera universal y, en especial, de aquellas personas, grupos o comunidades que, por cuestión de género, etnicidad, edad, orientación sexual, territorio o cualquier otro factor, se encuentran en una situación de desventaja, vulnerabilidad, exclusión e injusticia, como es el caso de las niños, niñas y adolescentes. Debido a la desigualdad estructural, los grupos de atención prioritaria entre los que se encuentran las mujeres, los niños, las niñas y adolescentes de la Ciudad de México enfrentan discriminación, exclusión, maltrato, abuso, violencia y mayores obstáculos para el pleno ejercicio de sus derechos y libertades fundamentales.</t>
  </si>
  <si>
    <t>Promoción integral de los derechos de los niños, niñas y adolescentes. Implementación acciones de difusión y sensibilización para los servidores públicos, respecto del cumplimiento de los derechos de niños, niñas y adolescentes en la Ciudad de México.</t>
  </si>
  <si>
    <t>Contribuir a garantizar el pleno ejercicio de los derechos de niños, niñas y adolescentes que habiten y transiten en la Ciudad de México.</t>
  </si>
  <si>
    <t>Desintegración del sistema de transporte público de la Ciudad de México, de manera física, operacional y tarifaria (Metro, Metrobús, STE y RTP) que afecta la movilidad de los usuarios.</t>
  </si>
  <si>
    <t>Pasajeros del transporte público administrado por la Ciudad de México: metro, Metrobús, RTP y STE.</t>
  </si>
  <si>
    <t>Diseño del sistema central del sistema integrado de transporte público. Contar con una cámara de compensación que considere la trazabilidad de las tarjetas. Contar con equipo de peaje en el laboratorio para realizar pruebas que permitan detectar vulnerabilidades y asegurar el correcto funcionamiento. Unificación de la señalética y homologación en la imagen y mapas integrados, de los organismos públicos de transporte.</t>
  </si>
  <si>
    <t>Contribuir al desarrollo de la movilidad y transporte mediante la integración del sistema de transporte público de la Ciudad de México para optimizar su eficiencia, favorecer la intermodalidad, disminuir los tiempos de traslado y garantizar viajes cómodos y seguros para toda la ciudadanía.</t>
  </si>
  <si>
    <t>La infraestructura para la movilidad peatonal y ciclista es deficiente e inadecuada.</t>
  </si>
  <si>
    <t>Personas ciclistas y peatones en la Ciudad de México, cuyos viajes diarios se estiman en 252 mil 359 y 4 millones 537 mil 771, respectivamente.</t>
  </si>
  <si>
    <t>Elaborar los estudios de movilidad necesarios para el desarrollo de infraestructura eficiente que garantice la seguridad a las personas usuarias de la vía.</t>
  </si>
  <si>
    <t>Infraestructura vial peatonal y ciclista segura para todas las personas usuarias de la vía, que promueva una mayor adopción de modos sostenibles de movilidad.</t>
  </si>
  <si>
    <t>Los usuarios del transporte público concesionado de la Ciudad de México, enfrentan situaciones de inseguridad abordo de las unidades e ineficiencias en la operación y calidad en el servicio.</t>
  </si>
  <si>
    <t>Población en general que habita y/o transita en la Ciudad de México, que tenga interacción directa o indirecta con la operación del servicio de transporte de pasajeros público concesionado.</t>
  </si>
  <si>
    <t>Supervisar de manera eficiente el servicio de transporte de pasajeros público concesionado. Atender de manera inmediata y permanente las situaciones en materia de movilidad en los corredores de transporte. Garantizar una mejor operación del servicio de transporte de pasajeros público concesionado, a través de mecanismos de supervisión y atención más efectivos. Generar indicadores del uso del transporte público concesionado. Mantenimiento de validadores para el uso de la tarjeta de movilidad integrada en el sistema de transporte público concesionado. Dar mantenimiento al servicio de videovigilancia en las unidades de transporte público en la modalidad de ruta.</t>
  </si>
  <si>
    <t>Integración del sistema de transporte público. Reforma integral del transporte concesionado. Rescate y mejora del transporte público. Impulso a la innovación y mejora tecnológica. Perspectiva de género, prevención y atención del acoso en el sistema de movilidad.</t>
  </si>
  <si>
    <t>Rescatar, mantener y restaurar la infraestructura existente abandonada y deteriorada de los centros de transferencia modal que operan actualmente, teniendo una interconexión con la integración de los sistemas de transporte, ya que son en su mayoría espacios con equipamiento e infraestructura inseguros, sin una cobertura total de accesibilidad universal, generando una mala experiencia de uso y un atraso en la atención a la movilidad por sus deficiencias y carencias.</t>
  </si>
  <si>
    <t>Considerando el problema definido se pretende dar atención a los centros de transferencia modal ubicados dentro del perímetro de la CDMX que benefician a 6,301,500 usuarios diarios.</t>
  </si>
  <si>
    <t>Mantener y restaurar la infraestructura existente, rehabilitando, integrando los nuevos sistemas de transporte y/o acondicionando los espacios de acuerdo a las necesidades, mediante el mantenimiento menor, mayor, preventivo y correctivo a través de los recursos autorizados.</t>
  </si>
  <si>
    <t>Mediante el mantenimiento y conservación de la infraestructura existente se podrán obtener espacios accesibles y seguros, teniendo como prioridad la protección a la integridad de las personas que utilizan los distintos sistemas de transporte, a través de la provisión de infraestructura y servicios incluyentes, dignos y seguros garantizando la calidad de los servicios mediante inmuebles con mejor accesibilidad, seguridad, funcionalidad e imagen en sus instalaciones.</t>
  </si>
  <si>
    <t>La falta de acceso directo a redes de transporte que genera largos tiempos de traslado y la multiplicación de transbordos para la gran parte de la población de escasos recursos que viven en las periferias nororiente y suroriente de la Ciudad de México.</t>
  </si>
  <si>
    <t>Personas usuarias del transporte público en el sistema Cablebús.</t>
  </si>
  <si>
    <t>Expansión de la cobertura de redes de transporte masivo.</t>
  </si>
  <si>
    <t>Mejorar la movilidad urbana en la zona nororiente y suroriente de la Ciudad de México mediante la implementación de un sistema de transporte masivo tipo mono cable con la que se brindará a los usuarios un servicio de transporte público ágil, eficiente y amigable con el ambiente adecuando la estructura urbana existente en la zona que permita el ahorro de tiempo y una reducción en el costo de viaje de los usuarios del transporte público así como la conexión con otros sistemas de la red de transporte.</t>
  </si>
  <si>
    <t>Desarrollar actividades administrativas y control de personal.</t>
  </si>
  <si>
    <t>Personal de estructura, técnico operativo y prestadores de servicios (honorarios asimilables a salarios) en el Órgano Regulador de Transporte.</t>
  </si>
  <si>
    <t>Aplicar los movimientos de altas, bajas, promociones y reinstalaciones del personal adscrito al ORT, integración de expedientes laborales del personal de base, confianza y estructura, integrar expediente de los prestadores de servicios contratados bajo la modalidad de honorarios asimilados a salarios. Verificar que se cumplan las prestaciones económicas y sociales que le corresponden a los trabajadores de base sindicalizados. Dar cumplimiento a los programas de capacitación, servicio social y prácticas profesionales.</t>
  </si>
  <si>
    <t>Contar con personal capacitado para realizar las actividades sustanciales del Órgano Regulador de Transporte.</t>
  </si>
  <si>
    <t>El personal que integra las brigadas de protección civil en las oficinas del Órgano Regulador de Transporte y de los centros de transferencia modal de la Ciudad de México carecen de capacitación.</t>
  </si>
  <si>
    <t>Brigadistas en las oficinas centrales y en los módulos que se encuentran ubicados en los centros de transferencia modal de la Ciudad de México.</t>
  </si>
  <si>
    <t>Capacitar las brigadas del Órgano Regulador de Transporte renovar los vestuarios e insumos que ocupan las brigadas del Órgano Regulador de Transporte.</t>
  </si>
  <si>
    <t>Los trabajadores tendrán protección y seguridad ante el riesgo de desastres dentro de las oficinas del Órgano Regulador de Transporte.</t>
  </si>
  <si>
    <t>Altos índices de violencia y delincuencia dentro del transporte público de la Ciudad de México, así como poco mantenimiento por falta de recursos en los centros de transferencia modal del Órgano Regulador de Transporte.</t>
  </si>
  <si>
    <t>Todos los ciudadanos usuarios del sistema integrado del transporte.</t>
  </si>
  <si>
    <t>Mantenimiento a los CETRAM monitoreo de GPS del transporte público adquisición de insumos para el desempeño de las actividades del personal.</t>
  </si>
  <si>
    <t>Los usuarios del sistema integrado de transporte tendrán un servicio de calidad, incluyente, eficiente y seguro; así como centros de transferencia modal remodelados y conservados que mejoren su movilidad en la Ciudad de México.</t>
  </si>
  <si>
    <t>La discriminación, desigualdad de género y toda forma de violencia contra las mujeres.</t>
  </si>
  <si>
    <t>Generar un programa integral de atención al acoso en el transporte y el espacio público.</t>
  </si>
  <si>
    <t>Implementar medidas de seguridad en los transportes y el espacio público.</t>
  </si>
  <si>
    <t>Desigualdad estructural, enfrentar discriminación; exclusión, maltrato, abuso, violencia y mayores obstáculos para el pleno ejercicio de sus derechos.</t>
  </si>
  <si>
    <t>Garantizar la movilidad de las personas con movilidad limitada, discapacidad y adultos mayores en el sistema de transporte público de la Ciudad de México.</t>
  </si>
  <si>
    <t>Garantizar los derechos humanos entre mujeres y hombres.</t>
  </si>
  <si>
    <t>Prevención de todas las formas y tipo de violencia contra las niñas, niños y adolescentes.</t>
  </si>
  <si>
    <t>Generar un programa integral de atención al cumplimiento de los derechos de la niñez y de la adolescencia.</t>
  </si>
  <si>
    <t>Infraestructura inaccesible que pone en riesgo la vida e integridad de los ciclistas y peatones, desincentivándolos a trasladarse de esta manera. (en la Ciudad de México)</t>
  </si>
  <si>
    <t>Alrededor de 300,000 ciclistas que circulan por la Ciudad de México diariamente y 30,901 personas que se trasladan a pie.</t>
  </si>
  <si>
    <t>Autorizar el desarrollo y ejecución de las acciones relativas a las mejoras de la infraestructura para la movilidad no motorizada y peatonal; así como de los programas vinculados con la inspección y vigilancia de las materias a que se refiere la ley de movilidad con base en la normatividad aplicable. Autorizar y determinar los actos jurídicos y materiales de administración en beneficio de los programas vinculados con el fondo público de atención al ciclista y al peatón, así como los actos jurídicos y materiales que se requieran para la conservación y mantenimiento de los mismos. Autorizar las adquisiciones de las contrataciones de obra pública, bienes, de prestación de servicio, y otros que se generen por la secretaría, necesarias para mejorar la movilidad peatonal y no motorizada, en cumplimiento de los fines del contrato de fideicomiso.</t>
  </si>
  <si>
    <t>Infraestructura ciclista y peatonal segura y amigable que fomenta la movilidad no motorizada.</t>
  </si>
  <si>
    <t>Parque vehicular del servicio de transporte público colectivo concesionado de la Ciudad de México es ineficiente y operado inadecuadamente.</t>
  </si>
  <si>
    <t>Las más de 18,000 unidades de transporte de pasajeros público colectivo concesionado en la Ciudad de México, en particular aquellos con unidades ineficientes y/u operadas inadecuadamente.</t>
  </si>
  <si>
    <t>Renovación del parque vehicular que presta el servicio de transporte público concesionado. Profesionalización de las personas conductoras que prestan el servicio de transporte público concesionado clasificado como ruta. Entrega de apoyos económicos al combustible para garantizar la prestación del servicio y reducir costos de operación.</t>
  </si>
  <si>
    <t>Los habitantes de la Ciudad de México realizan sus viajes en transporte público colectivo concesionado en unidades renovadas, eficientes, con accesibilidad universal y que son operadas adecuadamente.</t>
  </si>
  <si>
    <t>Población de la Ciudad de México y ZMVM usuaria del transporte público de pasajeros, se trasladan en un transporte de baja calidad, inseguro, con retrasos en las programaciones y altas emisiones contaminantes.</t>
  </si>
  <si>
    <t>Población de la Ciudad de México y periferia, que utiliza el sistema de corredores de transporte público de pasajeros de la Ciudad de México "Metrobús".</t>
  </si>
  <si>
    <t>Mejorar la accesibilidad, calidad y rapidez del sistema de corredores de transporte público de pasajeros de la ciudad de Ciudad de México Metrobús.</t>
  </si>
  <si>
    <t>Las y los usuarios del sistema de transporte público de la Ciudad de México y periferia, cuentan con un sistema de transporte rápido, cómodo, seguro y de bajas emisiones contaminantes.</t>
  </si>
  <si>
    <t>Ineficiente administración del capital humano, así como los recursos presupuestales asignados para ello. Conflictos laborales, que a la larga se traducen en demandas con cargo al erario público. Fuga de talentos (personal administrativo y sustantivo) con las competencias, habilidades y el nivel de confianza para el adecuado desarrollo de los objetivos del organismo, por causa de hostigamiento e injusticia laboral. Actos de corrupción dentro del gobierno de la Ciudad de México.</t>
  </si>
  <si>
    <t>Personal de estructura y prestadores de servicios contratados bajo el régimen de honorarios asimilables a salarios de Metrobús.</t>
  </si>
  <si>
    <t>Convertir al personal de estructura y prestadores de servicios profesionales contratados bajo el régimen de honorarios asimilables a salarios,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</si>
  <si>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Pago de las remuneraciones y prestaciones de ley al personal de estructura de acuerdo a la ley federal del trabajo y los tabuladores autorizados, así como el pago de contraprestaciones a los prestadores de servicio de acuerdo al instrumento jurídico celebrado con Metrobús y de acuerdo al tabulador autorizado. Entero en tiempo y forma de impuestos federales (ISR, IMSS) y locales (ISN) para contribuir en la captación de recursos para el presupuesto de egresos de la Ciudad de México, lo que permitirá generar políticas públicas en beneficio de la población.</t>
  </si>
  <si>
    <t>La operación del sistema de corredores de Metrobús de la Ciudad de México tiene deficiencias en los planes de ejecución establecidos bajo los programas y normas de protección civil en beneficio del usuario.</t>
  </si>
  <si>
    <t>La población usuaria del transporte público, que hace uno de los diferentes corredores que integran Metrobús.</t>
  </si>
  <si>
    <t>Garantizar que el personal del organismo este capacitado para actuar en caso de peligros y riesgos generados por desastres naturales o humanos.</t>
  </si>
  <si>
    <t>Los usuarios del sistema de transporte público Metrobús, identifiquen las rutas de evacuación, así como las zonas de menor riesgo, mismas que deberán estar correctamente señalizadas, de acuerdo a los estándares de señalización emitidos por protección civil, para poder hacer uso de ellos en caso de algún evento sísmico.</t>
  </si>
  <si>
    <t>Servidores públicos que no cuentan con las competencias y habilidades necesarias para el desempeño de sus funciones.</t>
  </si>
  <si>
    <t>Las y los servidores públicos de Metrobús.</t>
  </si>
  <si>
    <t>Convertir al personal de estructura en los más potentes representantes del servicio público, es decir, Metrobús. Comprometidos a dar lo mejor de sí mismos, trabajando siempre buscando la excelencia, que sienten pasión por el servicio público, a través de la profesionalización bajo un estándar de eficiencia, eficacia y enfocados en proporcionar un servicio de transporte seguro, viable y estratégico en la CDMX.</t>
  </si>
  <si>
    <t>Elevar el nivel de productividad en el trabajo y de superación personal de las y los servidores públicos, permitiendo en consecuencia proporcionar durante la jornada laboral, una mejor atención a los habitantes de la CDMX.</t>
  </si>
  <si>
    <t>Mujeres, niñas y niños, adultos mayores, discapacitados y minorías usuarias del transporte público colectivo de pasajeros, se trasladan en un transporte donde se vive el de acoso, discriminación, desigualdad de género y de toda forma de violencia contra las mujeres.</t>
  </si>
  <si>
    <t>Mujeres, niñas y niños de la Ciudad de México y periferia, que utiliza el transporte público colectivo de pasajeros y personal del organismo.</t>
  </si>
  <si>
    <t>Reducción de las violencias sexuales y agresiones hacia las mujeres en el sistema integrado de transporte, fortalecimiento de la paridad de género y cultura institucional en el sector transporte, atención a las necesidades y patrones de viaje de las mujeres, niñas y niños de forma efectiva</t>
  </si>
  <si>
    <t>Las mujeres, niñas y niños usuarios del sistema de transporte público de la Ciudad de México y periferia, cuentan con un sistema de transporte rápido, cómodo, seguro, libre de violencia, discriminación y de bajas emisiones contaminantes.</t>
  </si>
  <si>
    <t>El transporte público en la Ciudad de México, carece de accesibilidad universal, por lo que para la población con discapacidad representa una limitante de transportarse de un punto a otro.</t>
  </si>
  <si>
    <t>A toda la población en general, principalmente a las usuarias y los usuarios con discapacidad y de la tercera edad del transporte público.</t>
  </si>
  <si>
    <t>Que todas las estaciones y terminales de los corredores del sistema cuenten con accesibilidad universal para las personas con discapacidad, principalmente en aquellas estaciones cuyo acceso es a través de elevadores. Implementación permanentemente de campañas informativas que permitan sensibilizar a la población usuaria y al personal de Metrobús, sobre los derechos humanos, promoviendo la inclusión.</t>
  </si>
  <si>
    <t>Que los usuarios con discapacidad (permanente o temporal) y tercera edad, puedan acceder a las estaciones del sistema de transporte público Metrobús.</t>
  </si>
  <si>
    <t>Ineficiente fortalecimiento de las acciones transversales que erradican la discriminación y la violencia hacia las niñas, niños y adolescentes.</t>
  </si>
  <si>
    <t>Los usuarios del trasporte público de la zona metropolitana del valle de México encuentran altos niveles de hacinamiento y tiempos prolongados de traslado.</t>
  </si>
  <si>
    <t>2.39 millones de personas que se transportan diariamente en la red del metro.</t>
  </si>
  <si>
    <t>Proporcionar durante los 365 días del año un servicio público de transporte colectivo de pasajeros, seguro y eficiente, mediante la construcción, mantenimiento, operación y explotación de un tren con recorrido subterráneo, superficial y elevado, a fin de contribuir a satisfacer las necesidades que en materia de transporte tienen los habitantes de la Ciudad de Ciudad de México y de sus zonas conurbadas.</t>
  </si>
  <si>
    <t>Ampliar la flota operativa y la frecuencia de los trenes.</t>
  </si>
  <si>
    <t>La población de la Ciudad de México se perjudica de la ineficiente ampliación de cobertura de la red de transporte masivo.</t>
  </si>
  <si>
    <t>Continuar con la liberación del derecho de vía para el Programa de infraestructura del sistema de transporte colectivo para el proyecto integral para la ampliación de la línea 12 Mixcoac-Observatorio y la adecuación de la estación observatorio de la línea 1 para realizar la correspondencia con la línea 12.</t>
  </si>
  <si>
    <t>Incremento de la red de transporte masivo administrado por la Ciudad de México.</t>
  </si>
  <si>
    <t>La deficiente administración de los recursos, dificulta el logro del buen desempeño de las URG.</t>
  </si>
  <si>
    <t>Áreas administrativas del sistema de transporte colectivo.</t>
  </si>
  <si>
    <t>Definir e implantar las medidas necesarias para el mejoramiento técnico-administrativo, presupuestal y financiero del STC; establecer sistemas para la administración del personal, de los recursos financieros y de los bienes y servicios que aseguren la prestación de los servicios del organismo; planear, organizar, dirigir y controlar los programas y acciones que se vinculan con la administración de recursos humanos, materiales y financieros del organismo.</t>
  </si>
  <si>
    <t>Administración de los recursos públicos con austeridad republicana, con transparencia y rendición de cuentas.</t>
  </si>
  <si>
    <t>Contar con eficientes planes, suficiente personal capacitado y equipado para la respuesta efectiva y así facilitar el establecimiento o mitigación de incidentes que puedan afectar tanto la operatividad como la seguridad de usuarios, trabajadores y bienes de las URG´S, ante la posibilidad latente de fenómenos naturales o emergencias civiles en la zona metropolitana de la Ciudad de México.</t>
  </si>
  <si>
    <t>Las personas usuarias y empleados del STC.</t>
  </si>
  <si>
    <t>Garantizar la integridad física de las personas usuarias, empleados y patrimonio del sistema de transporte colectivo, mediante la organización, supervisión y control de los servicios de protección civil, permitiendo prevenir y atender oportunamente los fenómenos perturbadores que se suscitan dentro de las instalaciones de la red y en los espacios públicos adyacentes.</t>
  </si>
  <si>
    <t>Se cuenta con planes, personal capacitado y equipado para la respuesta efectiva ante fenómenos naturales, estableciendo pronta respuesta para el establecimiento o mitigación de incidentes que puedan afectar tanto la operatividad como la seguridad de usuarios, trabajadores y bienes del STC.</t>
  </si>
  <si>
    <t>Desatención a la confiabilidad y transparencia de las transacciones financieras, desatendiendo los mecanismos de supervisión en el STC.</t>
  </si>
  <si>
    <t>Órganos de fiscalización, portal de transparencia, cumplimento de la ley general de contabilidad gubernamental y documentos normativos emitidos por el consejo nacional de armonización contable (CONAC).</t>
  </si>
  <si>
    <t>Participar y coadyuvar, de acuerdo a las atribuciones de la gerencia, con los procesos de control, registro y fiscalización de operaciones a través del sistema de contabilidad gubernamental (GRP-SAP). Elaborar en coordinación con la gerencia de recursos financieros, gerencia de presupuesto y gerencia de recursos humanos, conciliaciones mensuales (contables y presupuestales). Participar y coadyuvar, con la gerencia de recursos financieros, gerencia de presupuesto, gerencia de almacenes, gerencia de recursos humanos, gerencia jurídica y subgerencia de partes, con los programas de depuración de cuentas colectivas (cuentas por cobrar, cuentas por pagar, acreedores diversos, etc.) Atender y reportar trimestralmente los reactivos solicitados a través del sistema de evaluaciones de la armonización contable (SEVAC), realizadas por el consejo de armonización contable de la Ciudad de Ciudad de México (CONSAC CDMX), correspondientes a los avances del cumplimiento de la ley general de contabilidad gubernamental y de la aplicación de las normas del consejo nacional de armonización contable (CONAC). Solicitar publicaciones en la página de internet del organismo, respecto a la información contable y financiera, en cumplimiento a la ley general de contabilidad gubernamental.</t>
  </si>
  <si>
    <t>Fiscalización y conocimiento al público en general a través del portal de transparencia de la situación financiera del organismo.</t>
  </si>
  <si>
    <t>Insuficiente incorporación de la perspectiva de género al ejercicio de las funciones de las personas servidoras públicas de los organismos de la administración pública de la Ciudad de México.</t>
  </si>
  <si>
    <t>Esencialmente orientado a mujeres trabajadoras del sistema de transporte colectivo.</t>
  </si>
  <si>
    <t>Operar centros de desarrollo infantil con personal capacitado para la atención de las hijas e hijos de las trabajadoras de las diferentes áreas que integran el STC y atender a las mujeres trabajadoras receptoras de violencia apegándose al protocolo de prevención, atención y sanción del acoso sexual de la CDMX.</t>
  </si>
  <si>
    <t>Las mujeres trabajadoras en el STC pueden realizar sus actividades operativas y administrativas en beneficio del público usuario de manera efectiva al sentirse protegidas en sus unidades laborales y tener la seguridad de que sus hijos cuentan con educación integral, alimentación adecuada, atención psicológica y médica preventiva, propiciando el desarrollo armónico e integral de los niveles de niños (as), lactantes, maternales y preescolares.</t>
  </si>
  <si>
    <t>Se requiere de un ente que coadyuve a prevenir, investigar, sancionar y reparar las violaciones a los derechos humanos en los términos que establezca la ley, ante la posibilidad de la violación de los mismos de la población metropolitana.</t>
  </si>
  <si>
    <t>Los usuarios y trabajadores del STC.</t>
  </si>
  <si>
    <t>Promover, respetar, proteger y garantizar los derechos humanos de conformidad con los principios de universalidad, interdependencia, indivisibilidad y progresividad dentro de las instalaciones del STC; así como atender en tiempo y forma el 100% de las solicitudes de colaboración, información u otras, recibidas en el sistema de transporte colectivo sobre posibles violaciones a derechos humanos.</t>
  </si>
  <si>
    <t>Brindar certeza jurídica y atención a las personas solicitantes acerca de las acciones operativas y/o administrativas que realiza el sistema de transporte colectivo con relación al seguimiento de quejas.</t>
  </si>
  <si>
    <t>Que las niñas, niños y adolescentes de la Ciudad de México, viven un incremento de violencia y discriminación.</t>
  </si>
  <si>
    <t>Se presta un servicio deficiente, insuficiente, altamente contaminante, inseguro y no económico a la población de escasos recursos que vive en las zonas periféricas de la Ciudad de México que no enlaza con otros medios de transporte, y con insuficiente conocimiento sobre el respeto de los derechos humanos y la equidad de género.</t>
  </si>
  <si>
    <t>De acuerdo con la misión organizacional de la red de transporte de pasajeros, la población o área de enfoque son las personas de escasos recursos que habitan la periferia de la Ciudad de México.</t>
  </si>
  <si>
    <t>Reparar la infraestructura del 100% de los módulos operativos; Se prevé una mayor participación del parque vehicular en ruta a fin de alcanzar 88'535,792 de pasajeros anuales (incluye gratuidad) a través de una mayor eficiencia de un 80% de unidades en ruta en días hábiles y un 60% de este en días inhábiles; con lo cual se incrementarán los niveles de recaudación. Continuar con la reasignación de rutas y número de unidades a fin de cubrir necesidades del usuario en lugares de mayor demanda y aumentar la frecuencia y reducir los tiempos de recorrido. Dar mantenimiento preventivo y correctivo al parque vehicular operable (95% del parque vehicular programado). Reducir frecuencias de paso, mayor y mejor señalización con información necesaria para las personas usuarias, lo cual brinde certeza sobre el tipo de servicio, la ubicación, el ascenso o descenso, y los destinos, con el fin de aumentar el número de pasajeros transportados. Coadyuvar con otro medio de transporte de la Ciudad de Ciudad de México, con la unificación de la forma de pago con tarjetas inteligentes (sistema de peaje). Continuar con la adquisición de autobuses nuevos, con unidades de tecnología de punta, con capacidad para atender el servicio en áreas periféricas en rutas planas, de alta y mediana montaña, con dispositivos especiales para usuarios con alguna discapacidad. Capacitación en materia de conducción de autobuses, atención al público usuario) al personal operativo para una mejor atención al usuario, para un viaje confiable y seguro, así como en materia de igualdad de género y de derechos humanos que permitan la reconstrucción de espacios de convivencia, la inclusión social, la no discriminación y el respeto de los derechos de la población usuaria. Equipar los talleres de mantenimiento y reconstrucción de partes con equipo especializado y herramientas que permitan agilizar las actividades de mantenimiento, a través de la adquisición para sustituir aquellos que por su obsolescencia ya no son útiles. A fin de mejorar el servicio que se presta en las 104 rutas de la red de transporte de pasajeros de la Ciudad de Ciudad de México, es necesario adquirir nuevas motocicletas para el personal de supervisión del servicio, debido a que con el que se cuenta ha rebasado su vida útil y el del mantenimiento al mismo resulta muy costoso, además por la inseguridad para realizar las actividades de supervisión. Continuar prestando apoyo al STC-Metro y a transportes eléctricos de la Ciudad de Ciudad de México en suspensión de sus servicios o por mantenimiento a su red. Continuar con las medidas de protección por la pandemia del SARS cov2, covid19. Renovar 6 grúas para arrastre de las unidades de reciente adquisición.</t>
  </si>
  <si>
    <t>La población ubicada en las zonas conurbadas y de escasos recursos, cuentan con un servicio de transporte de pasajeros rápido, seguro, confortable y de calidad a bajo costo.</t>
  </si>
  <si>
    <t>Falta de personal capacitado que permita otorgar un servicio de transporte a los usuarios eficiente, dinámico, que sea amable y que respete la igualdad de género y los derechos humanos del usuario.</t>
  </si>
  <si>
    <t>La plantilla personal de la red de transporte de pasajeros de la Ciudad de México.</t>
  </si>
  <si>
    <t>Contar con el personal operativo (operadores y operadoras de autobuses), de mantenimiento (mecánicos en las diferentes ramas) y administrativo necesario y suficiente. Capacitar al personal operativo y administrativo para una mayor atención al usuario, para un viaje confiable y seguro. Continuar la capacitación del personal del organismo en materia de igualdad de género y de derechos humanos para mejorar los servicios de trasporte público de pasajeros que ofrece la red de transporte de pasajeros de la Ciudad de Ciudad de México, que permita la reconstrucción de espacios de convivencia, la inclusión social, la no discriminación y el respeto de los derechos de la población usuaria y la comunicación de ésta con la dirección de la red de transporte de pasajeros de la Ciudad de Ciudad de México. Otorgar el salario y prestaciones sociales al personal como lo establecen la ley federal del trabajo y la ley del seguro social (IMSS). Cumplir con las disposiciones en materia de impuestos derivados de la relación laboral.</t>
  </si>
  <si>
    <t>Se cuenta con el personal necesario, suficiente, eficaz, eficiente que permite la prestación del servicio de transporte en las zonas conurbadas y de escasos recursos</t>
  </si>
  <si>
    <t>Los programas de protección civil no están actualizados con los elementos necesarios para la gestión integral de riesgos para su certificación, por lo que no se tiene certeza en la seguridad de las instalaciones y las acciones a seguir ante cualquier emergencia o siniestro, lo que pone en riesgo la integridad de las personas.</t>
  </si>
  <si>
    <t>El personal del organismo tiene conocimiento amplio y preciso de los programas de protección civil que se tienen y por consiguiente el actuar ante emergencias o siniestros.</t>
  </si>
  <si>
    <t>Reducir la brecha de desigualdad de género en la gestión integral de riesgos. Validación del programa interno de protección civil. Capacitación en materia de protección civil. Llevar a cabo los “programas internos de protección civil”, con el fin de realizar acciones preventivas y reactivas para la recuperación ante fenómenos naturales, en los módulos operativos y áreas de oficinas centrales de la red de transporte de pasajeros de la Ciudad de Ciudad de México. Capacitar a las personas servidoras públicas en materia de gestión integral de riesgos que integran las brigadas de la red de transporte de pasajeros de la Ciudad de Ciudad de México. Adquisición de materiales y equipos necesarios para el desarrollo de las actividades de los brigadistas de la red de transporte de pasajeros de la Ciudad de Ciudad de México.</t>
  </si>
  <si>
    <t>La red de transporte de pasajeros de la Ciudad de México cuenta con los programas necesarios de protección civil, que permiten tener certeza sobre la seguridad de las instalaciones de mismo y protección del personal.</t>
  </si>
  <si>
    <t>La falta de procedimientos administrativos adecuados que ayuden a evitar riesgos, no permite el actuar de los servidores públicos con legalidad, honestidad, austeridad, eficiencia, eficacia, economía, racionalidad, transparencia, control y rendición de cuentas, no permite tener con oportunidad los bienes y servicios que se requieren para operación del transporte de pasajeros.</t>
  </si>
  <si>
    <t>La escasa determinación de procesos administrativos en estricto apego a los criterios de legalidad, honestidad, austeridad, eficiencia, eficacia, economía, racionalidad, resultados, transparencia, control y rendición de cuentas, no permite tener con oportunidad los bienes y servicios que se requieren para el apoyo a la operación del transporte de pasajeros.</t>
  </si>
  <si>
    <t>Tener los procedimientos administrativos necesarios para llevar a cabo la administración de los recursos materiales y financieros que permitan la adquisición de bienes y servicios necesarios para el apoyo a la operación del servicio. Establecer procedimientos organizacionales y administrativos que permitan mejorar y simplificar las tareas institucionales, así como la optimización de los recursos. Fomentar la transversalidad de género en los procesos administrativos. Llevar a cabo una adecuada gestión administrativa que contribuya a la operación del servicio. Desarrollar los mecanismos institucionales que garanticen que, en todo el ciclo de la política pública y la cultura institucional, así como los programas, proyectos y servicios que impulsen los entes públicos del gobierno de la Ciudad de Ciudad de México hayan incorporado la perspectiva de género, con el fin de garantizar los derechos humanos de las mujeres y las niñas. Llevar a cabo las actividades administrativas de la red de transporte de pasajeros desde la perspectiva de igualdad de género y respeto a los derechos humanos.</t>
  </si>
  <si>
    <t>Se cuenta con los procesos administrativos necesarios que permiten actuar con estricto apego a los criterios de legalidad, honestidad, austeridad, eficiencia, eficacia, economía, racionalidad, transferencia, control y redición de cuentas, para contar con los bienes y servicios oportunamente que contribuyen a la transportación de pasajeros.</t>
  </si>
  <si>
    <t>Insuficiente conocimiento sobre los derechos humanos y la no discriminación origina que aún no se haya logrado erradicar la violencia contra las niñas y las mujeres.</t>
  </si>
  <si>
    <t>Las operadoras y operadores de autobuses de la red de transporte de pasajeros de la Ciudad de México tienen conocimiento amplio y preciso sobre derechos humanos e igualdad de género.</t>
  </si>
  <si>
    <t>Fomentar el conocimiento de los derechos humanos y la no discriminación entre hombres y mujeres del organismo. Promover mediante la capacitación y difusión continua que los usuarios y personas servidoras públicas de la RTP, incorporen en sus actividades diarias el ejercicio del respeto a los derechos humanos. Brindar la capacitación y difusión al interior del organismo en materia de igualdad de género y no discriminación.</t>
  </si>
  <si>
    <t>El personal del organismo tiene conocimiento pleno sobre los derechos humanos y la igualdad de género.</t>
  </si>
  <si>
    <t>Insuficiente conocimiento sobre los derechos humanos incorporando la perspectiva de género, origina discriminación entre mujeres y hombres y por consecuencia incita a la violencia.</t>
  </si>
  <si>
    <t>El personal de la red de transporte de pasajeros de la Ciudad de México tiene conocimiento amplio y preciso de los derechos humanos con perspectiva de igualdad de género.</t>
  </si>
  <si>
    <t>Desarrollar los mecanismos institucionales que garanticen que se haya incorporado la perspectiva de género en programas y proyectos del organismo, con el fin de garantizar los derechos humanos de las mujeres y las niñas. Promover la formación continua al personal del organismo sobre derechos humanos, violencia contra las mujeres, lenguaje incluyente, perspectiva de género y no discriminación. Llevar a cabo cursos de capacitación para los servidores públicos en materia de derechos humanos y promoción de programas integrales para eliminar las desigualdades de género.</t>
  </si>
  <si>
    <t>Los funcionarios públicos de la red de transporte de pasajeros de la Ciudad de México, conocen los derechos humanos que garantizan la igualdad de género y la no discriminación.</t>
  </si>
  <si>
    <t>Escaso conocimiento de los derechos de la niñez y de la adolescencia provocan discriminación y violencia hacia las niñas, niños y adolescente.</t>
  </si>
  <si>
    <t>Los sistemas de movilidad integrada de la Ciudad de México se encuentran limitados, afectando a grupos vulnerables, de menores ingresos y a personas usuarias en general, lo que conlleva a condiciones no óptimas de viaje.</t>
  </si>
  <si>
    <t>Población en general que requiera transportarse en la Ciudad de México, preferentemente de los sectores sociales de bajos recursos, incluyendo a las personas con discapacidad, adultos mayores y beneficiarios de otros programas sociales que cuenten con gratuidad en el servicio.</t>
  </si>
  <si>
    <t>Proporcionar a través de los diversos modos de transportación, alternativas de movilidad que cumplan con los parámetros de calidad, oportunidad y eficiencia para lograr la preferencia de los usuarios y la permanencia del servicio, mediante la planeación efectiva y la ejecución de los programas de operación, ponderando la oferta y demanda, a efecto de alcanzar metas progresivas en la calidad del servicios y usuarios transportados. Diseñar, aplicar y evaluar sistemáticamente, un modelo institucional de mantenimiento predictivo, preventivo y correctivo, que garantice que las unidades utilizadas en sus modalidades de transporte y la infraestructura de rodadura y electromecánica de tracción necesaria para su operación, se encuentren dentro de los parámetros de fiabilidad y disponibilidad a fin de reducir los tiempos de ejecución de los diferentes tipos de mantenimiento e incrementar progresivamente las metas de unidades en operación e incrementar los niveles de disponibilidad de la infraestructura de rodadura y tracción.</t>
  </si>
  <si>
    <t>Proporcionar a las personas usuarias de los diversos modos de transporte un servicio no contaminante, de calidad, seguro, eficiente, confortable y accesible para sus traslados.</t>
  </si>
  <si>
    <t>El personal de confianza contratado hasta el año de 2003 y el de base, no cuentan con una percepción económica que les permita mantener su calidad de vida, una vez concluidos sus años de servicio.</t>
  </si>
  <si>
    <t>Plantilla de personal J¿jubilado del organismo.</t>
  </si>
  <si>
    <t>Gestionar, administrar y proveer los recursos financieros necesarios para cubrir la nómina del personal jubilado del Organismo.</t>
  </si>
  <si>
    <t>Cubrir en tiempo y forma el pago de la nómina del personal jubilado del Organismo.</t>
  </si>
  <si>
    <t>Las obligaciones en materia de servicios personales con los trabajadores del Servicio de Transportes Eléctricos de la Ciudad de México requieren ser atendidas en forma oportuna.</t>
  </si>
  <si>
    <t>Plantilla de personal del Servicio de Transportes Eléctricos de la Ciudad de México.</t>
  </si>
  <si>
    <t>Gestionar, administrar y proveer los recursos financieros de servicios personales requeridos para la operación del Organismo.</t>
  </si>
  <si>
    <t>Cubrir en tiempo y forma el pago de la nómina del personal del Organismo.</t>
  </si>
  <si>
    <t>La falta de cultura y conciencia en materia de protección civil y la baja participación del personal, deriva en la falta de acciones encaminadas a salvaguardar la vida de las personas, los bienes y el entorno del Servicio de Transportes Eléctricos de la Ciudad de México.</t>
  </si>
  <si>
    <t>Plantilla de personal del Servicio de Transportes Eléctricos de la Ciudad de México y población flotante.</t>
  </si>
  <si>
    <t xml:space="preserve"> Crear cultura y conciencia en materia de protección civil, a través de la capacitación permanente. Implementar y difundir las acciones necesarias para la correcta actuación de los Servidores Públicos en la prevención de desastres naturales e incidencias al interior de las instalaciones del Organismo.</t>
  </si>
  <si>
    <t>Garantizar la seguridad y permanencia al interior de las instalaciones del Servicio de Transportes Eléctricos de la Ciudad de México, así como al público usuario.</t>
  </si>
  <si>
    <t>Necesidad de capacitación al personal para mejorar sus competencias y habilidades.</t>
  </si>
  <si>
    <t>Los Trabajadores del Servicio de Transportes Eléctricos de la Ciudad de México.</t>
  </si>
  <si>
    <t>Mantener la constante capacitación a los trabajadores del Organismo, para el buen funcionamiento de sus actividades laborales.</t>
  </si>
  <si>
    <t>Elevar el nivel de productividad en el trabajo y de superación personal de los Servidores Públicos, y por ende una mejor atención a los usuarios de los modos de transporte.</t>
  </si>
  <si>
    <t>En la Ciudad de México las barreras sociales y culturales que existen entre las personas usuarias del transporte público conllevan a ejercer acoso sexual por parte de los usuarios en contra de las mujeres y niñas que viajan en los diferentes modos de transporte que conforman la movilidad integrada.</t>
  </si>
  <si>
    <t>Personal (estructura, base y confianza) del Servicio de Transportes Eléctricos de la Ciudad de México.</t>
  </si>
  <si>
    <t>Elaborar diagnósticos en materia de igualdad de género para determinar las acciones a implementar. Implementar campañas de difusión en materia de igualdad de género para los trabajadores del Organismo. Vincular intra e inter institucionalmente en materia de igualdad de género, para canalizar a la población usuaria, así como a los trabajadores que lo soliciten.</t>
  </si>
  <si>
    <t>Acortar y erradicar las brechas socioculturales de discriminación y violencia de género en los modos de transporte que administra el Servicio de Transportes Eléctricos de la Ciudad de México, así como al interior del Organismo.</t>
  </si>
  <si>
    <t>La insuficiente oferta de modos de transporte en óptimas condiciones en la Ciudad de México, genera una movilidad de las personas usuarias con poca empatía lo que conlleva a generar ambientes tensos de traslado.</t>
  </si>
  <si>
    <t>Población usuaria de los modos de transporte y personal del Servicio de Transportes Eléctricos de la Ciudad de México.</t>
  </si>
  <si>
    <t>Difundir los derechos y obligaciones en materia de Derechos Humanos. Salvaguardar los principios de los Derechos Humanos al interior y exterior del Organismo.</t>
  </si>
  <si>
    <t>Garantizar los Derechos Humanos de la población que hace uso de los modos de transporte que administra el Servicio de Transportes Eléctricos de la Ciudad de México, así como al interior del Organismo.</t>
  </si>
  <si>
    <t>Derivado de la descomposición social en los últimos años, ha incrementado la violencia en las niñas, niños y adolescentes de la Ciudad de México, situación que se ha agravado como consecuencia del incremento en las tasas de desempleo, bajos ingresos familiares, elevados índices de hacinamiento en las viviendas y escasas oportunidades de sana recreación.</t>
  </si>
  <si>
    <t>Niñas, niños y adolescentes que habitan y transitan en la Ciudad de México.</t>
  </si>
  <si>
    <t>Promover los derechos de las niñas, niños y adolescentes. Sensibilizar a los Servidores Públicos sobre el cumplimiento de los derechos de las niñas, niños y adolescentes.</t>
  </si>
  <si>
    <t>Bajos niveles de participación ciudadana en temas de seguridad, percepción negativa de la ciudadanía, y falta de capacidades de las y los ciudadanos para la prevención del delito.</t>
  </si>
  <si>
    <t>La población que habita y transita en la Ciudad de México, incluidos todos los sectores de la sociedad, con énfasis en aquellos individuos o grupos poblacionales en situación de vulnerabilidad para ser víctimas del delito y para involucrarse en conductas de riesgo y/o espirales de violencia. también los animales entendidos como seres sintientes.</t>
  </si>
  <si>
    <t>Fomentar la participación activa de la ciudadanía en sus diferentes esquemas de organización para la coproducción de entornos seguros, implementar estrategias y acciones orientadas hacia la prevención del delito, erradicar la violencia entre iguales y el consumo de sustancias adictivas en la población estudiantil.</t>
  </si>
  <si>
    <t>Un entorno social más seguro y la participación activa de la sociedad en materia de seguridad.</t>
  </si>
  <si>
    <t>Elevada incidencia delictiva en la Ciudad de México.</t>
  </si>
  <si>
    <t>9,209,944 habitantes de la Ciudad de México y sus visitantes</t>
  </si>
  <si>
    <t>Seguridad y vinculación ciudadana con su policía.</t>
  </si>
  <si>
    <t>Establecer programas y acciones de seguridad para mantener el orden y la paz pública. Realizar acciones para el control de tránsito y agilización vial. Desarrollo de elementos de los cuerpos de seguridad ciudadana. Realizar labores de inteligencia policial.</t>
  </si>
  <si>
    <t>Protección a la ciudadanía e inhibición del delito.</t>
  </si>
  <si>
    <t>Recursos humanos, financieros y materiales escasos.</t>
  </si>
  <si>
    <t>44,200 servidores públicos de la Secretaría de Seguridad Ciudadana.</t>
  </si>
  <si>
    <t>Mejorar la operatividad de las áreas de la institución, dando mantenimiento a muebles, inmuebles, equipamiento y vehículos. realizar trabajos de obra pública para mantener los inmuebles en óptimas condiciones. Realizar las adquisiciones necesarias para asegurar la operación de la dependencia mediante los procesos más eficaces. Llevar a cabo la administración de los recursos humanos. Realizar acciones tendientes a la mejora regulatoria y modernización administrativa, innovación en aplicación de políticas y medidas administrativas enfocadas al desarrollo y modernización organizacional y funcional de la secretaría. Administrar los recursos financieros con eficiencia, eficacia, economía, transparencia y honradez.</t>
  </si>
  <si>
    <t>Administración de recursos eficaz y eficiente.</t>
  </si>
  <si>
    <t>Insuficiente cultura de la protección civil.</t>
  </si>
  <si>
    <t>44,200 personas servidoras públicas (operativas, administrativas y estructura) que prestan sus servicios en la SSC. En cuanto a la intervención del ERUM se tiene contemplada la población abierta de la CDMX.</t>
  </si>
  <si>
    <t>Coordinación de los comités internos de protección civil de la SSC. Integración de planes y programas en materia de protección civil. Proporcionar el auxilio médico pre hospitalario y de salvamento o rescate a la población en general.</t>
  </si>
  <si>
    <t>Generar en la población el concepto de la autoprotección, con el fin de salvaguardar su integridad.</t>
  </si>
  <si>
    <t>Mecanismos de control interno y rendición de cuentas perfectibles.</t>
  </si>
  <si>
    <t>Atender solicitudes de información y recomendaciones determinadas por los órganos de fiscalización.</t>
  </si>
  <si>
    <t>Transparencia en la gestión pública.</t>
  </si>
  <si>
    <t>La violencia de género muestra un impacto diferenciado en las mujeres, generando desigualdad, discriminación y violencia.</t>
  </si>
  <si>
    <t>Las y los policías de la SSC, para que adquieran conocimientos sobre las acciones y responsabilidades que tiene como persona servidora pública para hacer prevalecer el derecho a una vida libre de violencia bajo una perspectiva de género. En lo que respecta a la unidad especializada de género, se estima un universo de 11,475 mujeres, de las que 8,202 son policías y 4,273 son administrativas.</t>
  </si>
  <si>
    <t>Capacitar a las personas servidoras públicas de la SSC desde la perspectiva y enfoque de género como cultura institucional. Contribuir a promover una vida libre de violencia y de igualdad entre hombres y mujeres. Que las y los policías de la SSC actúen con perspectiva de género, acorde a las obligaciones que están dentro del marco jurídico aplicable. Desvirtuar la violencia de género en contra del personal femenino de la SSC.</t>
  </si>
  <si>
    <t>Implementación de la perspectiva de género en el quehacer institucional de la SSC.</t>
  </si>
  <si>
    <t>Policías de la CDMX con insuficiente capacitación en materia de derechos humanos.</t>
  </si>
  <si>
    <t>Las y los policías de la SSC de la Ciudad de México, así como las policías complementarias, para que adquieran conocimientos teórico-práctico en el desarrollo de actividades policiales en materia de derechos humanos, así como mejorar la calidad del servicio del personal operativo para con las personas que habitan y transitan en la Ciudad de México.</t>
  </si>
  <si>
    <t>Asegurar un trato digno a personas que entran en contacto con las instituciones de seguridad y justicia. Prevenir, combatir y reducir los tratos crueles, inhumanos y degradantes. Garantizar el derecho a la igualdad y no discriminación de los grupos de atención prioritaria, promoviendo una cultura de respeto a sus derechos humanos.</t>
  </si>
  <si>
    <t>Cuerpos policiales respetan los derechos humanos de las personas.</t>
  </si>
  <si>
    <t>Población escolar de nivel básico y medio superior con información insuficiente sobre adicciones y prevención del delito.</t>
  </si>
  <si>
    <t>Las niñas, niños y adolescentes de las instituciones educativas y público en general.</t>
  </si>
  <si>
    <t>Realizar pláticas presenciales o a distancia (plataforma zoom), actividades de concientización y difusión para las niñas niños y adolescentes en materia de la transversalización de la perspectiva de los derechos de la niñez y de la adolescencia.</t>
  </si>
  <si>
    <t>Entorno escolar seguro.</t>
  </si>
  <si>
    <t>Mínimas oportunidades de desarrollo personal y profesional del policía, que afectan su desempeño ante la problemática de seguridad de la ciudadanía.</t>
  </si>
  <si>
    <t>23,557 policías de la Ciudad de México.</t>
  </si>
  <si>
    <t>Fomentar la vocación de servicio mediante la motivación y el establecimiento de un adecuado sistema de proporciones que permitan satisfacer las expectativas de desarrollo profesional y reconocimiento de los integrantes de la policía, así como instrumentar e impulsar la formación continua y profesionalización permanente en el mando.</t>
  </si>
  <si>
    <t>Desarrollo profesional dentro de la carrera policial y beneficios económicos.</t>
  </si>
  <si>
    <t>Los policías no cuentan con la preparación suficiente académica y físicamente, para el desempeño de sus funciones policiales.</t>
  </si>
  <si>
    <t>Aproximadamente 9,209,944 de habitantes de la Ciudad de México.</t>
  </si>
  <si>
    <t>Coordinar la planeación educativa de la Universidad de la Policía de la Ciudad de México, a través de la revisión y actualización de los planes y programas de formación inicial, con la finalidad de desarrollar las competencias, capacidades y habilidades de los alumnos de este centro educativo.</t>
  </si>
  <si>
    <t>Los habitantes de la Ciudad de México contarán con una policía mejor capacitada, preparada y actualizada en los temas de procuración de justicia, derechos humanos e igualdad de género, que les brindarán el apoyo necesario en la prevención y persecución de los delitos, generando un mayor grado de confianza de la población en las autoridades encargadas hacer cumplir la ley.</t>
  </si>
  <si>
    <t>El personal adscrito a la Universidad carece de conocimientos y de formación profesional, lo que limita el desarrollo eficaz de sus actividades, dificultando el correcto funcionamiento de las actividades administrativas y de capacitación a los aspirantes y policías de la Secretaría de Seguridad Ciudadana de la Ciudad de México.</t>
  </si>
  <si>
    <t>Personal adscrito a la Universidad de la Policía de la Ciudad de México.</t>
  </si>
  <si>
    <t>Capacitar al 40% del personal adscrito a la Universidad de la Policía de la Ciudad de México, para implementar la productividad y gestión administrativa y operativa de la institución, a través de la implementación de diversas temáticas para fortalecer la formación profesional y el desarrollo eficaz de los trabajadores.</t>
  </si>
  <si>
    <t>Servidores públicos mayor capacitados para brindar una mejor atención ciudadana.</t>
  </si>
  <si>
    <t>Desconocimiento por parte del personal de la Universidad de los protocolos o acciones a seguir antes, durante y después de la presencia de cualquier agente perturbador (natural o antrópico).</t>
  </si>
  <si>
    <t>Personal administrativo, personal operativo, alumnos y personal flotante, que se encuentre dentro de las instalaciones de la Universidad al momento de alguna incidencia.</t>
  </si>
  <si>
    <t>Evitar que las contingencias se materialicen en desastres, a través de las acciones del programa interno de protección civil, para con ello salvaguardar la vida y los bienes de la población objetivo, ante el impacto de fenómenos de origen natural o antrópico, capacitando a las diversas brigadas que conforman el programa interno de protección civil e implementando equipos inherentes a las mismas, así como la actualización constante de protocolos y programas presentados por la Secretaría de Gestión Integral de Riesgos y Protección Civil.</t>
  </si>
  <si>
    <t>Contar con una población más segura, más humana, sostenible y resiliente ante el riesgo de desastres; toda vez que, a través del personal administrativo y los futuros policías, contarán con la capacitación adecuada y podrán replicar sus conocimientos con la población en general, a fin de promover la participación ciudadana en la vigilancia y control de la construcción social.</t>
  </si>
  <si>
    <t>Bajo interés de la población de la Ciudad de México para presentar solicitudes de información.</t>
  </si>
  <si>
    <t>Generación de mayor interés en la población, para presentar solicitudes de información pública.</t>
  </si>
  <si>
    <t>Los habitantes de la Ciudad de México, tendrán conocimiento de la plataforma INFOMEX, en la cual pueden presentar solicitudes de información, sobre las acciones realizadas por la Universidad de la Policía de la Ciudad de México.</t>
  </si>
  <si>
    <t>Las y los integrantes de la Secretaría de Seguridad Ciudadana de la Ciudad de México carecen de sensibilización en materia de derechos humanos de las niñas y mujeres.</t>
  </si>
  <si>
    <t>Policías de la Ciudad de México.</t>
  </si>
  <si>
    <t>Promoción integral de los derechos humanos de las niñas y mujeres en el ser y quehacer de la Secretaría de Seguridad Ciudadana de la Ciudad de México.</t>
  </si>
  <si>
    <t>Fortalecer las acciones transversales que erradiquen la discriminación y la violencia hacia las niñas y mujeres mediante la sensibilización en materia de derechos humanos al personal de la policía de la Ciudad de México.</t>
  </si>
  <si>
    <t>Las y los integrantes de la secretaría de Seguridad Ciudadana de la Ciudad de México carecen de sensibilización en materia de derechos humanos.</t>
  </si>
  <si>
    <t>Promoción integral de los derechos humanos en el ser y quehacer de la Secretaría de Seguridad Ciudadana de la Ciudad de México.</t>
  </si>
  <si>
    <t>Fortalecer las acciones transversales que erradiquen la discriminación y la violencia hacia las personas que requieren atención prioritaria mediante la sensibilización en materia de derechos humanos, al personal de la policía de la Ciudad de México.</t>
  </si>
  <si>
    <t>Fortalecer las acciones transversales que erradiquen en la discriminación y la violencia hacia las niñas, niños y adolescentes.</t>
  </si>
  <si>
    <t>Cadetes de la Policía Auxiliar con conocimientos y experiencia mínimos para un correcto desempeño en la labor policial.</t>
  </si>
  <si>
    <t>Cadetes aspirantes a policías auxiliares cursan el proceso formativo inicial para adquirir conocimientos y experiencia necesarios para un correcto desempeño en la labor policial en los diferentes servicios.</t>
  </si>
  <si>
    <t>Incrementar la matrícula educativa en los diferentes niveles de formación que se atienden actualmente, fortaleciendo la estrategia de capacitación dirigida a las y los aspirantes a policías de esta corporación, con la finalidad de seguir promoviendo su desarrollo científico, técnico, físico, humanístico y personal, como condición para la realización de las actividades propias de sus funciones de manera profesional.</t>
  </si>
  <si>
    <t>Responder a las necesidades de formación y capacitación que requieren los diversos sectores que conforman la Policía Auxiliar, en función de las demandas de seguridad ciudadana expresadas y requeridas por los usuarios contratantes y ciudadanía en general. Conforme a lo estipulado en la Ley del Sistema de Seguridad Ciudadana de la Ciudad de México en sus artículos 96, 97 y 98.</t>
  </si>
  <si>
    <t>El incremento de la incidencia delictiva en la Ciudad de México.</t>
  </si>
  <si>
    <t>La población que habita y circula en la Ciudad de México.</t>
  </si>
  <si>
    <t>Identificar zonas con mayor incidencia delictiva, programar dispositivos policiales en las zonas con alta incidencia delictiva y coordinar dispositivos policiales con la Secretaría de Seguridad Ciudadana.</t>
  </si>
  <si>
    <t>Brindar mejores servicios de seguridad y vigilancia a la población, con el objeto de mitigar los delitos y salvaguardar la vida de los ciudadanos, propiedades privadas y públicas.</t>
  </si>
  <si>
    <t>Contribuir a que el personal con licencia médica de la Policía Auxiliar reciba en tiempo y forma el pago de nómina mediante una asesoría continúa.</t>
  </si>
  <si>
    <t>Con base a la proyección de incremento de la plantilla de personal para el ejercicio 2022, se estima un total de 35,000 elementos.</t>
  </si>
  <si>
    <t>El personal de la Policía Auxiliar tramita oportunamente sus licencias médicas.</t>
  </si>
  <si>
    <t>Licencias médicas gestionadas o licencias médicas pagadas.</t>
  </si>
  <si>
    <t>La gran mayoría del personal de la Policía Auxiliar desconoce las acciones de protección civil a seguir en situaciones de emergencia por fenómenos perturbadores.</t>
  </si>
  <si>
    <t>El personal administrativo que labora en cada uno de los inmuebles de la corporación.</t>
  </si>
  <si>
    <t>Desarrollar un programa anual de capacitación, generar un programa de difusión de medidas preventivas e integrar a un mayor número de personas capacitadas a las brigadas de protección civil.</t>
  </si>
  <si>
    <t>Contar con un grupo organizado con personal capacitado, responsable de dar atención y proteger a la población en situaciones de desastre y catástrofes en las instalaciones de la corporación.</t>
  </si>
  <si>
    <t>Inadecuada atención de las auditorías.</t>
  </si>
  <si>
    <t>Los servidores públicos encargadas de las diferentes del área que comprenden la Policía Auxiliar de la Ciudad de México.</t>
  </si>
  <si>
    <t>Analizar y evaluar los informes de las auditorías. Llevar el control y seguimiento de las observaciones determinadas en las revisiones efectuadas por los órganos fiscalizadores. Dar seguimiento al cumplimiento de las medidas dictadas por los órganos fiscalizadores. Publicar trimestralmente el seguimiento de las auditorías realizadas en la Policía Auxiliar.</t>
  </si>
  <si>
    <t>Otorgar información del desempeño de las diferentes áreas de la corporación, con el objeto de lograr un mejor aprovechamiento de los recursos materiales, humanos y financieros, a fin de mejorar desempeño de la Policía Auxiliar, lo que permitirá una mayor transparencia en la rendición de cuentas presupuestal, administrativa y operativa.</t>
  </si>
  <si>
    <t>Conocimiento de la normatividad vigente en materia de igualdad de género en la labor policial escaso que conlleva a actitudes de rechazo, un trato desigual, prejuicios, descriminalización y revictimización por parte de las y los policías auxiliares que atienden eventos de violencia de género.</t>
  </si>
  <si>
    <t>Policías auxiliares son capacitados en materia de perspectiva de género para mejorar su actuación policial.</t>
  </si>
  <si>
    <t>Impulsar a través de la sensibilización y capacitación en materia de igualdad de género la visibilización de los diferentes tipos de violencia de género sancionables por la normatividad jurídica vigente en la Ciudad de México.</t>
  </si>
  <si>
    <t>Garantizar el respeto a la identidad de género, a efecto de otorgar el acceso a la justicia inmediata, expedita y sin discriminación por motivos de género, así como la atención y prevención de la violencia de género por parte de los y las policías auxiliares.</t>
  </si>
  <si>
    <t>Policías auxiliares con conocimiento en materia de derechos humanos y sus implicaciones en la función policial insuficiente, por lo que se busca promover y difundir el respeto a los derechos humanos, establecidos en el orden jurídico mexicano y en los instrumentos internacionales, para contribuir al combate de toda forma de discriminación y exclusión.</t>
  </si>
  <si>
    <t>Policías auxiliares son capacitados en materia de derechos humanos para mejorar su actuación policial, contribuyendo al combate de toda forma de discriminación y exclusión.</t>
  </si>
  <si>
    <t>Capacitación al personal de la corporación en temas de derechos humanos e igualdad y no discriminación para ser garantes de la protección, vigilancia y defensa de los derechos de toda la ciudadanía.</t>
  </si>
  <si>
    <t>Disminuir las brechas de desigualdad de oportunidades entre hombres y mujeres en la Administración Pública en el ámbito de las competencias de la Policía Auxiliar y promover una actuación policial basada en el respeto irrestricto a los derechos humanos.</t>
  </si>
  <si>
    <t>Conocimiento de la normatividad vigente en materia de derechos humanos de las niñas, niños y adolescentes aplicable en la labor policial escaso, lo cual conlleva a actitudes de rechazo, un trato desigual, prejuicios, descriminalización y revictimización por parte de las y los policías auxiliares en el desempeño de sus funciones.</t>
  </si>
  <si>
    <t>Personal operativo en activo de la Policía Auxiliar son capacitados en materia de derechos humanos de las niñas, niños y adolescentes para mejorar su actuación policial, contribuyendo al combate de toda forma de discriminación y exclusión, (de manera indirecta a niños, niñas y adolescentes que habiten y transiten en la Ciudad de México).</t>
  </si>
  <si>
    <t>Promoción integral de los derechos de los niños, niñas y adolescentes. Implementación acciones de capacitación y sensibilización para las y los servidores públicos en el cumplimiento de los derechos de los niños, niñas y adolescentes.</t>
  </si>
  <si>
    <t>Las personas e instalaciones del Sector Público Federal y Local, así como empresas privadas que se encuentran en la Ciudad de México, enfrentan altos niveles de inseguridad debido a la falta de elementos de seguridad policiaca calificados.</t>
  </si>
  <si>
    <t>Empresas del Sector Público Federal y Local, así como empresas del sector privado.</t>
  </si>
  <si>
    <t>Tener la mayor presencia en empresas del Sector Público Federal, Local y empresas del Sector Privado, mediante la contraprestación de servicios de protección y vigilancia, implementado las acciones de prevención, disuasión, salvaguarda, protección, custodia y vigilancia de la integridad de las personas y sus bienes muebles e inmuebles de nuestras usuarias.</t>
  </si>
  <si>
    <t>Presencia policial en nuestras diversas usuarias, mediante la contraprestación de servicios de protección y vigilancia, implementado las acciones de prevención, disuasión, salvaguarda, protección, custodia y vigilancia de la integridad de las personas y sus bienes muebles e inmuebles de nuestras usuarias.</t>
  </si>
  <si>
    <t>La nómina no se dispersa en tiempo y forma.</t>
  </si>
  <si>
    <t>Personal activo que presta sus servicios en la Policía Bancaria e Industrial.</t>
  </si>
  <si>
    <t>Controlar y supervisar los procesos de la elaboración de nóminas, calculando los pagos, deducciones, aportaciones y retenciones correspondientes a los servidores públicos de la corporación, así como proyectar, organizar y llevar a cabo el otorgamiento de prestaciones a que tienen derecho, conforme a la normatividad vigente.</t>
  </si>
  <si>
    <t>Los trabajadores de la corporación desarrollan sus funciones con calidad y vocación de servicio, en apego a la normatividad.</t>
  </si>
  <si>
    <t>No se cuenta con un Programa Interno de Protección Civil para hacer frente a desastres naturales o eventos creados por el hombre, para proteger la integridad física de los trabajadores e instalaciones de esta corporación.</t>
  </si>
  <si>
    <t>Aproximadamente 17,000 personas que laboran en la Policía Bancaria e Industrial y sus instalaciones.</t>
  </si>
  <si>
    <t>Elaborar, instrumentar y operar el Programa Interno de Protección Civil, en los inmuebles de la corporación dando inicio con el edificio corporativo y anexo; para ser replicados en los inmuebles de la corporación, con base a la normatividad establecida dentro del Sistema Nacional de Protección Civil.</t>
  </si>
  <si>
    <t>Aumento de los niveles de protección de las personas y su entorno, ante la eventualidad de los riesgos que representan los peligros naturales o antropogénicos.</t>
  </si>
  <si>
    <t>No se cuenta con una cultura organizacional en la totalidad del personal que permita e impulse el mantenimiento de los controles adecuados para aumentar la posibilidad de mejorar los servicios y requisitos de las usuarias.</t>
  </si>
  <si>
    <t>Universo de usuarias, prestadores de servicios y personal de la institución.</t>
  </si>
  <si>
    <t>Mantener un Sistema de Gestión de Calidad SGC, certificado bajo la norma internacional ISO 9001:2015, como una decisión estratégica encaminada a mejorar nuestro desempeño, a fin de satisfacer los servicios de protección y vigilancia que brindamos a cada una de nuestras usuarias, y proporcionar una base sólida para generar iniciativas de desarrollo sostenido.</t>
  </si>
  <si>
    <t>Las Instituciones públicas y privadas a las que la corporación presta sus servicios de protección, seguridad y vigilancia tienen una mayor confianza en los elementos, derivado de las buenas prácticas de gestión de la calidad en sus procesos reconocidas internacionalmente.</t>
  </si>
  <si>
    <t>El personal de la Policía Bancaria e Industrial de la Ciudad de México, necesita reforzar y actualizar sus conocimientos en materia de perspectiva de género mediante la capacitación, para atender de manera oportuna las demandas y necesidades de la población.</t>
  </si>
  <si>
    <t>50 policías que se desempeñen como multiplicadores del conocimiento.</t>
  </si>
  <si>
    <t>Coordinación interinstitucional en un marco de respeto a los derechos humanos de las niñas y mujeres.</t>
  </si>
  <si>
    <t>Las mujeres que interactúan con los elementos de la Policía Bancaria e Industrial son tratadas con respeto a sus derechos humanos, priorizando la atención a sus necesidades y problemáticas.</t>
  </si>
  <si>
    <t>El personal de la Policía Bancaria e Industrial no cuenta con capacitación para atender las demandas y las necesidades de la población, con una perspectiva de derechos humanos.</t>
  </si>
  <si>
    <t>Las personas que interactúan con los elementos de la Policía Bancaria e Industrial son tratadas con respeto a sus derechos humanos priorizando la atención a grupos vulnerables.</t>
  </si>
  <si>
    <t>Fortalecer los principios de actuación de los elementos de la Policía Bancaria e Industrial de la Ciudad de México, en el marco de los derechos internacionales y de los derechos humanos de los niños y adolescentes.</t>
  </si>
  <si>
    <t>Se realizan contrataciones sin contar con el respaldo de una evaluación integral de las personas que pretendan ingresar o permanezcan en la Secretaría de la Contraloría General y que desarrollan funciones en el Servicio Público.</t>
  </si>
  <si>
    <t>Personal de estructura que labora en la Secretaría de la Contraloría General de la Ciudad de México.</t>
  </si>
  <si>
    <t xml:space="preserve">Atender oportunamente los procesos de evaluación. </t>
  </si>
  <si>
    <t>Tener Servidores Públicos que cuenten con el nivel académico y experiencia profesional necesarios para la realización de sus funciones.</t>
  </si>
  <si>
    <t>La Secretaría de la Contraloría General de la Ciudad de México requiere atender las necesidades en materia de protección civil conforme a las acciones que establece la normatividad aplicable correspondiente, a efecto de minimizar los riesgos que pudieran materializarse en casos de emergencias derivadas de fenómenos naturales o fenómenos antropogénicos, que comprometan la integridad física de las personas que laboran en sus instalaciones, así como los bienes y la información sensible que son patrimonio de la dependencia.</t>
  </si>
  <si>
    <t>Personal que labora en los diversos inmuebles que conforman la Secretaría de la Contraloría General de la Ciudad de México, y la ciudadanía en general que visite dichas instalaciones.</t>
  </si>
  <si>
    <t>Acciones específicas para atender de manera asertiva y oportuna, situaciones de emergencia en caso de desastres naturales y/o riesgos y accidentes de trabajo al interior de las instalaciones de los diversos inmuebles que conforman la Secretaría de la Contraloría General de la Ciudad de México.</t>
  </si>
  <si>
    <t>Brindar seguridad y salvaguardar la integridad de las personas que laboran en la Secretaría de la Contraloría General de la Ciudad de México, así como de la ciudadanía en general que la visita.</t>
  </si>
  <si>
    <t>Desconocimiento de la normatividad aplicable por parte de los entes que conforman a la Administración Pública de la Ciudad de México para la interpretación y aplicación de la normatividad en las materias que son competencia de la Secretaría de la Contraloría General.</t>
  </si>
  <si>
    <t>Dependencias, Órganos Desconcentrados, Entidades y Alcaldías de la Administración Pública de la Ciudad de México, de manera indirecta, a la población en general.</t>
  </si>
  <si>
    <t>Disminuir los espacios de discrecionalidad en la aplicación de la normatividad, abonando al estricto cumplimiento del principio de legalidad, generando confianza en los ciudadanos. Gestión de servicios tecnológicos. Desarrollo, mantenimiento y mejora de los sistemas tecnológicos institucionales. Seguimiento a la atención de observaciones por entes fiscalizados. Propuestas para la mejora gubernamental. Gestión de datos y análisis de la información que generan las áreas de la Secretaría.</t>
  </si>
  <si>
    <t>Certeza jurídica, apego a la legalidad, mejora en la eficacia, eficiencia y transparencia de los actos administrativos de la Administración Pública de la Ciudad de México.</t>
  </si>
  <si>
    <t>Insuficiencia de acciones para inhibir las faltas administrativas y la corrupción, dentro de la Administración Pública de la Ciudad de México.</t>
  </si>
  <si>
    <t>Los ciudadanos que denuncian actos de corrupción por conductas de personas servidoras públicas y/o particulares relacionados con la Administración Pública de la Ciudad de México.</t>
  </si>
  <si>
    <t>Implementar mecanismos para eficientizar los procedimientos administrativos que puedan derivar en responsabilidades administrativas, sanciones y juicios. Conocer y substanciar los recursos de inconformidad, los procedimientos de impedimentos y a través de las resoluciones, tutelar el derecho al acceso a la justicia que tienen los interesados, así como vigilar el cumplimiento de la normatividad por parte de los Servidores Públicos, sancionando a los particulares en conflicto de interés en negocios jurídicos celebrados con la Administración Pública de la Ciudad de México, o que no cumplan con sus obligaciones legales o contractuales y las reclamaciones de daño patrimonial.</t>
  </si>
  <si>
    <t>Fortalecer a las instituciones públicas de la Ciudad de México, combatiendo la impunidad y futuros actos de corrupción.</t>
  </si>
  <si>
    <t>La inadecuada aplicación del ejercicio del gasto público y prestación del Servicio Público en la Administración Pública de la Ciudad de México y de las Alcaldías.</t>
  </si>
  <si>
    <t>Programas de gobierno de la Ciudad de México sujetos a reglas de operación, en los que se menciona la participación de las personas contraloras ciudadanas, integrantes de la red de contralorías ciudadanas; y en las áreas de la Administración Pública, de las Alcaldías y vía pública de la Ciudad de México donde vigilancia móvil realiza verificaciones con base en denuncias ciudadanas en la prestación de servicios y realización de trámites.</t>
  </si>
  <si>
    <t>Promover la participación ciudadana a través de la red de contralorías ciudadanas, para vigilar y supervisar el ejercicio del gasto público de la Administración Pública de la Ciudad de México en Órganos Colegiados; en procesos de licitación pública e invitación restringida para la adquisición de bienes, servicios y obras; programas sociales; y en presupuesto participativo. Implementar acciones de verificación, visitas, inspecciones, revisiones y operativos especiales en vía pública e instalaciones de Dependencias, Órganos Desconcentrados, Alcaldías y Entidades de la Administración Pública de la Ciudad de México, así como de proveedores, arrendadores, prestadores de servicios, contratistas, supervisores externos, concesionarios, permisionarios, u otros que intervengan, en las adquisiciones, arrendamientos, prestación de servicios, obra pública, concesiones, permisos y demás procedimientos previstos en el marco jurídico de la Ciudad de México, que efectúen las Dependencias, Alcaldías, Órganos Desconcentrados y Entidades de la Administración Pública de la Ciudad de México.</t>
  </si>
  <si>
    <t>Crear condiciones de gobernanza democrática en la Ciudad de México para fortalecer las relaciones del gobierno con la sociedad e inhibir actos de corrupción relacionadas con el ejercicio del gasto público de la Administración Pública y faltas administrativas por parte de las personas servidoras públicas de la Ciudad de México.</t>
  </si>
  <si>
    <t>Hechos de corrupción, falta de mecanismos internos que disminuyan el factor de riesgo en el ejercicio de recursos públicos e inobservancia del marco normativo de la Administración Pública de la Ciudad de México.</t>
  </si>
  <si>
    <t>Los servidores públicos de las Dependencias, Órganos Desconcentrados, Alcaldías y Entidades de la Administración Pública de la Ciudad de México.</t>
  </si>
  <si>
    <t>Fiscalizar el gasto público a través de auditorías e intervenciones en cumplimiento a la normatividad en el ejercicio del gasto, a fin de transparentar las gestiones públicas en el marco de la ley de auditoría y control interno de la Administración Pública y sus lineamientos.</t>
  </si>
  <si>
    <t>La observancia de la legalidad y la transparencia en los actos públicos de procedimientos internos para el ejercicio de los presupuestos para que la ciudadanía se vea favorecida con el adecuado uso y destino de los recursos en infraestructura de bienes, servicios y programas sociales del Gobierno de la Ciudad de México.</t>
  </si>
  <si>
    <t xml:space="preserve">Incumplimiento de los derechos humanos de las mujeres. </t>
  </si>
  <si>
    <t>Detección de actos o violaciones a los derechos humanos derivados de las actividades de vigilancia de la contraloría ciudadana y en su caso canalizar a las autoridades correspondientes.</t>
  </si>
  <si>
    <t>Contribuir a la disminución de la brecha de desigualdad entre mujeres y hombres al interior de la Dependencia, a través de acciones que permitan reforzar la igualdad sustantiva de las mujeres, con el fin de evitar que se cometan abusos de autoridad e irregularidades por incumplimiento de los derechos humanos de las mujeres, por parte de los Servidores Públicos adscritos a esta Dependencia.</t>
  </si>
  <si>
    <t>Promover la aplicación y respeto de los derechos humanos de las personas servidoras públicas.</t>
  </si>
  <si>
    <t>Desconocimiento de los Derechos Humanos por parte de los servidores públicos.</t>
  </si>
  <si>
    <t>Contribuir a la inclusión social y evitar la discriminación al interior de la Dependencia, a través de acciones que permitan reforzar los derechos humanos de las personas con capacidades diferentes, sin discriminación alguna, con el fin de evitar que se cometan abusos de autoridad e irregularidades por incumplimiento de los Derechos Humanos, por parte de los servidores públicos adscritos a esta Dependencia.</t>
  </si>
  <si>
    <t>Elaborar programas permanentes de sensibilización y capacitación para Servidores Públicos sobre la cultura de Derechos Humanos.</t>
  </si>
  <si>
    <t>Dependencias, Órganos Desconcentrados, Alcaldías y Entidades de la Administración Pública de la Ciudad De México.</t>
  </si>
  <si>
    <t>Planeación del programa anual de control interno, verificación de los controles internos que disminuyan las incidencias de riesgo internos en la ejecución de actividades institucionales y ejercicio del presupuesto público, con un enfoque preventivo para garantizar la buena administración y el gobierno abierto para salvaguardar, preservar y mantener los recursos públicos en condiciones de integridad, transparencia, rendición de cuentas y disponibilidad para los fines a los que están destinados.</t>
  </si>
  <si>
    <t>Débil instrumentación de acciones transversales que erradiquen la discriminación y la violencia hacia las niñas, niños y adolescentes.</t>
  </si>
  <si>
    <t>Promoción integral de los derechos de los niños, niñas y adolescentes.  Implementación de acciones de sensibilización, para los Servidores Públicos en el cumplimiento de los derechos de los niños, niñas y adolescentes.</t>
  </si>
  <si>
    <t>Las personas servidoras públicas del Gobierno de la Ciudad de México no cuentan con una profesionalización orientada a la buena administración.</t>
  </si>
  <si>
    <t>Servidores Públicos de los entes de la Administración Pública de la Ciudad de México.</t>
  </si>
  <si>
    <t>Contribuir a la formación y especialización de las personas servidoras públicas adscritas a los organismos de la Administración Pública de la Ciudad de México a través de la generación de conocimiento, la impartición de programas de formación, capacitación y/o procesos de certificación.</t>
  </si>
  <si>
    <t>Se cuenta con personas servidoras públicas con conocimientos, habilidades y destrezas para el desempeño público efectivo, que son portadores de valores políticos y administrativos centrados en la observancia de la ley a través de un gobierno abierto, integral, honesto, transparente, profesional, eficaz, eficiente, austero, incluyente y resiliente, que procure el interés público y combata la corrupción.</t>
  </si>
  <si>
    <t>No contar con la totalidad de los recursos humanos para lograr los objetivos institucionales de la Escuela de Administración Pública.</t>
  </si>
  <si>
    <t>Personas servidoras adscritas a la Escuela de Administración Pública de la Ciudad De México.</t>
  </si>
  <si>
    <t>Utilizar de forma eficiente los recursos humanos asignados a la Escuela de Administración Pública para cumplir con los objetivos institucionales.</t>
  </si>
  <si>
    <t>Que la escuela de Administración Pública cuente con el personal requerido para el logro de sus objetivos.</t>
  </si>
  <si>
    <t>Incapacidad de acción ante riesgos en situaciones que puedan afectar a las personas que hacen uso de las instalaciones de la Escuela de Administración Pública de la Ciudad de México.</t>
  </si>
  <si>
    <t xml:space="preserve">Servidores Públicos que asisten a las instalaciones de la Escuela de Administración Pública de la Ciudad de México. </t>
  </si>
  <si>
    <t>Capacitar a los Servidores Públicos de la Escuela de Administración Pública de la Ciudad de México.</t>
  </si>
  <si>
    <t>Que la institución cuente con un plan interno de protección civil y que el personal esté en capacitación continua.</t>
  </si>
  <si>
    <t>Uso inadecuado de los recursos con los que cuenta la Escuela de Administración Pública.</t>
  </si>
  <si>
    <t>Servidores Públicos adscritos y usuarios que asistan a la Escuela de Administración Pública de la Ciudad de México.</t>
  </si>
  <si>
    <t>Continuar utilizando de forma racional los recursos asignados que permitan cumplir con los objetivos institucionales a través de la planeación, organización, dirección y control de la entidad.</t>
  </si>
  <si>
    <t>Administrar los recursos materiales, financieros y tecnológicos asignados a la Escuela de Administración Pública para el cumplimiento de los objetivos institucionales.</t>
  </si>
  <si>
    <t>Insuficiente incorporación de la perspectiva de género al ejercicio de las funciones de las personas servidoras públicas de los Organismos de la Administración Pública de la Ciudad de México.</t>
  </si>
  <si>
    <t>Impartir programas de formación para que las personas servidoras públicas incorporen la perspectiva de género en el ejercicio de sus funciones.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</si>
  <si>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perspectiva de género.</t>
  </si>
  <si>
    <t>Insuficiente incorporación del enfoque de derechos humanos al ejercicio de las funciones de las personas servidoras públicas de los Organismos de la Administración Pública de la Ciudad de México.</t>
  </si>
  <si>
    <t>Impartir programas de formación para que las personas servidoras públicas ejerzan sus funciones con un enfoque a los derechos humanos.</t>
  </si>
  <si>
    <t>Contribuir a la profesionalización de las personas servidoras públicas de los organismos de la Administración Pública de la Ciudad de México, mediante la impartición de cursos, diplomados, talleres, conferencias, conversatorios, logrando de esa manera, una gestión pública con enfoque a los derechos humanos.</t>
  </si>
  <si>
    <t>Se realizan acciones ineficaces que contribuyan a erradicar la discriminación y la violencia hacia las niñas, niños y adolescentes en la Ciudad de México.</t>
  </si>
  <si>
    <t>En la Ciudad de México existe incumplimiento normativo en el desarrollo de las actividades de las personas físicas y morales, susceptibles de verificación administrativa en el ámbito de competencia del instituto.</t>
  </si>
  <si>
    <t>La población que habita y transita en la Ciudad de México.</t>
  </si>
  <si>
    <t>Elevar el cumplimiento de las disposiciones jurídicas y administrativas aplicables. Determinar las sanciones correspondientes por el incumplimiento a las disposiciones jurídicas y administrativas aplicables.</t>
  </si>
  <si>
    <t>Ofrecer seguridad y certeza jurídica a las personas responsables de las actividades reguladas, así como a la población que habita y transita en la Ciudad de México.</t>
  </si>
  <si>
    <t>En la Ciudad de México se requiere contar con los recursos humanos calificados para realizar las funciones en materia de verificación administrativa para brindar seguridad y certeza jurídica.</t>
  </si>
  <si>
    <t>Fomentar el crecimiento en los servidores públicos dentro de sus áreas de trabajo. Garantizar los derechos laborales de los servidores públicos del instituto. Observar la equidad de género en la plantilla de personal del instituto.</t>
  </si>
  <si>
    <t>En la Ciudad de México, los servidores públicos que integran las diversas brigadas no cuentan con la capacitación y conocimientos óptimos, que les permitan reaccionar ante cualquier siniestro.</t>
  </si>
  <si>
    <t>Los servidores públicos que laboran en el instituto, así como los servidores públicos y ciudadanos que visiten el inmueble.</t>
  </si>
  <si>
    <t>Capacitar a los brigadistas de nuevo ingreso al comité interno de protección civil del instituto de verificación administrativa de la Ciudad de México, con la finalidad de obtener los conocimientos, habilidades y destrezas necesarias para enfrentar cualquier siniestro que ocurra dentro de las instalaciones del instituto. 2.- actualizar en materia de la protección civil a todos los brigadistas que conforman el comité interno de protección civil del instituto de verificación administrativa de la Ciudad de México. Dotar de equipamiento y materiales a los integrantes del comité de protección civil, con la finalidad de contar con el instrumental necesario para enfrentar ante cualquier siniestro dentro de las instalaciones del INVEACDMX.</t>
  </si>
  <si>
    <t>Salvaguardar la integridad física de las y los ciudadanos que se encuentren dentro de las instalaciones del INVEACDMX.</t>
  </si>
  <si>
    <t>En la Ciudad de México, los servidores públicos requieren ser capacitados continuamente para estar en condiciones de realizar eficaz y eficientemente sus actividades.</t>
  </si>
  <si>
    <t>Promover un desarrollo urbano incluyente a través de los servidores públicos del instituto Reforzar conocimientos de los servidores públicos del instituto. Eficientar las actividades del instituto a través de la capacitación.</t>
  </si>
  <si>
    <t>La población de la Ciudad de México tendrá servidores públicos expertos y altamente capacitados en las materias competencia del instituto de verificación administrativa de la Ciudad de México.</t>
  </si>
  <si>
    <t>En la Ciudad de México, los servidores públicos no cuentan con orientación e información necesaria que promueva el acceso a la igualdad sustantiva al interior y exterior de sus centros de trabajo.</t>
  </si>
  <si>
    <t>Personas servidoras públicas del INVEA.</t>
  </si>
  <si>
    <t>Informar y capacitar a las personas servidoras públicas del INVEA en temas orientados a promover la igualdad sustantiva.</t>
  </si>
  <si>
    <t>Mujeres y hombres del INVEA acceden al mismo trato y oportunidades al interior de su centro de trabajo, asimismo proyectan lo aprendido en su entorno laboral, social y familiar.</t>
  </si>
  <si>
    <t>En la Ciudad de México, la ciudadanía requiere información referente al marco jurídico de actuación del INVEACDMX en los diversos procedimientos que realiza, con la finalidad de tener certeza de que dicha actuación se realiza en respeto a los derechos humanos.</t>
  </si>
  <si>
    <t>La ciudadanía que acude al INVEACDMX a ejercer su derecho de acceso a la información pública y de datos personales, así como los servidores públicos del INVEACDMX que brindan atención directa a la ciudadanía.</t>
  </si>
  <si>
    <t>Brindar certeza a la ciudadanía de que las actuaciones que realiza el INVEACDMX se llevan a cabo en el marco del respeto a los derechos humanos, y de los cuales pueden hacer valer durante los procedimientos que realiza este instituto. Sensibilizar a los servidores públicos del INVEACDMX que tiene contacto directo con la ciudadanía, para brindar la atención con un enfoque de respeto a los derechos humanos.</t>
  </si>
  <si>
    <t>La ciudadanía que acude al INVEACDMX tiene garantizado su derecho de acceso a la información pública, de datos personales y debida atención a sus peticiones con un enfoque de respeto a los derechos humanos.</t>
  </si>
  <si>
    <t>En la Ciudad de México, los servidores públicos no cuentan con orientación e información que promueva el respeto a los derechos humanos de niñas, niños y adolescentes al interior y exterior de sus centros de trabajo.</t>
  </si>
  <si>
    <t>Personas servidoras públicas del INVEACDMX.</t>
  </si>
  <si>
    <t>Informar y capacitar a las personas servidoras públicas del INVEACDMX sobre los derechos humanos de niñas, niños y adolescentes.</t>
  </si>
  <si>
    <t>Personas servidoras públicas sensibilizadas respecto a los derechos de las niñas, niños y adolescentes.</t>
  </si>
  <si>
    <t>Apoyar la economía de las familias, atendiendo la política social y progresista que caracteriza al gobierno de esta ciudad, resulta necesario otorgar a los contribuyentes de la Ciudad de México un estímulo fiscal, así como las facilidades.</t>
  </si>
  <si>
    <t>Ciudadanos contribuyentes del gobierno de la Ciudad de México.</t>
  </si>
  <si>
    <t>Aplicación correcta de los subsidios, garantizando que las pólizas mensuales de recaudación se elaboren en tiempo y forma, coadyuvando a la rendición oportuna de la cuenta pública.</t>
  </si>
  <si>
    <t>Cumplimiento de obligaciones fiscales y apoyo de la economía a los habitantes de la Ciudad de México.</t>
  </si>
  <si>
    <t>El gobierno de la Ciudad de México experimenta deficiencias en el seguimiento de la deuda pública.</t>
  </si>
  <si>
    <t>Gobierno de la Ciudad de México.</t>
  </si>
  <si>
    <t>Administrar el ejercicio del presupuesto asignado a deuda pública para el pago del servicio de la misma, se elaboración y tramite. Coordinar los informes y reportes relativos al comportamiento de la deuda pública que sean requeridos en apego a la normatividad vigente.</t>
  </si>
  <si>
    <t>La ciudadanía incrementa su bienestar derivado de los proyectos contratados mediante la deuda pública.</t>
  </si>
  <si>
    <t>Los contribuyentes no reciben la devolución o compensación de créditos fiscales a favor en los términos y con las modalidades que señalen las leyes fiscales aplicables, así como los acuerdos y convenios del ejecutivo federal.</t>
  </si>
  <si>
    <t>Revisar los sistemas y procedimientos en materia de devoluciones y compensaciones, para su retroalimentación y actualización, así como recomendar las modificaciones que se estimen pertinentes, de su competencia. Realizar la corrección de las solicitudes de devolución o compensación, así como operar el sistema de devoluciones, en materia de su competencia. Gestionar de manera electrónica los avisos de compensación, solicitados.</t>
  </si>
  <si>
    <t>La devolución permite que el contribuyente recupere cantidades a su favor de gravámenes como ISR, IVA e IEPS, entre otros.</t>
  </si>
  <si>
    <t>Se requiere contar con los servicios de asistencia jurídica en materia de justicia cívica para los habitantes de la Ciudad de México, población que transita en la Ciudad de México y asistencia jurídica y técnica para entes de la administración pública.</t>
  </si>
  <si>
    <t>Los habitantes de la Ciudad de México, población que transita en la Ciudad de México y entes para la Administración Pública de la Ciudad de México.</t>
  </si>
  <si>
    <t>Asistencia jurídica, trámites y servicios legales de calidad.</t>
  </si>
  <si>
    <t>Calidad y transparencia en los tramites y servicios en materia de justicia cívica en la Ciudad de México y asistencia jurídica técnica para la administración pública de la Ciudad de México.</t>
  </si>
  <si>
    <t>Condiciones insuficientes para brindar trámites y servicios de calidad a los habitantes de la Ciudad de México y personas que transitan por su territorio.</t>
  </si>
  <si>
    <t>Ciudadanía en general, notarios públicos, corredores públicos, mediadores públicos, instituciones del Gobierno local y federal, y autoridades jurisdiccionales.</t>
  </si>
  <si>
    <t>Dar continuidad en la atención de los trámites y servicios que presta la institución.</t>
  </si>
  <si>
    <t>Contribuir a la identidad y legalidad de los habitantes de la Ciudad de México, a través de la certeza jurídica de su patrimonio.</t>
  </si>
  <si>
    <t>Miles de familias que no cuentan con certidumbre en su propiedad, considerando sólo aquellas que viven en suelo urbano. esto es producto de los altos costos y trámites asociados a la diversidad de casos.</t>
  </si>
  <si>
    <t>Personas poseedoras de un inmueble irregular en la CDMX y personas habitantes de la CDMX que deseen realizar su testamento.</t>
  </si>
  <si>
    <t>Fortalecer la Dirección General de Regularización Territorial, así como sus instrumentos para que en el suelo urbano, se proporcione certidumbre jurídica, a miles de Familias que aún no cuentan con ella.</t>
  </si>
  <si>
    <t>Disminuir la incertidumbre jurídica en la tenencia de la tierra en la Ciudad de México, a través de ofrecer tramites a costos accesibles, para la obtención de certeza jurídica sobre el patrimonio mediante la regularización territorial y la elaboración de testamentos públicos.</t>
  </si>
  <si>
    <t>Las y los trabajadores no reciban en tiempo y forma el pago de su nómina y las prestaciones a que tienen derecho</t>
  </si>
  <si>
    <t>Las y los trabajadores adscritos a las diferentes áreas que conforman la consejería jurídica y de servicios legales</t>
  </si>
  <si>
    <t>Apegarse a las fechas de calendario para tramitar movimientos de personal (altas, bajas, modificaciones).
Control y seguimiento de que se cuente con los recursos presupuestales suficientes para el pago de la nómina y las prestaciones.
Difundir por todos los medios existentes los días de pago tanto de las nóminas como de las prestaciones.</t>
  </si>
  <si>
    <t>Las y los habitantes que viven dentro o en la periferia de la Ciudad de México que necesiten realizar algún trámite jurídico dentro de las diferentes áreas que conforman la Consejería Jurídica y de Servicios Legales, tengan la certeza de que serán atendidos porque se contará con personal necesario y suficiente.</t>
  </si>
  <si>
    <t>Deficiente orientación de los trabajadores y público en general en materia de protección civil para la toma de acciones y decisiones en caso de contingencias</t>
  </si>
  <si>
    <t>Trabajadores del sector consejería jurídica y de servicios legales y personal que visita las instalaciones.</t>
  </si>
  <si>
    <t>Implementación de cursos de capacitación en materia de protección civil al personal.</t>
  </si>
  <si>
    <t>Contribuir a la protección y a un ambiente seguro de trabajo en caso de contingencia</t>
  </si>
  <si>
    <t>Capacitación insuficiente en materia de transparencia, rendición de cuentas y buen gobierno al personal de la consejería jurídica y de servicios legales.</t>
  </si>
  <si>
    <t>Personal adscrito a la consejería jurídica y de servicios legales.</t>
  </si>
  <si>
    <t>Implementación de cursos de capacitación en materia de atención, respeto, honestidad e información Ciudadana, para la plantilla trabajadora de la Consejería Jurídica y de Servicios Legales.</t>
  </si>
  <si>
    <t>Brindar servicios de manera eficaz, con un trato respetuoso, honesto y proporcionar información clara y transparente cuando así se requiera para los Ciudadanos y/o personas que transitan en la Ciudad de México.</t>
  </si>
  <si>
    <t>Deficiencia para el acceso a la impartición de justicia a niñas y mujeres.</t>
  </si>
  <si>
    <t>Niñas y mujeres que habiten y transiten la Ciudad de México</t>
  </si>
  <si>
    <t>Atención especializada en materia de género para los diversos trámites y servicios que otorga la Consejería Jurídica y de Servicios Legales.</t>
  </si>
  <si>
    <t>Contribuir a la igualdad de género de niñas y mujeres habitantes y que transitan en la Ciudad de México.</t>
  </si>
  <si>
    <t>Poca capacitación en materia de derechos humanos por parte de personas trabajadoras de la consejería jurídica y de servicios legales.</t>
  </si>
  <si>
    <t>Implementación de cursos de capacitación en materia de derechos humanos al personal adscrito a la Consejería Jurídica y de Servicios Legales.</t>
  </si>
  <si>
    <t>Contribuir a la atención de calidad para los Ciudadanos y/o personas que transitan en la Ciudad de México que utilicen los servicios de la Consejería Jurídica y de Servicios Legales, sin distinción alguna de ideología, etnia, costumbres, nacionalidad, lugar de residencia, sexo, origen nacional o étnico, color, religión, lengua, o cualquier otra condición.</t>
  </si>
  <si>
    <t>Baja identidad jurídica, violencia y discriminación de los niños, niños y adolescentes que habiten y transiten en la Ciudad de México.</t>
  </si>
  <si>
    <t>Los niños, niñas y adolescentes que habiten y transiten en la Ciudad de México</t>
  </si>
  <si>
    <t>Garantizar una vida libre de violencia hacia los niños, niñas y adolescentes.</t>
  </si>
  <si>
    <t>Incremento en la morbilidad de la población de la Ciudad de México debido a la insuficiente detección de cáncer de mama y cáncer Cervicouterino.</t>
  </si>
  <si>
    <t>Población residente de la Ciudad de México sin seguridad social laboral de 25 a 69 años que equivale a 2,625,728 personas.</t>
  </si>
  <si>
    <t>Identificar a pacientes positivos a cáncer mama y cáncer cervicouterino, mediante estudios de Tamizaje.</t>
  </si>
  <si>
    <t>La población residente de la Ciudad de México sin seguridad social laboral reciben acciones de detección oportuna para disminuir la mortalidad de cáncer de mama y cervicouterino.</t>
  </si>
  <si>
    <t>Alta incidencia de enfermedades y sus complicaciones en la población residente de la Ciudad de México sin seguridad social laboral.</t>
  </si>
  <si>
    <t>La población residente de la Ciudad De México sin seguridad social laboral, equivalente a 3,882,211, que solicitan atención médica extramuros y hospitalaria.</t>
  </si>
  <si>
    <t>Planear, organizar, operar y controlar la prestación de los servicios de atención médica necesarios, así como diseñar y establecer acciones coordinadas entre todos los establecimientos de la red para brindar una atención integral y oportuna a la población usuaria.</t>
  </si>
  <si>
    <t>La población residente de la Ciudad de México sin seguridad social laboral recibe atención médica extramuros y hospitalaria de manera gratuita, así como, tratamiento oportuno con la finalidad de disminuir enfermedades y sus complicaciones.</t>
  </si>
  <si>
    <t>Alteraciones en la salud física y/o mental de las personas que se encuentran bajo un procedimiento legal y/o sentenciados que carecen de seguridad social en la Ciudad de México.</t>
  </si>
  <si>
    <t>Personas Privadas de su Libertad y en Procedimiento Legal en Centros Penitenciarios y Centros Especializados para Adolescentes, así como todos los usuarios atendidos en los consultorios médico legales de la Ciudad de México, previa solicitud de atención por escrito de la autoridad competente, los cuales podrían incluir a cualquier persona de nacionalidad mexicana y/o extranjera. (Población de la Ciudad de México, aproximadamente  9,003,827 personas).</t>
  </si>
  <si>
    <t>Proporcionar atención en salud a través de promoción, prevención, detección y tratamiento, así como otorgar atención médico legal a través de certificaciones médico legales a personas privadas de su libertad y en procedimiento legal.</t>
  </si>
  <si>
    <t>La población sentenciada y en procedimiento legal en los Centros Penitenciarios y Especializados para Adolescentes, así como los usuarios atendidos en los consultorios médico legales, reciben atenciones en salud y médico legales por parte de la Secretaría de Salud de la Ciudad de México, con la finalidad de salvaguardar su integridad física y mental.</t>
  </si>
  <si>
    <t>La violencia de género es un problema de salud pública en la Ciudad de México, caracterizado por afectación a la integridad física y/o psicológica de las personas, quienes sobre la base de su sexo o género, sufren alguna forma de violencia que impacta de manera negativa en su identidad y bienestar social; son actos u omisiones que causan sufrimiento o daño, amenazas, coerción u otras privaciones de sus derechos en términos de igualdad de trato, de oportunidades y de recursos. Su detección oportuna y atención médica inmediata por parte de los servicios de salud de la CDMX representa una preocupación y altos costos reales para la sociedad.</t>
  </si>
  <si>
    <t>Las mujeres con cualquier condición (indígenas, con alguna discapacidad, migrantes, refugiadas, en situación de calle, etc.), que viven y transitan por la Ciudad de México, y que sufren algún tipo o modalidad de violencia de género, que, de acuerdo con el censo de la Ciudad de México, asciende a 821,323 mujeres mayores de 15 años.</t>
  </si>
  <si>
    <t>Atenuar oportunamente el daño físico y psicológico a las víctimas de violencia de género mediante la difusión de materiales de promoción y pláticas informativas para prevenir la violencia contra las mujeres, entre la población usuaria de los servicios de salud, así como talleres de psicoeducación para la prevención de la violencia en el noviazgo, así mismo otorgar atención médica, psicológica y consejería especializada a las mujeres víctimas de violencia de género, en materia de acceso a la justicia.</t>
  </si>
  <si>
    <t>Las mujeres víctimas de violencia de género reciben servicios de prevención, atención y acceso a la justicia a través de los Servicios Especializados para la Prevención y Atención de la Violencia de Género (SEPAVIGE), así como, brindar atención por personal especializado en la materia, con servicios de reeducación a mujeres víctimas de violencia y a hombres que la generan.</t>
  </si>
  <si>
    <t>Alta Morbilidad en Mujeres en Edad Reproductiva sin seguridad social laboral residentes de la Ciudad de México.</t>
  </si>
  <si>
    <t xml:space="preserve">Mujeres en edad reproductiva residentes de la Ciudad de México sin seguridad social laboral (1,104,237 mujeres). </t>
  </si>
  <si>
    <t>Planear, organizar, operar y controlar la prestación de los servicios de atención médica materna, sexual y reproductiva, así como diseñar y establecer acciones coordinadas entre todos los establecimientos de la red para brindar una atención de enfermedades de mayor incidencia y fortalecimiento el acceso a sus derechos sexuales y reproductivos.</t>
  </si>
  <si>
    <t>Las mujeres en edad reproductiva reciben atención oportuna antes del embarazo, durante el embarazo, el parto y el puerperio, para disminuir la morbilidad materna extrema, derivado de las intervenciones motivadas por el momento, omisiones y/o tratamientos incorrectos.</t>
  </si>
  <si>
    <t>Baja calidad en los servicios ofertados a la población debido al desgaste en la infraestructura física, equipamiento y mobiliario, lo que provoca la existencia de bajas condiciones de higiene, seguridad y confort.</t>
  </si>
  <si>
    <t>Los bienes muebles e inmuebles, contemplando las unidades hospitalarias, unidades médicas, equipo médico y parque vehicular de la Secretaría de Salud de la Ciudad de México, que suman un total de 13,239 bienes, con los cuales se proporcionan los servicios de salud ofertados.</t>
  </si>
  <si>
    <t>Integrar el programa anual de mantenimiento y conservación de inmuebles y de equipo médico, realizar el diagnóstico del estado físico y funcional que guarda el equipo médico y realizar la actualización de altas y bajas en el registro de bienes muebles, médicos e instrumentales, mobiliario y vehículos.</t>
  </si>
  <si>
    <t>Los bienes inmuebles y equipamiento de la Secretaría de Salud de la Ciudad de México reciben mantenimiento preventivo y correctivo, con la finalidad de encontrarse en condiciones óptimas que permitan brindar atención médica de calidad a la población demandante de los servicios de salud ofertados.</t>
  </si>
  <si>
    <t>Morbilidad elevada por accidentes, envenenamiento y violencia en la población de la Ciudad de México.</t>
  </si>
  <si>
    <t>Población habitante y flotante en la Ciudad de México que requiere atención de urgencias en la Ciudad de México. 9,003,827 población total de la Ciudad de México. 3.6 Millones de personas de población flotante en la Ciudad de México</t>
  </si>
  <si>
    <t>Planear, organizar, operar y controlar la prestación de los servicios de atención médica de urgencias, así como diseñar y establecer acciones coordinadas entre todos los establecimientos de la red para brindar una atención integral y oportuna a la población usuaria.</t>
  </si>
  <si>
    <t>La población en la Ciudad de México recibe atención médica de urgencias con la finalidad de disminuir las complicaciones médicas, la pérdida de la función de un órgano y mortalidad.</t>
  </si>
  <si>
    <t>Gran rezago en la actualización, capacitación y profesionalización del personal de atención a la salud de la Secretaría de Salud de la Ciudad de México.</t>
  </si>
  <si>
    <t>Los servidores públicos responsables de los servicios de atención a la salud, adscritos a la Secretaría de Salud de la Ciudad de México y personas en proceso de formación en el campo la salud de instituciones educativas formadoras de la Ciudad de México.</t>
  </si>
  <si>
    <t>Proponer políticas en materia de educación en salud; así como programas, proyectos y acciones en materia de formación, actualización, educación continua de personal de atención a la salud así como investigación en salud, que se han de desarrollar en las unidades operativas de la red hospitalaria de la Secretaría de Salud de la Ciudad de México, la Escuela de Enfermería de la Ciudad de México y en las unidades de atención a la salud y áreas administrativas sectorizadas.</t>
  </si>
  <si>
    <t>La población demandante de los servicios de salud ofertados, recibe atención con oportunidad calidad, calidez y efectividad por parte de los profesionales en salud adscritos a la Secretaría de Salud de la Ciudad de México.</t>
  </si>
  <si>
    <t>Desfase en el pago de la nómina, en tiempo y forma, debido a la deficiente implementación de los procesos que se llevan a cabo en las áreas internas y externas de la Secretaría de Salud de la Ciudad de México.</t>
  </si>
  <si>
    <t>La Secretaría de Salud de la Ciudad de México, cuenta con aproximadamente 28,127 trabajadores y trabajadoras, así como, prestadores de servicio; los cuales laboran en los diferente Hospitales de Especialidades, Generales, Materno Infantil, Pediátricos, Materno-pediátrico, Unidades Médicas en reclusorios, Unidades Toxicológicas, y Oficinas Administrativas de Nivel Central.</t>
  </si>
  <si>
    <t>Dar cumplimiento a la aplicación de descuentos por faltas y suspensiones, procesos de contratación de personal y pago de nómina ordinaria de los trabajadores, trabajadoras y prestadores de servicio de la Secretaría de Salud de la Ciudad de México.</t>
  </si>
  <si>
    <t>La población demandante de los servicios de salud ofertados por la Secretaría de Salud de la Ciudad de México (el Gobierno de la Ciudad de México), recibe atención óptima y oportuna por parte de los trabajadores, trabajadoras y prestadores de servicio. (suficiente de la Secretaría de Salud de la Ciudad de México).</t>
  </si>
  <si>
    <t>Deficiente gestión integral de riesgos en la red de inmuebles de la Secretaría de Salud de la Ciudad de México poniendo en riesgo la seguridad de los pacientes, familiares, visitantes y servidores públicos.</t>
  </si>
  <si>
    <t>Los aproximadamente 28,147 mil trabajadores y prestadores de servicio, los cuales laboran en Hospitales de Especialidades, Generales, Maternos Infantiles, Pediátricos, Materno-pediátricos, unidades médicas en reclusorios, unidades toxicológicas, y oficinas de nivel central, los cuales requieren de capacitación en materia de protección civil.</t>
  </si>
  <si>
    <t>Consolidar el fortalecimiento del sistema de gestión integral de riesgos, protegiendo a la población demandante, acompañantes y servidores públicos, proporcionando auxilio oportuno y efectivo en casos de emergencia y desastres; capacitando al personal adscrito a la Secretaría de Salud de la Ciudad de México.</t>
  </si>
  <si>
    <t>La población usuaria de los servicios médicos, sus acompañantes y los servidores públicos cuentan con protección y auxilio oportuno y efectivo en caso de emergencia y/o desastre.</t>
  </si>
  <si>
    <t>Falta de acceso de la ciudadanía a la información pública de la Secretaría de Salud de la Ciudad de México, incumpliendo a las obligaciones de transparencia y a las solicitudes de información pública y de acceso, rectificación, cancelación u oposición de datos personales.</t>
  </si>
  <si>
    <t>Ciudadanía en general, a todos los interesados que requieran conocer o consultar temas relacionados con las funciones y atribuciones que desempeña la Secretaría de Salud de la Ciudad de México.</t>
  </si>
  <si>
    <t>Gestionar las solicitudes de Información Pública y Acceso, Rectificación, Cancelación u Oposición de Datos Personales, garantizando a toda persona el acceso a la información que detenta esta la Secretaría de Salud de la Ciudad de México, fomentando la cultura de transparencia, rendición de cuentas y protección de datos personales.</t>
  </si>
  <si>
    <t>La ciudadanía recibe la información pública solicitada con efectividad y oportunidad, en los términos y condiciones establecidas en la Ley de Transparencia, Acceso a la Información Pública y Rendición de Cuentas de la Ciudad de México y demás normatividad aplicable.</t>
  </si>
  <si>
    <t>La limitada difusión, aplicación, sensibilización y conocimiento de la perspectiva de género en el ámbito de la salud, incrementa la brecha de la desigualdad de género, teniendo efectos negativos en la atención médica en la red de unidades de esta Dependencia, hacia los grupos en condiciones de vulnerabilidad, así como en la cultura institucional.</t>
  </si>
  <si>
    <t>Las niñas y mujeres solicitantes de los servicios de salud ofertados, así como, el personal directivo y operativo de las unidades médicas de la Secretaría de Salud de la Ciudad de México.</t>
  </si>
  <si>
    <t xml:space="preserve">Realizar acciones para garantizar el ejercicio del derecho a la igualdad y no discriminación por medio del establecimiento de una cultura institucional con perspectiva de género, que se reflejará en el pleno respeto a los derechos humanos en el quehacer institucional y las prácticas cotidianas de las y los servidores públicos en el desarrollo de sus funciones y su vida diaria.. </t>
  </si>
  <si>
    <t>La población demandante recibe servicios de salud incluyentes, con perspectiva de género, no discriminación y con respeto a los derechos humanos de las niñas y mujeres.</t>
  </si>
  <si>
    <t>Aumento en las probables violaciones de derechos humanos hacía las personas usuarias de los servicios médicos proporcionados por la Secretaría de Salud de la Ciudad de México.</t>
  </si>
  <si>
    <t>Las 28,147 personas servidoras públicas que laboran en las Unidades Hospitalarias, las Unidades Médicas en Centros de Readaptación Social y Comunidades para Adolescentes, Medicina Legal y de Nivel Central.</t>
  </si>
  <si>
    <t>Contribuir mediante la implementación de cursos (presenciales y/o en línea) a la mejora en la calidez de la atención proporcionada por el personal de salud en las Unidades Hospitalarias y en Unidades Médicas de los Centros de Readaptación Social de la Ciudad de México, promoviendo una cultura de respeto a los derechos humanos, teniendo como eje el derecho a la Igualdad y a la no discriminación, para generar cambios destinados a proporcionar mejores herramientas al personal.</t>
  </si>
  <si>
    <t>Proporcionar atención a la población demandante de los servicios ofertados con un enfoque de Derechos Humanos, principalmente el derecho a la igualdad y a la no discriminación.</t>
  </si>
  <si>
    <t>Las niñas, niños y adolescentes solicitantes de los servicios de salud ofertados por la Secretaría de Salud de la Ciudad de México.</t>
  </si>
  <si>
    <t>Realizar acciones de sensibilización en los servidores públicos y la población objetivo, para la difusión y el cumplimiento de los derechos de las niñas, niños y adolescentes.</t>
  </si>
  <si>
    <t>La población demandante recibe actividades con pleno respeto de los derechos de las niñas, niños y adolescentes por parte de la Secretaría de Salud de la Ciudad de México, generando una mayor concientización y una vida libre de violencia.</t>
  </si>
  <si>
    <t xml:space="preserve">El aumento inesperado de la morbilidad y mortalidad por enfermedades prevenibles de los residentes en la Ciudad de México.
</t>
  </si>
  <si>
    <t>Residentes de la Ciudad de México sin seguridad social (3,882,211 personas).</t>
  </si>
  <si>
    <t xml:space="preserve">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t>
  </si>
  <si>
    <t xml:space="preserve">La población de la Ciudad de México recibe las acciones en salud necesarias para diagnóstico y protección específica ante eventos inesperados en salud.
</t>
  </si>
  <si>
    <t>La población y los prestadores de servicios de la Ciudad de México no tienen los conocimientos sanitarios necesarios para la fabricación de alimentos y productos o servicios, que les ayude a mantener buenas condiciones sanitarias en instalaciones, hogares o establecimientos, para mantener y garantizar la salud de los pobladores de la Ciudad de México. Lo anterior trae como consecuencia que el perfil epidemiológico de la Ciudad de México se caracterice por enfermedades infecto-contagiosas y crónico degenerativas. En ese sentido, el fomento sanitario y el saneamiento básico cobran relevancia para la prevención de estas patologías.</t>
  </si>
  <si>
    <t>Mujeres, hombres y prestadores de servicios de la Ciudad de México, con énfasis en las zonas de alta marginación social, que estén expuestos a riesgos sanitarios o puedan ser potenciales generadores de riesgos sanitarios.</t>
  </si>
  <si>
    <t>Capacitar a personas involucradas en diversos temas de sanidad como la manufactura y preparación de alimentos, saneamiento básico, para prevenir diversas enfermedades que afecten la salud de la población; Reconocimiento sanitario a los establecimientos, vía pública, domicilios, unidades médicas, etc., para identificar riesgos sanitarios en los procesos, productos, servicios o actividades, para asesorar y orientar sobre la aplicación de las buenas prácticas de higiene, en apego a la normatividad aplicable. Difundir y publicar información dirigida a la población y prestadores de servicios, para que estos adquieran los conocimientos necesarios para minimizar su exposición ante un riesgo sanitario, así como para realizar acciones de intervención oportunas ante alertas y emergencias sanitarias.</t>
  </si>
  <si>
    <t>Los productores y prestadores de servicios de la Ciudad de México, así como la población en general, con énfasis en las zonas de alta marginación social, contarán con los conocimientos necesarios para la aplicación de las buenas prácticas de higiene en establecimientos, hogares y áreas de trabajo, a efectos de limitar los riesgos sanitarios.</t>
  </si>
  <si>
    <t>Establecimientos, productos y servicios sin autorización sanitaria.</t>
  </si>
  <si>
    <t>Establecimientos, productos y servicios en la Ciudad de México que se encuentran expuestos a riesgos sanitarios.</t>
  </si>
  <si>
    <t>Regularizar y actualizar la expedición de los diferentes trámites sanitarios y funerarios a los establecimientos y personas del ámbito de competencia.</t>
  </si>
  <si>
    <t>Establecimientos, productos y servicios en la Ciudad de México seguros, que cuentan con autorización sanitaria, a fin de reducir los riesgos y daños a la salud de la población.</t>
  </si>
  <si>
    <t>Establecimientos, productos y servicios que incumplen con la normativa sanitaria y pueden ocasionar daños a la salud.</t>
  </si>
  <si>
    <t>Mujeres y hombres que residan o transiten en la Ciudad de México que se encuentren expuestos a riesgos sanitarios.</t>
  </si>
  <si>
    <t>Disminuir la incidencia de riesgos sanitarios derivados de las malas prácticas en el servicio y atención a los usuarios mediante visitas de verificación, toma de muestra, dictamen y resolución..</t>
  </si>
  <si>
    <t>Establecimientos que cumplan con las medidas sanitarias establecidas en la normatividad vigente, a través de visitas de verificación sanitaria, visitas de toma de muestra, visitas de verificación sanitaria con toma de muestra, a fin de reducir los riesgos y daños a la salud de la población.</t>
  </si>
  <si>
    <t>Debido al incremento en la demanda de los trámites y servicios que requiere la población de la Ciudad de México, se presentan atrasos y pérdida de tiempo para los usuarios, lo que ha ocasionado que se realicen actos de corrupción a través de personas ajenas a la Agencia de Protección Sanitaria del Gobierno de la Ciudad de México.</t>
  </si>
  <si>
    <t>Personal adscrito a la Agencia de Protección Sanitaria del Gobierno de la Ciudad de México.</t>
  </si>
  <si>
    <t>Que la población usuaria e interesada del quehacer institucional de la Agencia de Protección Sanitaria del Gobierno de la Ciudad de México tenga acceso a los controles, informes, datos, documentación y demás información de interés. Reducción de tiempos en los procesos de trámites y servicios, asa como en la adjudicación, lo que beneficia a los interesados en la participación de los procesos de contratación de bienes y servicios.</t>
  </si>
  <si>
    <t>Falta de profesionales y técnicos formados y capacitados en todas las áreas de funcionamiento y operación que atañen a la protección civil para reducir riesgos y probabilidad de daños.</t>
  </si>
  <si>
    <t>Identificar todos los recursos con que dispone a Agencia para hacer frente a una situación de emergencia. Promover la formación y capacitación de los integrantes de las brigadas de protección civil. Realizar difusión interna, a fin de coadyuvar en la creación de la cultura de protección civil entre personal que labora y está comisionado en la Agencia.</t>
  </si>
  <si>
    <t>Que el personal de la Agencia de Protección Sanitaria del Gobierno de la Ciudad de México posea los conocimientos necesarios y suficientes para apoyar a la población de la Ciudad de México a través de los protocolos de actuación establecidos, en la medida de las atribuciones encomendadas a esta Agencia.</t>
  </si>
  <si>
    <t>Desconocimiento de la Política Nacional Anticorrupción.</t>
  </si>
  <si>
    <t>Contribuir con el apoyo a la función pública y buen gobierno mediante la capacitación de los servidores públicos de la Agencia de Protección Sanitaria del Gobierno de la Ciudad de México en materia de política anticorrupción, garantizando el buen actuar de los servidores públicos, traduciéndose en brindar servicios de calidad y transparente al público en general.</t>
  </si>
  <si>
    <t>Que la Agencia de Protección Sanitaria del Gobierno de la Ciudad de México proporcione de manera oportuna, eficiente y transparente los trámites y servicios a la población de la ciudad, coadyuvando en la confianza de la gente hacia el Gobierno de la Ciudad de México.</t>
  </si>
  <si>
    <t>Prevalencia de roles y estereotipos de género que inciden en la desigualdad, la exclusión y discriminación, mismo que repercuten negativamente en el éxito de las políticas públicas.</t>
  </si>
  <si>
    <t>Proporcionar capacitación y sensibilización tanto a mujeres y hombres para adquirir las competencias, habilidades y los conocimientos necesarios para avanzar en la igualdad de género, tanto en la vida laboral como cotidiana.</t>
  </si>
  <si>
    <t>Que la población de la Ciudad de México reciba un trato igualitario y equitativo por parte de los servidores públicos de la Agencia de Protección Sanitaria del Gobierno de la Ciudad de México.</t>
  </si>
  <si>
    <t>Falta de sensibilización y desconocimiento del personal en materia de derechos humanos..</t>
  </si>
  <si>
    <t>Proporcionar capacitación y sensibilización para adquirir las competencias, habilidades y los conocimientos necesarios para avanzar en la aplicación de los derechos humanos, tanto en la vida laboral como cotidiana.</t>
  </si>
  <si>
    <t>Trato igualitario, equidad y no discriminación tanto para el personal de la Agencia como a la ciudadanía de la CDMX.</t>
  </si>
  <si>
    <t>Promoción integral de los derechos de los niños, niñas y adolescentes. Implementación acciones de sensibilización, para los servidores públicos en el cumplimiento de los derechos de los niños, niñas y adolescentes</t>
  </si>
  <si>
    <t xml:space="preserve">Existe una gran cantidad de Centros de Atención de la Adicciones en la Ciudad de México que operan irregularmente, no permitiendo una adecuada rehabilitación de las personas usuarias de sustancias psicoactivas ahí tratadas. Insuficiente capacitación del capital humano dedicado a la prevención y atención en materia de adicciones, para enfrentar el aumento de personas en riesgo, o con consumo, abuso y/o dependencia de sustancias psicoactivas en la Ciudad de México.     </t>
  </si>
  <si>
    <t>Centros de Atención de las Adicciones en la Ciudad de México y 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t>
  </si>
  <si>
    <t>Realización de visitas físicas a los Centros de Atención de Adicciones privados y públicos, para constatar que se da cumplimiento a la normatividad vigente en la materia. Capacitación para la prevención y atención integral de las adicciones en modalidad digital para personal técnico y profesional, así como personas interesadas en la materia. Capacitación en modalidad digital en materia de adicciones dirigidos a responsables y personal operativo de los Centros de Atención de Adicciones en la Ciudad de México que atiende a personas en situación de riesgo de consumo de sustancias psicoactivas. Capacitación en modalidad digital en materia de prevención y atención integral del consumo de sustancias psicoactivas, dirigido a personal de salud, educación y procuración e impartición de justicia. Capacitación en modalidad digital dirigida a personal de instancias gubernamentales, promotores comunitarios, organizaciones de la sociedad civil que intervienen en la atención de personas con uso, abuso y dependencia de sustancias psicoactivas en la Ciudad de México. Conversatorios en modalidad digital que favorezcan el intercambio de conocimientos y experiencias cuyo objetivo sea fortalecer la atención y prevención de las adicciones en la Ciudad de México.</t>
  </si>
  <si>
    <t>Fortalecimiento a la capacitación de capital humano que brinda servicios de prevención y atención integral en materia de adicciones desde una perspectiva de género, derechos humanos e interculturalidad en la Ciudad de México. Constatar que los Centros de Atención de Adicciones (CAS) cumplan con la normatividad aplicable vigente, que cuenten con la infraestructura necesaria para atender a la población que así lo requiera, así como otorgar el registro a los CAS mediante un esquema de acompañamiento y asesoría, y otorgar la revalidación de registro.</t>
  </si>
  <si>
    <t>Realizar de manera sistemática cada quincena el pago de Nómina al personal de Estructura y de Estabilidad Laboral que labora en el Instituto para la Atención y Prevención de las Adicciones en la Ciudad de México, en cumplimiento de la normatividad aplicable.</t>
  </si>
  <si>
    <t>Personal de Estructura y de Estabilidad Laboral que presta sus servicios en el Instituto para la Atención y Prevención de las Adicciones en la Ciudad de México.</t>
  </si>
  <si>
    <t>Coordinar los sistemas de remuneraciones de servicios personales y de administración de recursos humanos, gestionar los procesos de capacitación, así como evaluar el desempeño y conducir las relaciones laborales del instituto, con estricto apego a las leyes, reglamentos y demás disposiciones aplicables en materia laboral.</t>
  </si>
  <si>
    <t>Brindar información en materia de atención y prevención de las adicciones y que esta se otorgue de forma oportuna a la población que lo requiere.</t>
  </si>
  <si>
    <t>No se cuenta con el Programa Interno de Protección Civil, y el personal del Instituto para la Atención y Prevención de las Adicciones en la Ciudad de México, no tiene conocimientos suficientes para llevar a cabo la implementación y el desarrollo de acciones en materia de protección civil.</t>
  </si>
  <si>
    <t>El Personal que labora en el Instituto para la Atención y Prevención de las Adicciones en la Ciudad de México y personas que requieren información y orientación del Instituto.</t>
  </si>
  <si>
    <t>Coordinar los trabajos del programa interno de protección civil del Instituto para la Atención y Prevención de las Adicciones, gestionar los procesos de capacitación del personal que participa en las brigadas, en materia de protección civil.</t>
  </si>
  <si>
    <t>Servidores públicos capacitados y actualizados en materia de protección civil, con el fin de tener una mejor respuesta en caso de siniestro.</t>
  </si>
  <si>
    <t>Que las áreas requirentes presenten en tiempo y forma la solicitud, anexo técnico y requisición para realizar la contratación de los servicios y/o adquisición de los bienes necesarios para la operación de sus programas y realizar las actividades del Instituto para la Atención y Prevención de las adicciones en la Ciudad de México.</t>
  </si>
  <si>
    <t>Áreas operativas del Instituto para la Atención y Prevención de las adicciones, que llevan a cabo acciones para la atención y prevención de las adicciones.</t>
  </si>
  <si>
    <t>Brindar oportunamente los bienes y servicios necesarios para el desarrollo de los programas institucionales. Mantener en buenas condiciones de funcionamiento la infraestructura operativa. Contratar oportunamente los servicios que requiere la operación institucional. Adquirir los bienes requeridos oportunamente..</t>
  </si>
  <si>
    <t>Instituciones eficientes en sus actividades, para responder en tiempo y forma a las solicitudes de la ciudadanía.</t>
  </si>
  <si>
    <t>En la CDMX la falta de una cultura institucional con perspectiva de género al interior de cada dependencia, representa un obstáculo para el efectivo goce y ejercicio de los derechos fundamentales de las niñas y las mujeres, y de la sociedad en general, que permea todos los ámbitos de desarrollo.</t>
  </si>
  <si>
    <t>Servidores públicos del Instituto para la Atención y Prevención de las Adicciones en la Ciudad de México.</t>
  </si>
  <si>
    <t>Fortalecimiento Institucional de la Transversalidad de Género. Capacitación en materia de Género y Derechos Humanos, Transversalidad de la perspectiva de género en la Administración Pública de la CDMX y Violencias contra niñas, jóvenes y mujeres en contextos de emergencia y crisis. Realizar acciones que permitirán ofrecer los servicios de atención y prevención de adicciones con respeto y eficacia, para lograr el trato igualitario entre hombres y mujeres, y proporcionar atención con perspectiva de género, eliminando todo argumento estereotipado e indiferente al derecho a la igualdad.</t>
  </si>
  <si>
    <t>Asegurar la perspectiva de género en los servicios que se brindan a las mujeres y sociedad en general, así como servidores públicos mejor sensibilizados en materia de Derechos Humanos y Transversalidad de género</t>
  </si>
  <si>
    <t>Que el personal del Instituto para la Atención y Prevención de las adicciones desconozca la importancia de los Derechos Humanos, y no pueda brindar una atención con perspectiva de género a la población que solicite los servicios, así como una cultura laboral con respeto.</t>
  </si>
  <si>
    <t>Establecer estrategias para la sensibilización de los Derechos Humanos a los servidores públicos de este Instituto, para que adquieran habilidades y conocimientos aplicables tanto en el ambiente laboral, como en la vida personal.</t>
  </si>
  <si>
    <t>Servidores públicos capacitados en materia de Derechos Humanos, para fomentar una cultura de respeto y valores que permitan conocer la igualdad en materia de Derechos Humanos.</t>
  </si>
  <si>
    <t>Casi la mitad de los niños, niñas y adolescentes en México siguen viviendo en pobreza, haciendo de esto un incremento en la violencia intrafamiliar en los últimos años, llevando consigo el problema de una descomposición social misma que se ha venido agravando como consecuencia del incremento en las tasas de desempleo.</t>
  </si>
  <si>
    <t>Servidores públicos del Instituto para la Atención y Prevención de las Adiccione</t>
  </si>
  <si>
    <t>Que los servidores públicos capacitados de este Instituto brinden apoyo a niñas, niños y adolescentes, para su integración y desempeño en una sociedad justa y de respeto.</t>
  </si>
  <si>
    <t>Existe bajo volumen de difusión de información en materia de adicciones en la Ciudad de México, específicamente sobre los efectos y riesgos referentes al consumo de sustancias psicoactivas. Incremento del consumo de sustancias psicoactivas, aumento en la variedad de sustancias psicoactivas no reguladas, las mujeres tienen menos acceso a servicios de atención para el consumo de sustancias psicoactivas, el consumo de sustancias psicoactivas se inicia a edades más tempranas. La Ciudad de México no cuenta con una Línea Base sobre el panorama de las adicciones, factores de riesgo y conductas asociadas al consumo de sustancias psicoactivas en Grupos Indígenas en la Ciudad de México; lo que no nos permite conocer cómo se presenta al día de hoy, las tendencias, la aparición de nuevas drogas, la cosmovisión del consumo, los cambios en sus formas de consumo, así como las consecuencias sociales y en la salud, lo que con lleva a no tener Políticas Públicas actualizadas en la materia.</t>
  </si>
  <si>
    <t>La población en general de la Ciudad de México, en especial estudiantes en todos los niveles educativos y personas que forman parte de los grupos vulnerables: personas con discapacidades, personas de los pueblos indígenas, minorías sexuales, así como personas de la tercera edad que desconocen los efectos y riesgos del consumo de sustancias psicoactivas.</t>
  </si>
  <si>
    <t>Elaborar materiales informativos sobre los efectos y los riesgos del consumo de sustancias psicoactivas, adecuados para la población objetivo. Delinear las actividades de difusión de información sobre los efectos y riesgos del consumo de sustancias psicoactivas, adecuadas a la población objetivo. Coordinarse con autoridades educativas, dependencias o instituciones gubernamentales, de asistencia privada y asociaciones civiles. Brindar atención integral a personas usuarias de sustancias psicoactivas. Incorporar nuevos modelos de tratamiento a los programas de atención de las personas usuarias de sustancias psicoactivas. Sensibilizar y capacitar a funcionarios públicos de las instituciones participantes en la Estrategia. Incrementar los espacios 100% libres de humo de tabaco. Elaborar las metodologías de medición, evaluación de la prevención y tratamiento de las adicciones. Generar una metodología de indicadores de riesgo de adicciones que pueda ser una herramienta para la mejora en la evaluación del avance de la política pública en materia de prevención de adicciones en la Ciudad de México.</t>
  </si>
  <si>
    <t>La población en general de la Ciudad de México, en especial los adolescentes y jóvenes, reciban información sobre los efectos y los riesgos referente al consumo de sustancias psicoactivas. Acceso a servicios de salud y contribuir al cuidado y calidad de vida de las personas usuarias de sustancias psicoactivas.</t>
  </si>
  <si>
    <t xml:space="preserve">Insuficiente formación y capacitación de capital humano dedicado a la prevención y atención en materia de adicciones para enfrentar el aumento de personas en riesgo o con consumo de sustancias psicoactivas, su abuso y dependencia, en la Ciudad de México. </t>
  </si>
  <si>
    <t>Personas servidoras públicas, profesionales de la salud, personal técnico especializado, promotores comunitarios, docentes, tutores y personal de comunidad educativa, responsables y personal operativo de centros de atención de adicciones, organizaciones de la sociedad civil, público en general que laboran y/o desarrollan programas, proyectos o acciones en materia de prevención y atención de adicciones en la Ciudad de México. Personas de escasos recursos que requieren atención integral por problemas de adicciones.</t>
  </si>
  <si>
    <t>Gestionar la realización de convenios de colaboración con instituciones públicas y privadas en materia de formación y capacitación virtual con el fin de valorar el uso y pertinencia de las tecnologías de la información y comunicación en materia de adicciones, utilizando las herramientas pertinentes para diseminar la información sobre las opciones formativas. Gestión de recursos para otorgar apoyos en la atención integral por problemas de adicciones.</t>
  </si>
  <si>
    <t>A través de convenios de colaboración y aportaciones se brindará a la población que lo solicite una atención integral en materia de adicciones, así como personal que desarrolla programas, proyectos o acciones en materia de prevención y atención de adicciones mejor calificados y preparados.</t>
  </si>
  <si>
    <t>Perros y gatos con propietario de la Ciudad de México, susceptibles a contraer la rabia y transmitirla a otros perros y gatos, así como a la población en general.</t>
  </si>
  <si>
    <t>Propietarios de perros y gatos que demandan el servicio gratuito de vacunación antirrábica y esterilización quirúrgica canina y felina en las Jurisdicciones Sanitarias a cargo de los Servicios de Salud Pública de la Ciudad de México.</t>
  </si>
  <si>
    <t>Impulsar y ejecutar acciones gratuitas de vacunación antirrábica en perros y gatos con propietario, en las Jurisdicciones Sanitarias a cargo de los Servicios de Salud Pública de la Ciudad de México, a fin de romper el ciclo de transmisión de la rabia entre estas especies y de estas a la población de la Ciudad de México. Impulsar y ejecutar acciones gratuitas de esterilización quirúrgica en perros y gatos con propietario, en las Jurisdicciones Sanitarias a cargo de los Servicios de Salud Pública de la Ciudad de México, a fin de contribuir en el control de su crecimiento poblacional, coadyuvando en la reducción de su abandono en la vía pública, disminuyendo las agresiones y las consecuentes lesiones por mordedura, así como el riesgo de transmisión de la rabia de estas especies a la población de la Ciudad de México.</t>
  </si>
  <si>
    <t>Mediante el impulso de programas gratuitos de vacunación antirrábica y esterilización quirúrgica a perros y gatos con propietario en las Jurisdicciones Sanitarias a cargo de los Servicios de Salud Pública de la Ciudad de México, se busca que la población participe en el bienestar y cuidado de su salud y el de sus mascotas, a través de la prevención y control de la rabia canina y felina, creando entornos saludables que permitan una sana convivencia.</t>
  </si>
  <si>
    <t>La Ciudad de México se ubica entre las entidades con mayor edad mediana a la primera relación sexual 17.8 años y  en el caso de la fecundidad adolescente en la Ciudad de México en la ENADID 2014, se tuvo una TFA de 51.89, menor a la Nacional 77.04 y menor a la ENADID 2009 64.18, el embarazo no intencionado durante la adolescencia, así como el riesgo de exposición a infecciones de transmisión sexual (ITS), incluyendo el virus de inmunodeficiencia humana (VIH), son prioridades por su magnitud, implicaciones multidimensionales en la salud. En la Ciudad de México por características sociodemográficas de las mujeres en edad fértil unidas, se observa que entre 2009 y 2014, el porcentaje de usuarias de métodos anticonceptivos disminuyó, principalmente en las jóvenes (20 a 24 años) y las mujeres de 40 a 44 años de edad donde baja de 76.6 a 66.6 por ciento y de 86.4 a 76.6 por ciento, respectivamente. Por otra parte, en las mujeres sin escolaridad disminuye el indicador de 76.8 a 63.8 por ciento mientras que en las de secundaria y más se redujo de 80.3 a 75.6 por ciento. Estos resultados llevan a que se deben reforzar las actividades relacionados al acceso y otorgamiento de métodos anticonceptivos (CONAPO). En relación a la mortalidad materna la Ciudad de México en los últimos 25 años ha disminuido de manera gradual, encontrándonos por debajo de la media nacional, sin embargo, se tiene registro que el 95% de las defunciones maternas ocurren en unidades médicas, principalmente Instituto Mexicano del Seguro Social, Secretaria de Salud y Secretaria de Salud de la Ciudad de México. En la Ciudad de México para el 2021, se observa una diferencia del 50% en el número de muertes maternas ocurridas, en comparación con el 2020, motivo por el que se debe mejorar la oportunidad en la notificación inmediata por parte de todas las instituciones del sector Salud en la Ciudad de México. En relación a las causas de muerte materna, enfermedad hipertensiva, hemorragia del embarazo, parto y puerperio y causas obstétricas indirectas, causas como el aborto se encuentra a la baja, probablemente como resultado de la aprobación de la ILE. En este sentido, en pleno respeto a sus derechos reproductivos de las mujeres en el marco de la legislación vigente en materia de Interrupción Legal del Embarazo en la Ciudad de México hasta las 12 semanas, garantiza el derecho de decidir sobre un embarazo no deseado, además de otorgar servicios en materia de educación sexual y planificación familiar a través de Anticoncepción Post Evento Obstétrico (APEO).El VIH y SIDA son un grave problema de salud pública del mundo, especialmente en países de ingresos bajos o medios. Estimaciones recientes realizadas por el ONUSIDA y CENSIDA, señalan tendencias alentadoras para México, ya que se muestra un comportamiento prácticamente estable de la prevalencia de VIH.</t>
  </si>
  <si>
    <t>Población en edad fértil, sin seguridad social laboral habitantes de la Ciudad de México.</t>
  </si>
  <si>
    <t>Impulsar el ejercicio de los derechos sexuales y reproductivos en la población adolescente, a través de acciones específicas de información, prevención y atención oportuna. Favorecer el ejercicio de la sexualidad elegida, protegida y saludable a través de acciones de anticoncepción, planificación familiar, prevención y atención oportuna en salud sexual. Incrementar el acceso a la atención oportuna, integral y segura de la salud materna, desde la etapa pregestacional hasta el puerperio. Contribuir al bienestar de la población infantil mediante acciones de prevención, detección y atención en la etapa prenatal y de la persona recién nacida.</t>
  </si>
  <si>
    <t xml:space="preserve">Servicios en material de salud materna, sexual y reproductiva, de lunes a viernes y sábados y domingos y días festivos en Unidades de Salud TIII y TII, gratuitos, sin discriminación por ningún motivo.   </t>
  </si>
  <si>
    <t>Incumplimiento de Acciones de Promoción y Prevención de la Salud en la Población que habitan en la Ciudad de México y que no cuentan con seguridad social.</t>
  </si>
  <si>
    <t>3´912,578 Habitantes de la Ciudad de México sin seguridad laboral.</t>
  </si>
  <si>
    <t>Acciones de Promoción y Prevención de la Salud Suficientes en Habitantes sin seguridad social de la Ciudad de México a través de Registros Familiares, Consultas Otorgadas con Presentación de Cartilla de Salud, Escuelas programadas para validación, Comunidades Certificadas como Promotoras de la Salud, Comités de Salud Activos, Jornadas por el derecho de la salud y talleres para promover la prevención y promoción de la salud en los Servicios de Salud Pública de la Ciudad de México.</t>
  </si>
  <si>
    <t>Contribuir al bienestar y equidad en salud mediante la vacunación universal de la población en la línea de vida para la disminución de las enfermedades que se previenen a través de la aplicación de vacunas y Incremento de la cobertura de vacunación, aumento de la consulta médica, diagnóstico completo del panorama epidemiológico, cumplimiento de acciones de promoción y educación para la salud en escuelas, suficientes comunidades con entornos favorables a la salud, adecuado uso y seguimiento de las cartillas nacionales de salud.</t>
  </si>
  <si>
    <t>Insuficiente recurso humano, que permita dar cobertura a los Servicios de Salud Pública de la Ciudad de México.</t>
  </si>
  <si>
    <t>Aproximadamente 13,000 personas que laboran en Servicios de Salud Pública de la Ciudad de México.</t>
  </si>
  <si>
    <t>Administrar el capital humano, con base en la planeación y desarrollo de políticas, programas y procedimientos, para la optimización de los servicios de salud pública. Supervisar y verificar los procesos administrativos relativos al personal del Organismo acorde a la normatividad vigente.</t>
  </si>
  <si>
    <t xml:space="preserve">El desarrollo sustentable de los servicios de salud, focalizado a la calidad del servicio.. </t>
  </si>
  <si>
    <t>Personal adscrito a los Servicios de Salud de la Ciudad de México</t>
  </si>
  <si>
    <t>Promover la formación y capacitación de los integrantes de las brigadas de protección civil. Realizar difusión interna, a fin de coadyuvar en la creación de la cultura de protección civil entre personal que labora el Organismo.</t>
  </si>
  <si>
    <t>Cursos de capacitación en materia de Protección civil con la finalidad de que el personal de los Servicios de Salud, así como sus visitantes puedan estar seguros en caso de un imprevisto.</t>
  </si>
  <si>
    <t>Falta de actualización y/o capacitación constante del personal médico y de enfermería, así como del personal administrativo.</t>
  </si>
  <si>
    <t>El personal médico y de enfermería, así como del personal administrativo que labora en las diferentes unidades médicas de las Jurisdicciones Sanitarias de la Ciudad de México.</t>
  </si>
  <si>
    <t>Capacitar y actualizar al personal médico y de enfermería en los rubros de atención como son: Atención médica de carácter general, atención médica especializada, así como Educación Médica continua; y en lo referente al personal administrativo, los relativos a los talleres y cursos técnicos.</t>
  </si>
  <si>
    <t>El desarrollo sustentable de los servicios de salud, focalizado a la calidad del servicio.</t>
  </si>
  <si>
    <t>La violencia de género no sólo se expresa en las relaciones familiares e interpersonales, sino que también se manifiesta en aquellas que se construyen dentro de los entes públicos, entre funcionarias y funcionarios y mujeres usuarias de los servicios. Es necesario diseñar e implementar programas de sensibilización y capacitación para la población en torno a los alcances del derecho a una vida libre de violencia, y asignar personal experto en perspectiva de género en todas las instituciones públicas, con el fin de que apoye y oriente a las mujeres en el reconocimiento y denuncia de actos de agresión, hostigamiento y acoso sexual. En este sentido, con el fin de acortar las brechas existentes para el acceso oportuno y de calidad a los servicios de salud en particular la atención de las enfermedades que atacan en específicamente a las mujeres, es indispensable fomentar el autocuidado de la salud, los estilos de vida saludable, la realización de los tamizajes para detectar los principales tipos de cáncer que afectan a este grupo poblacional, tal como es el Cáncer de Mama, considerado la primera causa de muerte en mujeres mayores de 25 años el cual muestra una tendencia a la alza en materia de mortalidad tanto en la Ciudad de México como a nivel Nacional, así como el Cáncer Cervicouterino (CACU) considerado el segundo lugar de las neoplasias malignas que afectan a la mujer, pese a que las tasa de mortalidad en la Ciudad de México (10.7)  es inferior a la Nación (11.4) , se identifica un incremento sustancial en la tasa de incidencia secundario al incremento de positividad por la infección por el Virus del Papiloma Humano de Alto Riesgo (VPH-AR) y su asociación con lesiones precursoras para CACU.</t>
  </si>
  <si>
    <t>Mujeres en edad fértil, sin seguridad social laboral habitantes de la Ciudad de México.</t>
  </si>
  <si>
    <t>Contribuir a mejorar la calidad de vida de las mujeres responsabilidad de los Servicios de Salud Pública de la Ciudad de México, a través de programas que fomenten la salud en las diferentes etapas de la vida de las mujeres para promocionar, prevenir y detectar oportunamente el Cáncer de Mama y el Cáncer de Cuello Uterino.</t>
  </si>
  <si>
    <t>Realizar tamizajes para la detección de cáncer de mama y cáncer Cervicouterino, que incluye pruebas moleculares para la detección de virus del papiloma humano, citología cervical convencional y liquida, exploración clínica de mama y mastografías, para todas las mujeres en edad fértil, habitantes de la Ciudad de México, sin seguridad social laboral.</t>
  </si>
  <si>
    <t xml:space="preserve">El crecimiento integral en la infancia es fundamental para el desarrollo humano y la construcción de capital humano y social. Estos son elementos considerados principales y necesarios para romper el ciclo vicioso e inter generacional de la pobreza y reducir las brechas de inequidad, igualando oportunidades no sólo a nivel socioeconómico, sino también de género y de ser humano. Al garantizar la vigilancia adecuada del crecimiento de los niños y niñas menores de 5 años, se está incidiendo favorablemente en el desarrollo de todas sus potencialidades tanto físicas como mentales. La población en edad pediátrica tiene características específicas y necesidades de salud que requieren respuestas puntuales en salud pública. Las infecciones respiratorias agudas y las enfermedades diarreicas continúan siendo importantes causas de morbilidad y mortalidad en los menores de 5 años, los problemas relacionados con la mala nutrición (desnutrición y el sobrepeso y la obesidad), son otros graves problemas que afectan a la niñez y disminuyen la esperanza de vida y los años de vida saludable favoreciendo la aparición de otras enfermedades como la diabetes. Enfrentamos desafíos que imponen la necesidad de una respuesta integral y articulada para reducir los factores de riesgo a través de la promoción de estilos de vida saludables que implican el cambio conductual de la población.  </t>
  </si>
  <si>
    <t>Niñas y niños menores de 5 años, habitantes de la Ciudad de México, sin seguridad social laboral.</t>
  </si>
  <si>
    <t>Realizar acciones preventivas y tratamiento oportuno para disminuir la morbilidad y mortalidad en los menores de 5 años de edad a través del modelo de atención integrada a la salud de la Infancia y así contribuir en la disminución de la brecha de desigualdad en materia de salud, con equidad de género y enfoque de derechos humanos.</t>
  </si>
  <si>
    <t>Brindar consulta para control de niñas y niños menores de 5 años, habitantes de la Ciudad de México, sin seguridad social laboral.</t>
  </si>
  <si>
    <t>Escaso diseño de una oferta activa y reactiva de actividades de producción, comunicación y participación, que consoliden la creación de públicos y dinámicas asociadas a acciones de propuestas culturales y artísticas, que materialicen proyectos de calidad, sin costo y escaso número de espacios de expresión para creadores y compañías artísticas.</t>
  </si>
  <si>
    <t>Los habitantes y visitantes de la Ciudad de México que no tienen acceso a las producciones culturales y artísticas por sus altos costos, así como elencos artísticos que no cuentan con espacios de expresión.</t>
  </si>
  <si>
    <t>Promover expresiones artísticas de calidad. Realizar producciones culturales y artísticas que fortalezcan el sentido de comunidad.</t>
  </si>
  <si>
    <t>Producciones culturales y artísticas de calidad que favorecen el acceso y la participación de la población en la vida cultural de la Ciudad de México.</t>
  </si>
  <si>
    <t>Desatención de las necesidades de infraestructura y mantenimiento de los inmuebles destinados a las actividades culturales.</t>
  </si>
  <si>
    <t>Conservar las instalaciones en óptimas condiciones para para llevar a cabo actividades culturales como exposiciones, conciertos, talleres, conferencias que cumplan con las normas de calidad y seguridad necesarias para dar mejores servicios al público y pueda disfrutar de la oferta cultural. Comprobar constantemente el estado de los inmuebles para su conservación y mantenimiento según las obras y servicios programados para cada inmueble.</t>
  </si>
  <si>
    <t>Los habitantes y visitantes de la Ciudad de México cuentan con espacios funcionales para el goce y disfrute del arte y la cultura que les permite fortalecer su sentido de pertenencia a un grupo.</t>
  </si>
  <si>
    <t>Públicos no desarrollados entorno a la música académica de concierto.</t>
  </si>
  <si>
    <t>Garantizar el acceso a la cultura a través de la vinculación de las actividades de la orquesta filarmónica de la Ciudad de México con los habitantes y visitantes de la Ciudad en su sede oficial y sedes alternas. Promocionar y fomentar la música sinfónica y de cámara, a través de conciertos y actividades paralelas.</t>
  </si>
  <si>
    <t>Los habitantes y visitantes de la Ciudad de México asisten a los conciertos de la orquesta filarmónica que les permiten disfrutar la música como lenguaje artístico y medio de expresión.</t>
  </si>
  <si>
    <t>Deficiencias en el funcionamiento de los Puntos de Innovación, Libertad, Arte, Educación y Saberes (PILARES) debido a la falta de suministros indispensables para la realización de talleres artísticos y culturales.</t>
  </si>
  <si>
    <t>Población en general y particularmente a jóvenes de colonias y barrios prioritarios donde las necesidades son mayores y prevalecen índices de violencia y deserción escolar.</t>
  </si>
  <si>
    <t>Disminuir desigualdades sociales y el rezago de aprendizaje en disciplinas artísticas en zonas con mayor vulnerabilidad de la Ciudad. Promover una cultura de paz. Reconstruir el tejido social. Facilitar a la población el acceso al derecho a la cultura.</t>
  </si>
  <si>
    <t>Las personas usuarias de los Puntos de Innovación, Libertad, Arte, Educación y Saberes (PILARES) acceden a talleres artísticos y culturales que les permiten ejercer sus derechos culturales.</t>
  </si>
  <si>
    <t>Existe una escasa oferta recreativa, cultural y artística en la Ciudad, situación que ha favorecido el incremento en las desigualdades sociales y económicas de los habitantes y visitantes en la Ciudad de México.</t>
  </si>
  <si>
    <t>Promover el patrimonio cultural y artístico de la Ciudad de México, a través de los centros culturales, museos y teatros. Fortalecer la vinculación entre patrimonio y comunidad.</t>
  </si>
  <si>
    <t>Los habitantes y visitantes de la Ciudad de México acceden a la oferta cultural en centros culturales, museos, teatros y espacios para el arte y la cultura, lo que les permite ejercer sus derechos culturales.</t>
  </si>
  <si>
    <t>La educación artística en los planes de estudio del nivel básico al superior en los modelos de educación tradicional presenta rezagos históricos en la Ciudad de México. De esta forma, la educación artística y cultural siempre ha sido concebida como una materia intrascendente y poco relevante para el proceso formativo de los niños y jóvenes del país. A su vez, la Ciudad de México no posee una universidad especializada en la educación y formación cultural y artística.</t>
  </si>
  <si>
    <t>Niñas, niños, jóvenes y adultos de la Ciudad de México con vocación e intereses artístico-culturales.</t>
  </si>
  <si>
    <t>Fortalecer académica y administrativamente al Centro Cultural Ollin Yoliztli para convertirlo en la universidad de las artes, las culturas y los saberes populares de la Ciudad de México. Impulsar y difundir programas artísticos y culturales del Centro Cultural Ollin Yoliztli como parte de los procesos de aprendizaje.</t>
  </si>
  <si>
    <t>Atención integral de la población de la Ciudad de México con vocación e intereses artístico-culturales. Acceso a una educación artística integral, formal y no formal en todos los niveles educativos. Formación de públicos.</t>
  </si>
  <si>
    <t>Desarticulación en los procesos administrativos que generan retrasos en la asignación y ejecución de los recursos que se necesitan en la operación de la dependencia.</t>
  </si>
  <si>
    <t>Usuarios de los servicios administrativos que provee la Secretaría de Cultura en cualquiera de sus 24 recintos. La población enfoque podría resumirse en todos aquellos trabajadores, prestadores de servicios y personas adscrito a la Secretaría de Cultura de la Ciudad de México.</t>
  </si>
  <si>
    <t>Administrar de manera eficiente los recursos, desde su asignación hasta su ejecución, de acuerdo al programa operativo anual y el marco normativo vigente. Suministrar en forma eficiente los recursos humanos, materiales, financieros e informáticos a todas las áreas que conforman la secretaría de cultura de la CDMX. Gestionar de manera oportuna las resoluciones de las controversias existentes entre los colaboradores y patrones que se sometieron a su arbitrio. Gestionar los recursos necesarios para consolidar los procesos de información y comunicación cultural de la Secretaría de Cultura de la CDMX.</t>
  </si>
  <si>
    <t>Las Unidades Administrativas de la Secretaría de Cultura gestionan eficientemente los recursos asignados lo que permite el logro de las metas establecidas.</t>
  </si>
  <si>
    <t>Difusión escasa de los protocolos en materia de protección civil, lo cual genera confusión entre las personas cuando se presenta una contingencia.</t>
  </si>
  <si>
    <t>Personas servidoras públicas de la Secretaría de Cultura.</t>
  </si>
  <si>
    <t>Preparar y capacitar a las personas servidoras públicas y usuarias con el objetivo de reaccionar ante una contingencia. Promover y difundir los protocolos en materia de protección civil. Gestionar riesgos con base en las normas oficiales de protección civil.</t>
  </si>
  <si>
    <t>Personas servidoras públicas en la Secretaría de Cultura conocen y ponen en práctica los conocimientos adquiridos sobre protección civil ante una eventualidad de riesgo.</t>
  </si>
  <si>
    <t>Mecanismos de anticorrupción poco desarrollados que pueden permitir malas prácticas administrativas por parte de las personas servidoras públicas.</t>
  </si>
  <si>
    <t>Promover el cumplimiento de los procesos de fiscalización y control. Contribuir al fortalecimiento del Sistema Nacional Anticorrupción, a través de mecanismos integrales para la detección de conductas ilícitas.</t>
  </si>
  <si>
    <t>Las personas servidoras públicas ejercen sus funciones con apego a la legalidad.</t>
  </si>
  <si>
    <t>Desigualdad en el acceso y participación de niñas y mujeres en las actividades culturales de la Ciudad de México.</t>
  </si>
  <si>
    <t>Niñas y mujeres beneficiarias de los programas y proyectos realizados por la Secretaría de Cultura de la Ciudad de México.</t>
  </si>
  <si>
    <t>Difundir el marco normativo en materia de los derechos de niñas y mujeres. Generar mecanismos de información, difusión y capacitación en la materia.</t>
  </si>
  <si>
    <t>Las niñas y mujeres de la Ciudad de México acceden a la vida cultural en condiciones de igualdad que les permiten ejercer sus derechos culturales.</t>
  </si>
  <si>
    <t>Insuficiente promoción, difusión e investigación del marco normativo y legal en materia de derechos culturales entre los habitantes y visitantes de la Ciudad de México.</t>
  </si>
  <si>
    <t>Habitantes y visitantes de la Ciudad de México que deseen conocer y ejercer sus derechos culturales.</t>
  </si>
  <si>
    <t>Impulsar mecanismos de información, comunicación y capacitación que permitan garantizar el ejercicio de los derechos culturales. Diseñar un instrumento de referencia que oriente el desarrollo de las políticas públicas culturales de la Ciudad de México.</t>
  </si>
  <si>
    <t>Los habitantes y visitantes de la Ciudad de México conocen los mecanismos que les facilitan el ejercicio de sus derechos culturales.</t>
  </si>
  <si>
    <t>Los niños, niñas y adolescentes han sufrido un incremento en la violencia en los últimos años, derivado de la descomposición del tejido social, proceso que se ha ido agravando como consecuencia en el incremento de la tasa de desempleo, bajos ingresos familiares, el hacinamiento en viviendas, y las escasas oportunidades de recreación sana.</t>
  </si>
  <si>
    <t>Promoción integral de los derechos de los niños, niñas y adolescentes. Implementación de acciones de sensibilización para los servidores públicos para el cumplimiento de los derechos de los niños, niñas y adolescentes.</t>
  </si>
  <si>
    <t>Niños, niñas y adolescentes libres de una vida de violencia.</t>
  </si>
  <si>
    <t>El problema social identificado es que no está garantizado el derecho irrestricto de acceso a la cultura consagrado en la Constitución Política de la Ciudad de México, dada la dinámica social actual que tiende a tener accesos diferenciados y limitados para algunos grupos sociales específicamente, la población vulnerable carece de espacios dialogales de encuentro entre diferentes actores comunitarios para reconocer, discutir y atender temas comunes de su desarrollo humano y social. La falta de actividades culturales en una comunidad puede propiciar o mantener la fragmentación social en momentos en que nuestra sociedad tiende a ser introvertida ante la resolución de problemas de primera necesidad y a posponer la convivencia, la recreación, la educación, la cultura. Por lo tanto, las dificultades para resolver la manutención económica vienen acompañadas del rompimiento o ausencia de lazos comunitarios, disfrute y crecimiento cultural de la comunidad, desde lo económico, regularmente las actividades recreativas culturales tienen un costo que dificulta la posibilidad de acceder a ellas o están centralizados lejanos a su comunidad, por lo que las familias con mayores integrantes y de escasos recursos no tienen el poder adquisitivo para disfrutar de una película en el cine, ver una obra de teatro, presenciar una función de danza, participar en algún taller artístico y además no existen los espacios locales que los ofrezcan de manera accesible a las posibilidades de la población del entorno.</t>
  </si>
  <si>
    <t>El programa social pretende alcanzar este año una población objetivo de 2,000,011 personas, sin embargo, derivado de la imposibilidad de alcanzar la universalidad, la cobertura que se pretende alcanzar en el mismo ejercicio es de aproximadamente 61, 750 usuarios finales, equivalente al 3% de la población. Esta cifra es resultado de la selección de los grupos prioritarios ubicados en las 16 alcaldías de la Ciudad de México, que se desglosan de la siguiente manera (extrapolando el 38% de personas que no acuden a eventos culturales), población de 5 a 14 años. Ambos géneros: 515,440 población de 15 a 29 años. Mujeres: 435,618 población de 15 a 19 años. Hombres: 141,940 población de 30 a 59 años. Mujeres: 730,645 población de 60 a 79 años. Mujeres: 187, 671 población de 5 a 14 años. Ambos géneros: 501,331 población de 15 a 29 años. Mujeres: 423,650 población de 15 a 19 años. Hombres: 138,040 población de 30 a 59 años. Mujeres: 710,571 población de 60 a 79 años. Mujeres: 182,515.</t>
  </si>
  <si>
    <t>Incidir en 61,750 habitantes (usuarios finales) pertenecientes a distintos grupos sociales de edades, género, origen étnico y de localización territorial que se encuentran dentro de la Ciudad de México, quienes participarán en las 1,500 actividades desarrolladas por los colectivos culturales comunitarios, desagregadas en servicios culturales. Considerando la población participante de otros territorios, históricamente considerados como poblaciones marginadas; por lo que el programa social propiciará la construcción de conocimientos y compartición de saberes en los habitantes de las 16 alcaldías de la Ciudad de México, a través de actividades artístico-culturales y el reconocimiento de la cultura como un derecho fundamental. Beneficiar a través de un apoyo económico a proyectos de desarrollo cultural comunitario y proyectos de activación cultural comunitaria en colonias, barrios, pueblos y el espacio público de la Ciudad de México los cuales buscarán estimular iniciativas culturales independientes para la realización de proyectos artísticos y culturales que beneficien a las comunidades, con la finalidad de generar espacios de diálogo para la construcción de comunidades colaborativas e inclusivas, acompañamiento a proyectos artístico-culturales de iniciativa Ciudadana y acciones creativas de los colectivos culturales comunitarios. Beneficiar a través de un apoyo económico a personas facilitadoras de servicios que darán acompañamiento a los colectivos culturales comunitarios, así como acciones de vinculación cultural comunitaria, lo que permitirá mantener la calidad de los servicios culturales en el programa.</t>
  </si>
  <si>
    <t>Participación ciudadana gratuita a través de servicios culturales en espacios autogestivos, independientes y comunitarios que contribuyan al ejercicio de los derechos culturales de los habitantes de la Ciudad de México.</t>
  </si>
  <si>
    <t>El problema social identificado es la limitada oferta de actividades culturales en las zonas con rezago social y/o con grupos vulnerables, dificultando el acceso a los servicios culturales variados, de calidad y que respondan a los intereses comunitarios de la población de la Ciudad de México que habita en colonias, barrios y pueblos que concentran los índices más altos de pobreza multidimensional, marginación y actividad delictiva, agudizando la fragmentación social y limitando el derecho a la cultura consagrado en la Constitución Política de la Ciudad de México.</t>
  </si>
  <si>
    <t>Con base a los resultados de la evaluación interna 2019 el promedio de participación dentro de cada una de las actividades culturales fue aproximadamente de 13.5 asistentes, lo que dio como resultado una cobertura de 237,218 beneficiarios finales. En 2020 considerando el contexto coyuntural derivado de la emergencia sanitaria por COVID-19 el Programa presupuestario readaptó su estrategia a plataformas digitales de tal manera que la asistencia dentro de cada una de las actividades culturales organizadas por los facilitadores en promedio fue de 11 asistentes, lo que implico que la población objetivo alcanzara 335,000 personas. Si bien la meta alcanzada en 2019 fue superada ampliamente llegando a más de 200 mil usuarios beneficiados, la proyección para el ejercicio 2021 considera el mismo escenario que 2020 resultado de la emergencia sanitaria por COVID-19, por ello, la estimación de la población objetivo se mantiene en 335,000 personas.</t>
  </si>
  <si>
    <t>Impulsar el programa de cultura comunitaria para promover el ejercicio de derechos culturales a través de la participación y la creatividad de las comunidades, la organización eficaz del potencial cultural existente y el aprovechamiento de los recursos económicos, materiales, sociales, financieros, culturales y humanos. Promover la cultura y el arte en los puntos de innovación, libertad, arte, educación y saberes (pilares) a través de modelos culturales, flexibles y diversos de intervención, articulados en red y con fuertes vínculos con las comunidades. Impulsar el programa de extensión cultural en coordinación con instancias educativas para resignificar de manera creativa, lúdica y académica la experiencia en materia de promoción y gestión cultural. Desarrollar el programa México, Ciudad Lectora como una estrategia para el desarrollo integral de la población, a través de procesos que incentiven y fomenten su interés por la lectura, la escritura y el libro. Fortalecer la red de cineclubes para promover la cultura cinematográfica en distintas zonas de la Ciudad, a través de una programación organizada y de calidad.</t>
  </si>
  <si>
    <t>Contribuir a garantizar el derecho de acceso a la cultura consagrado en la constitución política de la Ciudad de México mediante la difusión e implementación de 30,960 actividades del programa social variadas, de calidad y que respondan a los intereses comunitarios en los territorios y espacios donde está limitado el acceso a grupos vulnerables y zonas con rezago social.</t>
  </si>
  <si>
    <t>El acceso desigual al ejercicio, aseguramiento y disfrute de actividades artísticas y culturales en los habitantes de la Ciudad de México que impide el ejercicio pleno de los derechos culturales, en el contexto de las condiciones de marginación que no permiten a las personas de grupos vulnerables acceder a la oferta cultural y artística; tales como distancia y condiciones de traslado (costos, tiempo invertido, dificultades físicas) a los centros culturales, y ruptura de la cohesión social.</t>
  </si>
  <si>
    <t>Población de las 16 alcaldías de cualquier edad, cualquier sexo, con atención prioritaria a la población con mayor índice de vulnerabilidad entre niños, jóvenes, adultos y adultos mayores, con nivel básico de educación quienes manifiestan mayor interés en adquirir habilidades relacionadas con el arte y la cultura, pero cuyo nivel socioeconómico, les impide sufragar los costos para llevarlo a cabo.</t>
  </si>
  <si>
    <t>Seleccionar facilitadores para la impartición, organización y ejecución de actividades artístico-culturales. Impartir talleres de artes y oficios comunitarios en zonas prioritarias. Recuperación del espacio público en las 16 alcaldías, así como en las colonias, barrios y pueblos los mayores índices de vulnerabilidad e inseguridad. Creación de una red de talleristas de artes y oficios comunitarios para fomentar y fortalecer habilidades que promuevan los procesos comunitarios desde las diferentes disciplinas artísticas y de oficios.</t>
  </si>
  <si>
    <t>La realización de talleres de artes y oficios busca contribuir a la reconstrucción del tejido social en la Ciudad de México, dotar las condiciones para combatir las desigualdades estructurales, contribuir al pleno ejercicio de los derechos culturales a través de la creación de una red de talleristas, monitores, mediadores y gestores culturales que permitan ampliar la oferta de actividades de formación artística y cultural de manera gratuita en cada una de las alcaldías.</t>
  </si>
  <si>
    <t>Falta de oportunidades para el desarrollo de actividades artísticas y culturales por parte de las comunidades artísticos culturales de la Ciudad de México. Acceso limitado a la oferta cultural y/o artística por parte de los habitantes y visitantes de la Ciudad de México.</t>
  </si>
  <si>
    <t>Personas de los distintos grupos sociales, etarios y sexogenéricos de las 16 alcaldías de la Ciudad de México.</t>
  </si>
  <si>
    <t>Otorgar ayudas económicas a asociaciones, colectivos, organismos y personas que desarrollen actividades artísticas y culturales en beneficio de la Ciudad de México. Otorgar reconocimientos y premios a la actividad cultural y artística de los habitantes y visitantes de la Ciudad de México. Financiar proyectos y desarrollar actividades que fomenten el ejercicio de los derechos culturales de los habitantes y visitantes de la Ciudad de México.</t>
  </si>
  <si>
    <t>Los habitantes y visitantes de la Ciudad de México ejercen sus derechos culturales y, hacen de la cultura y las artes, un factor de desarrollo sostenible para mejorar su calidad de vida.</t>
  </si>
  <si>
    <t>La población de la Ciudad de México no cuenta con espacios, eventos, capacitación y fomento suficientes para acceder a cultura del arte popular mexicano.</t>
  </si>
  <si>
    <t>Adultos, adolescentes y menores que habiten y transiten en la Ciudad de México, y que se inscriban en los diferentes cursos y talleres y/o que vean los diferentes desfiles que realiza el museo de arte popular.</t>
  </si>
  <si>
    <t>Realizar exposiciones temporales e itinerantes, visitas guiadas, talleres artesanales, concursos de creatividad artesanal, conferencias, proyecciones de videos documentales, sesiones de cuenta cuentos, conciertos de música, funciones de títeres, el desfile anual de alebrijes monumentales, los paseos de alebrijes iluminados y actividades extramuros diversas.</t>
  </si>
  <si>
    <t>El Fideicomiso MAP contribuye a preservar el Arte Popular Mexicano, dándole un valor agregado a las artesanías mexicanas y difundiendo el mejor gusto y calidad por éstas y a su vez conservando las tradiciones mexicanas.</t>
  </si>
  <si>
    <t>Los trabajadores de la Ciudad de México no siempre son remunerados en tiempo y forma, lo cual afecta su vida social y familiar.</t>
  </si>
  <si>
    <t>64 personas que laboran en el Museo de Arte Popular.</t>
  </si>
  <si>
    <t>Implementación de acciones correctivas, para que los empleados del Museo de Arte Popular cobren en tiempo y forma.</t>
  </si>
  <si>
    <t>Empleados del Museo de Arte Popular podrán organizarse mejor económicamente.</t>
  </si>
  <si>
    <t>Los equipos de emergencia del Gobierno de la Ciudad de México no siempre están en condiciones para atender las emergencias que se presenten.</t>
  </si>
  <si>
    <t>Personal del MAP y sus visitantes.</t>
  </si>
  <si>
    <t>Contar con un sistema preventivo de protección civil.</t>
  </si>
  <si>
    <t>Los visitantes del MAP se encontrarán completamente seguros al estar en las instalaciones, ya que contarán con personal capacitado para atender cualquier emergencia, así como sus equipos técnicos para salvaguardar su estructura y su vida.</t>
  </si>
  <si>
    <t>Los trabajadores del Gobierno de la Ciudad de México no siempre están capacitados para dar una atención de calidad.</t>
  </si>
  <si>
    <t>Adultos, adolescentes y menores que visiten el Museo de Arte Popular.</t>
  </si>
  <si>
    <t>Otorgar un servicio con calidad internacional al público en general que visita el MAP, conforme a la normatividad vigente.</t>
  </si>
  <si>
    <t>Mejor atención al público en general que visita el MAP.</t>
  </si>
  <si>
    <t>Las mujeres artesanas necesitan ser capacitadas en la planeación, organización y comercialización de las artesanías que elaboran a través de un seminario de alto nivel impartido por especialistas.</t>
  </si>
  <si>
    <t>Las mujeres microempresarias dedicadas a las artesanías y su comercialización.</t>
  </si>
  <si>
    <t>Lograr que las mujeres microempresarias dedicadas a la industria cultural de las artesanías estén mejor organizadas y que sus productos y las artesanías, se comercialicen mejor, a través de una capacitación adecuada.</t>
  </si>
  <si>
    <t xml:space="preserve">Mejor calidad de vida de las mujeres artesanas que aprendan a realizar y comercializar mejor sus productos </t>
  </si>
  <si>
    <t>La población de la Ciudad de México con capacidades diferentes, no cuenta con espacios culturales donde puedan desarrollarse a plenitud y/o conocer el arte popular mexicana.</t>
  </si>
  <si>
    <t>El público con capacidades diferentes que visita el MAP.</t>
  </si>
  <si>
    <t>Contribuir en la reducción de la discriminación.</t>
  </si>
  <si>
    <t>Mejor atención al público con capacidades diferentes que visita el MAP.</t>
  </si>
  <si>
    <t>Escasos recursos entre los habitantes de la Ciudad de México para asistir a los eventos y actividades culturales en el Museo del Estanquillo.</t>
  </si>
  <si>
    <t>Habitantes de la Ciudad de México, visitantes del interior de la república mexicana y visitantes internacionales.</t>
  </si>
  <si>
    <t>Mantener al Museo del Estanquillo como un atractivo al alcance de todas las clases sociales de la Ciudad de México.</t>
  </si>
  <si>
    <t>Incremento y diversificación de públicos que visitan el Museo del Estanquillo enriqueciendo su conocimiento sobre el patrimonio cultural mexicano.</t>
  </si>
  <si>
    <t>Estructura escasa que puede generar retrasos en el cumplimiento de la entrega de la información presupuestal y de actividades a las diversas áreas del gobierno de la Ciudad de México.</t>
  </si>
  <si>
    <t>Mantener al Museo del Estanquillo como un referente del cumplimiento en la entrega de informes obligatorios y requeridos por las distintas áreas del Gobierno de la Ciudad de México.</t>
  </si>
  <si>
    <t>Cumplir con la entrega de informes financieros y de actividades en tiempo y forma que permitan contar con los recursos suficientes para la realización de las actividades culturales programadas para el disfrute de los visitantes al Museo del Estanquillo.</t>
  </si>
  <si>
    <t>Poca realización de actividades de prevención en materia de protección civil.</t>
  </si>
  <si>
    <t>Personal que labora en el Museo Del Estanquillo.</t>
  </si>
  <si>
    <t>Capacitar al personal que labora en el Museo del Estanquillo en temas de protección civil para responder ante la presencia de cualquier fenómeno perturbador.</t>
  </si>
  <si>
    <t>Otorgar al público visitante y a los trabajadores del Museo del Estanquillo la seguridad necesaria en materia de protección civil.</t>
  </si>
  <si>
    <t>Escasa difusión del derecho al acceso a la información pública en la Ciudad de México.</t>
  </si>
  <si>
    <t>Habitantes de La Ciudad de México, Dependencias y Entidades del Gobierno de la Ciudad de México.</t>
  </si>
  <si>
    <t>Mantener al Museo del Estanquillo como una de las entidades más transparentes en el proceso y entrega de información pública del Gobierno de la Ciudad de México.</t>
  </si>
  <si>
    <t>Ser una de las entidades más transparentes en el proceso y entrega de información pública del Gobierno de la Ciudad de México.</t>
  </si>
  <si>
    <t>Carencia de cultura y sensibilidad en materia de igualdad de género que propicia una menor participación de la mujer en actividades culturales y artísticas.</t>
  </si>
  <si>
    <t>Niñas y mujeres que habitan en la Ciudad De México.</t>
  </si>
  <si>
    <t>Identificar a través del área encargada de la programación de actividades a grupos artísticos integrados por mujeres para realizar presentaciones y actividades culturales como: mesas redondas, talleres didácticos y eventos que promuevan y difundan una mayor participación y asistencia de las mujeres y las niñas al Museo del Estanquillo.</t>
  </si>
  <si>
    <t>Propiciar una mayor participación de grupos artísticos integrados por mujeres en eventos culturales en el Museo del Estanquillo, así como una mayor asistencia de niñas y mujeres a los eventos artístico culturales que se realizan en el Museo del Estanquillo.</t>
  </si>
  <si>
    <t>Falta de sensibilidad por el respeto a los derechos humanos que propicia una menor afluencia de personas pertenecientes a grupos vulnerables a los eventos que se realizan en el Museo del Estanquillo.</t>
  </si>
  <si>
    <t>Otorgar visitas guiadas, talleres didácticos actividades artísticas a personas con cualquier tipo de discapacidad y adultos mayores, de la Ciudad de México.</t>
  </si>
  <si>
    <t>Difundir y fomentar entre el público y el personal del Museo del Estanquillo el respeto a los derechos humanos a través de la inclusión de grupos vulnerables y de atención especial a las actividades que se realizan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</si>
  <si>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</si>
  <si>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Rezagos en el ámbito de promoción, fomento y desarrollo del cine mexicano; así como en la divulgación al público objetivo de las convocatorias del Fideicomiso PROCINECDMX.</t>
  </si>
  <si>
    <t>Estudiantes, artistas, creadores, productores, trabajadores y promotores culturales del ámbito cinematográfico en la Ciudad de México.</t>
  </si>
  <si>
    <t>Crear medios electrónicos eficaces para la divulgación de las convocatorias que pública anualmente el Fideicomiso PROCINECDMX.</t>
  </si>
  <si>
    <t>Divulgación a través de redes sociales y de los portales del PROCINECDMX y de la Secretaría de Cultura de la Ciudad de México de las diversas convocatorias anuales.</t>
  </si>
  <si>
    <t>Contratar y dar continuidad al personal que conforma la estructura orgánica del Fideicomiso PROCINECDMX, autorizada el 16 de marzo de 2020, con el número de dictamen E-SECUL-PROCINECDMX-11-160320, por la coordinación general de evaluación, modernización y desarrollo administrativo de la Secretaría de Administración y Finanzas.</t>
  </si>
  <si>
    <t>Personal directivo y administrativo el Fideicomiso PROCINECDMX.</t>
  </si>
  <si>
    <t>Desarrollar actividades estratégicas de planeación, organización, dirección y control, así como realizar acciones de manejo de recursos humanos, financieros y materiales; así como jurídicos y normativos.</t>
  </si>
  <si>
    <t>Prestación eficiente de atención a los usuarios (productores, creadores, distribuidores y exhibidores de cine mexicano) de los servicios que presta el Fideicomiso PROCINECDMX, así como la eficaz interacción con instituciones gubernamentales y privadas.</t>
  </si>
  <si>
    <t>Otorgar capacitación al personal del del Fideicomiso PROCINECDMX y dar cumplimiento del eje transversal de la gestión pública de la Ciudad de México, cumplimiento de los programas de protección a través de capacitación en sistemas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</si>
  <si>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Personal responsable de la protección civil del Fideicomiso PROCINECDMX.</t>
  </si>
  <si>
    <t>Desarrollar un programa de capacitación en gestión integral de riesgos y al entorno laboral del PROCINECDMX, dirigido al personal responsable de la protección civil.</t>
  </si>
  <si>
    <t>Contar con personal capacitado y que pueda reaccionar ante contingencias naturales y accidentes, para evitar pérdidas humanas dentro del entorno laboral.</t>
  </si>
  <si>
    <t>Desarrollo de un programa de control interno y dar cumplimiento del eje transversal de la gestión pública de la Ciudad de México, actividades de apoyo a la función pública y buen gobierno, aplicar modificaciones al programa de control interno del Fideicomiso PROCINECDMX, para impulsar la mejora continua de los procesos y desarrollar la eficiencia y capacidades de la institución.</t>
  </si>
  <si>
    <t>Personal del Fideicomiso PROCINECDMX.</t>
  </si>
  <si>
    <t>Mantener actualizados los procesos administrativos, para estar a la vanguardia y prestar un servicio eficiente al público objetivo del Fideicomiso PROCINECDMX.</t>
  </si>
  <si>
    <t>Proporcionar al público en general servicios y apoyos con calidad y eficacia.</t>
  </si>
  <si>
    <t>Impulsar y fomentar el respeto a los derechos humanos de las niñas y mujeres; para dar cumplimiento del eje transversal de la gestión pública de la Ciudad de México, promoción integral para el cumplimiento de los derechos humanos de las niñas y mujeres; promover la igualdad de género y sensibilizar a los servidores públicos tanto en el ámbito laboral como en el actuar diario en la atención desde una perspectiva de género.</t>
  </si>
  <si>
    <t>Desarrollar acciones de capacitación y divulgación que promuevan la igualdad de género.</t>
  </si>
  <si>
    <t>Proporcionar atención a mujeres y hombres con una perspectiva de género.</t>
  </si>
  <si>
    <t>Impulsar y fomentar el respeto a los derechos humanos y dar cumplimiento del eje transversal de la gestión pública de la Ciudad de México, promoción integral para el cumplimiento de los derechos humanos.</t>
  </si>
  <si>
    <t>Desarrollar acciones de capacitación y divulgación que promuevan el cumplimiento integral de los derechos humanos.</t>
  </si>
  <si>
    <t>Proporcionar atención a la ciudadanía con una perspectiva del respeto de los derechos humanos.</t>
  </si>
  <si>
    <t>Fortalecer las acciones transversales que erradiquen la discriminación y la violencia; ya que los niños, niñas y adolescentes han sufrido un incremento en la violencia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</si>
  <si>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Ante el desconocimiento, falta de realización cabal de los derechos humanos laborales y de la legislación laboral en la Ciudad de México, se busca beneficiar con la vigilancia e inspección de los centros de trabajo a las personas trabajadoras formales y el asesoramiento a empleadores de la Ciudad de México en lo relativo a las condiciones generales de trabajo que deben observar así como promover acciones coordinadas con diferentes actores del ámbito del trabajo para difundir temas en materia de salud y seguridad en el trabajo, de igual manera brindar orientación sobre los derechos y obligaciones de los trabajadores no asalariados y llevar a cabo las gestiones necesarias para otorgar licencias y credenciales para que desempeñen con certeza las actividades en la vía pública de la Ciudad de México</t>
  </si>
  <si>
    <t>Personas trabajadoras formales y personas trabajadoras no asalariadas, conforme al reglamento de trabajo no asalariado, de la Ciudad de México</t>
  </si>
  <si>
    <t>Promover y vigilar los derechos de las personas trabajadoras de la Ciudad de México, mediante el cumplimiento y aplicación de la ley federal del trabajo, los reglamentos y las disposiciones relativas de competencia local, la inspección de las condiciones generales de trabajo en los centros de trabajo, instauración de los procedimientos administrativos, y su defensa, que sancionen a los que incumplan con sus obligaciones laborales. asimismo, garantizar su calidad por medio de la supervisión a inspectores. regularizar el trabajo no asalariado de la Ciudad de México y vigilar el cumplimiento de las normas relativas de su actividad, a fin de que éstos desarrollen sus actividades plenamente. promover y fomentar el cumplimiento de la normatividad de seguridad e higiene en el trabajo por medio de la colaboración en los trabajos de la comisión consultiva estatal de seguridad y salud en la Ciudad de México, la constitución de las comisiones de seguridad e higiene en los centros de trabajo del ámbito competencial de las autoridades de la Ciudad de México e implementación en los cursos de capacitación a fin de prevenir riesgos y enfermedades de trabajo.</t>
  </si>
  <si>
    <t>Con la realización de acciones de información, difusión y campañas dirigidas personas trabajadoras formales y personas trabajadoras no asalariadas de la Ciudad de México, esta población recibe conocimientos sobre la relevancia de los derechos humanos laborales y la normatividad laboral vigente en la Ciudad de México. El beneficio a la población trabajadora formal se otorga a través de la realización de visitas de inspección laboral a los centros de trabajo donde se constata el cumplimiento de las condiciones generales de trabajo y se asesora a patrones y trabajadores sobre la importancia de cumplir la normatividad laboral. asimismo, con la impartición de cursos y capacitación en materia de seguridad y salud en el trabajo, patrones y personas trabajadoras formales adquieren conocimientos y habilidades con el fin de prevenir riesgos y enfermedades asociadas al trabajo. Con la gestión y recepción de credenciales y licencias, las personas trabajadoras no asalariadas beneficiadas, pueden realizar con certeza actividades en la vía pública de la Ciudad de México que dan sustento económico a muchas familias, de igual manera reciben orientación a través de cursos y asesorías sobre los derechos y obligaciones que corresponde cumplir al sector no asalariado y en su caso, vinculación a programas de capacitación para acceder a un trabajo formal. en resumen, las personas pertenecientes a la población objetivo reciben bienes, trámites y servicios que van desde asesoría, información, capacitación, entrega de licencias, credenciales, acciones de regulación y vigilancia en materia de derechos humanos laborales y exhorto a los patrones para el cumplimiento de la normatividad en el trabajo. estas acciones benefician, en cada caso, tanto a las personas trabajadoras formales como informales.</t>
  </si>
  <si>
    <t>Desequilibrio en los factores de la producción: capital y trabajo, cuyas consecuencias son la reducción o la anulación de los derechos humanos laborales de la población trabajadora formal. en el caso de los trabajadores que laboran en condiciones de informalidad, que carecen de contratos laborales formales y se encuentran con mayor vulnerabilidad ante el incumplimiento de sus derechos laborales. los efectos del desequilibrio antes indicado conducen a la precariedad laboral y desigualdad social.</t>
  </si>
  <si>
    <t>Población trabajadora de la Ciudad de México que haya vistos vulnerados sus derechos humanos laborales.</t>
  </si>
  <si>
    <t>Contribuir a través de asesorías gratuitas, conciliaciones que pongan fin al conflicto, convenios en beneficio de las y los trabajadores de la Ciudad de México; y en su caso, demandas en donde se detecte o presuponga probables violaciones a los derechos humanos laborales, así como acciones de representación ante la JLCA, para promover el empleo digno y bien remunerado, mejorando con ello, las condiciones de vida de las personas en un entorno incluyente.</t>
  </si>
  <si>
    <t>Contribuir a que la población trabajadora de la Ciudad de México cuente con trabajos dignos o decentes y productivos, con igualdad de género, que garanticen sus derechos laborales y humanos, sin discriminación de ningún tipo, a través de: *asesorías gratuitas*conciliaciones*convenios*elaboración de demandas*acciones de representación ante la junta local de conciliación y arbitraje.</t>
  </si>
  <si>
    <t>Existen tiempos acotados para el trámite de las siguientes actividades: registros de altas y bajas de personal, pagos de percepciones y prestaciones ordinarias y extraordinarias del personal adscrito a la secretaría de trabajo y fomento al empleo.</t>
  </si>
  <si>
    <t>El capital humano adscrito a la secretaría de trabajo y fomento al empleo</t>
  </si>
  <si>
    <t>Aplicación de políticas, lineamientos, criterios, directrices generales y específicas en apego a la normatividad aplicable para la administración del capital humano en esta dependencia, con el fin de realizar en tiempo y forma los trámites y gestiones correspondientes ante la dirección general de administración de personal y desarrollo administrativo y la subsecretaría de egresos, adscritas a la secretaría de administración y finanzas de la Ciudad de México.</t>
  </si>
  <si>
    <t>Entrega en tiempo y forma del pago de las percepciones y prestaciones ordinarias y extraordinarias correspondientes al personal adscrito a la secretaría de trabajo y fomento al empleo.</t>
  </si>
  <si>
    <t>El programa interno de protección civil se encuentra actualizado en apego a la normatividad aplicable, así como de personal capacitado en la materia, pero muestra áreas de oportunidad en el ámbito de atención a las personas con discapacidad, así como en el ámbito de la cultura de protección civil, áreas que de atenderse permitirían incrementar las probabilidades para salvaguardar a las personas, bienes y entorno en situaciones de emergencia, riesgo y peligro con motivo de fenómenos perturbadores, geológicos, hidrometereológicos, físico-químicos, sanitarios y socio-organizativos.</t>
  </si>
  <si>
    <t>Brigadistas internos de protección civil capacitados y equipados para realizar sus funciones dentro de las instalaciones de la secretaría de trabajo y fomento al empleo, así como de servidores públicos y usuarios con alguna discapacidad.</t>
  </si>
  <si>
    <t>Cumplir con el programa interno de protección civil a través de la capacitación y orientación a los brigadistas de la secretaría y a personas usuarias de sus instalaciones sobre el comportamiento ante una emergencia o toma de acciones de reacción inmediata ante una situación de emergencia y/o desastre natural.</t>
  </si>
  <si>
    <t>Instalaciones equipadas. Protocolos de protección civil normados, probados y efectivos que les posibiliten conservar su integridad física dentro de las instalaciones de la secretaría de trabajo y fomento al empleo ante una situación de emergencia.</t>
  </si>
  <si>
    <t>La población requiere el debido tratamiento de los datos personales. así como de información accesible y oportuna del quehacer gubernamental; por otra parte, carece de información pertinente sobre el mercado laboral para la toma de decisiones. potencial demora en el suministro de bienes y servicios a las unidades administrativas y en la conclusión de actividades, documentos normativos o jurídicos e informes que pongan en peligro la gestión institucional de la secretaría. necesidad de que la actividad institucional se realice con apego a los ordenamientos jurídicos que la rigen y, en caso de requerirse, llevar a cabo su defensa jurídica ante las instancias competentes.</t>
  </si>
  <si>
    <t>Unidades admintrativas o áreas sustantivas.</t>
  </si>
  <si>
    <t>Administrar de manera oportuna, eficaz y eficiente los recursos humanos, financieros y materiales de la secretaría de trabajo y fomento al empleo. Garantizar los derechos de acceso a la información pública y de protección de datos personales en el quehacer gubernamental, para fortalecer el ejercicio de estos. Realizar la actividad institucional apegada al principio de legalidad y llevar a cabo su defensa jurídica ante las instancias competentes. Proveer de estudios pertinentes acerca de problemas laborales para contribuir a la toma de decisiones de la ciudadanía. Implementar controles internos para dar cumplimiento con las metas y compromisos, así como administrar los riesgos que se presenten para su cumplimiento en la secretaría de trabajo y fomento al empleo.</t>
  </si>
  <si>
    <t>La secretaría de trabajo y fomento al empelo satisface el ejercicio de los derechos humanos de acceso a la información pública y protección de datos personales; asimismo, generar información pertinente de problemáticas laborales para la toma de decisiones y participación Ciudadana. además cumple con los objetivos institucionales bajo el principio de legalidad.</t>
  </si>
  <si>
    <t>El incremento de los reclamos laborales basados en hostigamiento, acoso laboral y discriminación, todos agrupados bajo la figura de violencia laboral, han contrariado el concepto del derecho al trabajo digno y socialmente útil que se encuentra completado en el artículo 123 de nuestra carta magna en concatenación con la ley federal de trabajo, toda vez que es fundamental que cada persona trabaje bajo condiciones laborales que garanticen su integridad física, psicológica y/o social, y que con ello, puedan adquirir los medios básicos para su subsistencia y la de sus familias, en un franco respeto a sus derechos humanos laborales. para evitar la discriminación por razones especificas de género tales como los despidos por embarazo, puerperio, acoso sexual y laboral, y así equilibrar el número de trabajadores y trabajadoras en una fuente de empleo. evitar el trabajo infantil de niñas y niños.</t>
  </si>
  <si>
    <t>Existencia de brechas entre hombres y mujeres para acceder al mercado laboral, así como alta vulnerabilidad en el cumplimiento de los derechos laborales de diversos grupos poblacionales, entre ellos las mujeres y las personas menores trabajadoras, además de niñas y niños en situación de trabajo infantil, lo que limita el desarrollo pleno de sus derechos humanos.</t>
  </si>
  <si>
    <t>Mujeres, hombres, niñas, niños y adolescentes trabajadores en edad permitida.</t>
  </si>
  <si>
    <t>Acciones de promoción y difusión de los derechos de los niños, niñas y adolescentes trabajadores en edad permitida en la Ciudad de México. Coordinar y dar seguimiento a los trabajos de la comisión interdependencia para la prevención y erradicación del trabajo infantil y la protección de los adolescentes trabajadores en edad permitida en la Ciudad de México (CITI-CDMX). Fomentar acciones encaminadas al reconocimiento progresivo de los derechos humanos laborales en igualdad de condiciones para mujeres y hombres, la conciliación de la vida personal, laboral y familiar así como fortalecer los medios y mecanismos para ello.</t>
  </si>
  <si>
    <t>A través de cursos de capacitación, talleres y campañas informativas de sensibilización dirigidas al público en general, 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</si>
  <si>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Parte de la población económica activa de la Ciudad de México, se encuentra en situación de desempleo y subempleo debido a que presenta dificultades para contar con las habilidades y capacidades necesarias que demandan los puestos de trabajo disponibles. el empleo de calidad juega un papel preponderante como palanca de desarrollo, debido a que el ingreso laboral les permite a las familias satisfacer sus necesidades básicas y contribuyen a reducir la pobreza, ya que la población puede acceder a mejores condiciones de vida y estimula el consumo mediante el binomio ingreso-gasto.</t>
  </si>
  <si>
    <t>Personas residentes de la Ciudad de México de 16 años y más, en situación de desempleo o subempleo.</t>
  </si>
  <si>
    <t>Realizar acciones de capacitación para que la población desempleada o subempleada de 16 años y más, adquiera o reconvierta sus conocimientos o habilidades laborales. otorgar apoyos económicos para que las personas desempleadas o subempleadas de 16 años y más, lleven a cabo el proceso de evaluación asociado a la certificación de competencias laborales. incentivar la generación o consolidación de iniciativas de ocupación por cuenta propia, mediante la entrega de apoyos económicos para la adquisición de mobiliario, equipo y/o herramienta. apoyar económicamente a la población desempleada que, para ocupar una vacante, requiera trasladarse de la Ciudad de México a otros estados de la república mexicana. brindar un apoyo económico a la población desempleada o subempleada de 16 años y más, como compensación al desempeño de una ocupación temporal, en proyectos interinstitucionales, que les permitan adquirir experiencia laboral y contar con ingresos para continuar su búsqueda de empleo.</t>
  </si>
  <si>
    <t>Las personas de 16 años y más de la Ciudad de México que son buscadoras de empleo obtienen apoyos económicos que facilitan su inserción en un empleo formal.</t>
  </si>
  <si>
    <t>La limitada capacidad organizativa, de gestión y financiera que presentan las organizaciones sociales y solidarias de la economía que operan en la Ciudad de México, para constituirse y consolidarse como fuentes de un empleo digno.</t>
  </si>
  <si>
    <t>Beneficiar hasta 760 cooperativas, lo que permitirá alcanzar una cobertura para beneficiar alrededor de 3800 personas atendidas efectivamente, reconociendo como grupos de atención prioritaria a los establecidos en el artículo 11 de la constitución política de la Ciudad de México, entre los que se encuentran de manera enunciativa: mujeres, personas jóvenes, personas mayores, personas con discapacidad, personas de la comunidad LGBTTTIQA, personas de comunidades indígenas, entre otras.</t>
  </si>
  <si>
    <t>Mejorar las capacidades organizativas, de gestión y financieras de las organizaciones sociales pertenecientes al sector social de la economía, que llevan a cabo actividades de producción, distribución, comercialización o consumo de bienes y/o servicios en la Ciudad de México, para ser una opción de inclusión productiva y laborar que contribuya al acceso al derecho al empleo digno, procurando el desarrollo económico sustentable.</t>
  </si>
  <si>
    <t>Otorgar apoyos indirectos destinados a cubrir los gastos de: -capacitación en temas de economía social y solidaria para dos integrantes de la organización social o cooperativa beneficiaria. -dos asistencias técnicas especializadas para el mejoramiento del plan de negocios y/o el proyecto productivo. -pago de gastos notariales para la emisión de la escritura pública que constituya formalmente ante notario público, a las organizaciones sociales, como sociedades cooperativas. Otorgar un apoyo económico directo destinado a la adquisición de maquinaria, equipo o materia prima.</t>
  </si>
  <si>
    <t>El desempleo involuntario del sector formal.</t>
  </si>
  <si>
    <t>Personas residentes de las 16 alcaldías de la Ciudad de México, de 18 a 67 años con 8 meses, que estén en situación de desempleo por causas involuntarias.</t>
  </si>
  <si>
    <t>Contribuir a que las personas desempleadas beneficiarias del programa se reincorporen al mercado del trabajo formal y el goce del derecho constitucional a un empleo digno y socialmente útil.</t>
  </si>
  <si>
    <t>El apoyo económico y la vinculación laboral otorgada a las personas trabajadoras desempleadas involuntariamente incrementan la probabilidad de incorporarse a un empleo digno.</t>
  </si>
  <si>
    <t>Las competencias laborales de la población en edad productiva, de 15 años y más, ocupada y desocupada se encuentran limitadas y desactualizadas respecto a la demanda del sector productivo de la Ciudad de México, o bien, no están reconocidas oficialmente.</t>
  </si>
  <si>
    <t>Población en edad productiva, de 15 años y más, ocupada y desocupada de la Ciudad de México, la cual asciende a 4,659,781 personas (fuente: ENOE, 2020)</t>
  </si>
  <si>
    <t>Proveer cursos de capacitación accesibles, con validez oficial y en modalidades flexibles a la población en edad productiva, de 15 años y más, que lo requiera. Realizar procesos de certificación de competencias laborales a la población en edad productiva, de 15 años y más, que lo requiera.</t>
  </si>
  <si>
    <t>Brindar capacitación y certificación a la población en edad productiva de la Ciudad de México para la adquisición, actualización y reconocimiento de sus competencias laborales.</t>
  </si>
  <si>
    <t>Baja eficacia y deficiente nivel de transparencia en la asignación de recursos destinados al pago por servicios de apoyo administrativo.</t>
  </si>
  <si>
    <t>Personas servidoras públicas del instituto de capacitación para el trabajo de la Ciudad de México.</t>
  </si>
  <si>
    <t>Llevar a cabo las gestiones pertinentes para la correcta distribución del presupuesto programable de acuerdo a la estructura ocupacional dictaminada para el pago de las personas servidoras públicas del instituto de capacitación para el trabajo de la Ciudad de México.</t>
  </si>
  <si>
    <t>Cumplimiento de las atribuciones, metas y objetivos del instituto de capacitación para el trabajo de la Ciudad de México, a través del apoyo administrativo necesario para la consecución de los fines programados.</t>
  </si>
  <si>
    <t>Las herramientas con las que cuentan las personas servidoras públicas del instituto de capacitación para el trabajo de la Ciudad de México para la identificación de áreas de riesgo, implementación de mecanismos de prevención, mitigación y reparación son insuficientes e inadecuadas para responder ante posibles riesgos o eventualidades de fenómenos perturbadores.</t>
  </si>
  <si>
    <t>Personal del instituto de capacitación para el trabajo de la Ciudad de México.</t>
  </si>
  <si>
    <t>Identificar las áreas de oportunidad en las instalaciones del instituto de capacitación para el trabajo de la Ciudad de México en oficinas centrales y la unidad de capacitación gustavo a. madero, dotar del equipamiento necesario para responder ante alguna eventualidad, así como fortalecer las actividades de capacitación de las personas servidoras públicas en materia de protección civil.</t>
  </si>
  <si>
    <t>Reforzar la cultura en materia de protección civil al interior del instituto de capacitación para el trabajo de la Ciudad de México para reducir los riesgos ante fenómenos perturbadores, fortaleciendo las capacidades preventivas, de autoprotección y resiliencia.</t>
  </si>
  <si>
    <t>Débiles capacidades para almacenar y gestionar archivos digitales y digitalizados en el ICAT CDMX.</t>
  </si>
  <si>
    <t>Personas servidoras publicas del ICAT CDMX.</t>
  </si>
  <si>
    <t>Contar con los recursos materiales y competencias necesarias para la conservación y fácil localización de información de interés para la ciudadanía, en formato digital/ electrónico.</t>
  </si>
  <si>
    <t>Reducir el consumo de recursos de papelería, acotar el tiempo de remisión/turno de oficios y agilizar la búsqueda de información de interés para la ciudadanía.</t>
  </si>
  <si>
    <t>Limitadas oportunidades o alternativas que enfrentan las mujeres en condiciones de alta vulnerabilidad para contar con un trabajo decente.</t>
  </si>
  <si>
    <t>Mujeres en condiciones de alta vulnerabilidad en la Ciudad de México.</t>
  </si>
  <si>
    <t>Gestión de acuerdos con instituciones de atención directa a poblaciones en condiciones de alta vulnerabilidad. Implementación de la capacitación en competencias para impulsar la autonomía económica de las mujeres.</t>
  </si>
  <si>
    <t>Mujeres en condiciones de vulnerabilidad con competencias necesarias para incorporar al mercado del trabajo decente.</t>
  </si>
  <si>
    <t>Limitado acceso de la población en situación de alta vulnerabilidad a oportunidades de empleos en el marco del trabajo decente.</t>
  </si>
  <si>
    <t>Población en situación de alta vulnerabilidad que habita en la Ciudad de México.</t>
  </si>
  <si>
    <t>Gestión de acuerdos con instituciones de atención directa a poblaciones en situación de alta vulnerabilidad. Implementación de la capacitación gratuita para poblaciones en situación de alta vulnerabilidad.</t>
  </si>
  <si>
    <t>Población en situación de alta vulnerabilidad que cuenta con competencias para su incorporación al trabajo decente.</t>
  </si>
  <si>
    <t>Las personas adolescentes en la Ciudad de México cuentan con limitadas competencias transversales para su inserción al mercado de trabajo.</t>
  </si>
  <si>
    <t>Personas adolescentes de 15 a 17 años en la Ciudad de México.</t>
  </si>
  <si>
    <t>Capacitación para adolescentes de 15 a 17 años en materia de competencias transversales.</t>
  </si>
  <si>
    <t>Brindar capacitación a las personas adolescentes de 15 a 17 años en la Ciudad de México, para promover el desarrollo de sus competencias transversales y mejorar sus oportunidades de inserción al mercado de trabajo.</t>
  </si>
  <si>
    <t>Habitantes de la Ciudad de México con alta vulnerabilidad ante la exposición a fenómenos perturbadores naturales y antropogénicos, por una deficiente cultura en resiliencia y Gestión Integral de Riesgos y Protección Civil.</t>
  </si>
  <si>
    <t>La población expuesta al impacto de los fenómenos perturbadores o amenazas es aproximadamente de 9 millones en la Ciudad de México.</t>
  </si>
  <si>
    <t>Contribuir en salvaguardar la vida, bienes y entorno de la población, mediante el adecuado diseño de políticas en materia de Gestión Integral de Riesgos y proporcionar la atención a la población residente y en tránsito de la Ciudad de México ante riesgos naturales o provocados por la actividad humana para minimizar su impacto y propiciar una resiliencia de corto plazo.</t>
  </si>
  <si>
    <t>Los habitantes de la Ciudad de México serán menos vulnerables a los efectos de los fenómenos perturbadores o amenazas y contarán con una preparación en la resiliencia y Gestión Integral de Riesgos y Protección Civil, logrando seguridad y bienestar en su integridad física y patrimonial.</t>
  </si>
  <si>
    <t>Deficiente administración de los recursos materiales, financieros y del talento humano, originando un gasto público orientado a servicios no vinculados a las necesidades reales de las áreas sustantivas para la cumplir con la Gestión Integral de Riesgos y Protección Civil.</t>
  </si>
  <si>
    <t>Personal adscrito a las diversas áreas o unidades que conforman la Secretaría de Gestión Integral de Riesgos y Protección Civil, y se refiere a la administración del ejercicio de los recursos financieros, materiales, abastecimientos y servicios y del talento humano, de la actualización de bases de datos y/o padrones, de la integración de informes, reportes y trámites y de la interrelación con otras instancias del Gobierno de la Ciudad de México.</t>
  </si>
  <si>
    <t>Fortalecer la planeación en el uso de los recursos materiales, abastecimientos y servicios financieros, así como del capital humano, para alcanzar los objetivos institucionales planteados por la secretaría, utilizando mecanismos integrales, incluyentes y participativos.</t>
  </si>
  <si>
    <t>Fortalecer el Sistema de Gestión Integral de Riesgos de la Ciudad de México para la pronta atención de eventos de emergencia, con la atención de recursos presupuestales y financieros, el abastecimiento en tiempo y forma de insumos materiales y el talento humano.</t>
  </si>
  <si>
    <t>Personal que labora en inmueble con deficiente conocimiento de los protocolos de protección civil, que puede causar vulnerabilidad a la población que transita en ellas.</t>
  </si>
  <si>
    <t>Personal que labora en los inmuebles que ocupan la Secretaría de Gestión Integral de Riesgos y Protección Civil.</t>
  </si>
  <si>
    <t>Elaborar el Programa Interno de Protección Civil y revisar de manera continua las condiciones de seguridad dentro de los inmuebles de la secretaría.</t>
  </si>
  <si>
    <t>Personal que labora en oficinas públicas capacitado en materia de Gestión Integral de Riesgos y Protección Civil, que responde de manera eficaz y eficiente ante siniestros, emergencias y desastres, para seguridad de los habitantes de la Ciudad de México.</t>
  </si>
  <si>
    <t>Servidores públicos desactualizados en el marco legal jurídico, que generan omisión de normatividad en el desempeño de las funciones institucionales.</t>
  </si>
  <si>
    <t>Los 9 millones de habitantes de la Ciudad de México.</t>
  </si>
  <si>
    <t>Generar proyectos normativos que regulen y filtren una correcta interpretación y/o asesoría del Sistema de Gestión Integral de Riesgos y Protección Civil.</t>
  </si>
  <si>
    <t>Habitantes de la Ciudad de México confiados de que la actuación de la Secretaría de Gestión Integral de Riesgos y Protección Civil sea conforme al marco legal y normativo actualizado y claro.</t>
  </si>
  <si>
    <t>Niñas y mujeres expuestas y vulnerables que conlleva a que enfrenten una probabilidad mayor de ser violentadas en sus derechos humanos.</t>
  </si>
  <si>
    <t>Aproximadamente los 4,807,590.76 de niñas y mujeres de la Ciudad de México.</t>
  </si>
  <si>
    <t>Incorporar a la niñas y mujeres, desde la prevención, para que les permita una mejor preparación ante una emergencia o desastre. Integrar la participación de las niñas y mujeres como agentes de cambio en la toma de decisiones en el Proceso de Gestión Integral de Riesgos y Protección Civil.</t>
  </si>
  <si>
    <t>Fortalecer la cultura de respeto a los derechos humanos de niñas y mujeres de la Ciudad de México.</t>
  </si>
  <si>
    <t>Habitantes de la Ciudad de México vulnerables en sus derechos humanos por políticas públicas insuficientes y desarticulados mecanismos en materia de gestión integral de riesgos y protección civil.</t>
  </si>
  <si>
    <t>Los aproximadamente 9 millones de habitantes de la Ciudad de México y población que transita.</t>
  </si>
  <si>
    <t>Crear políticas públicas y datos desagregados de la Gestión Integral de Riesgos y Protección Civil, con un enfoque de derechos humanos, que protejan a la población ante la presencia de fenómenos perturbadores, para fortalecer el Sistema de Gestión Integral de Riesgos de la Ciudad de México con políticas transversales e innovadoras.</t>
  </si>
  <si>
    <t>Fortalecimiento de la cultura de la Gestión Integral de Riesgos y la Protección Civil en caso de desastres, con un enfoque en materia de los derechos humanos de la población que habita la Ciudad de México.</t>
  </si>
  <si>
    <t>Niñas, niños y adolescentes de la Ciudad de México vulnerables en sus derechos, por la carencia de políticas integrales, multisectoriales y transversales que los protejan.</t>
  </si>
  <si>
    <t>Niñas, niños y adolescentes que habitan en la Ciudad de México.</t>
  </si>
  <si>
    <t>Diseño de programas y acciones para fortalecer la promoción integral de la protección a los derechos de las niñas, niños y adolescentes.</t>
  </si>
  <si>
    <t>Fortalecimiento de la cultura de protección de los derechos de las niñas, niños y adolescentes.</t>
  </si>
  <si>
    <t>Las condiciones de desigualdad en la accesibilidad laboral y condiciones económicas son un problema social latente en México, el cual mediante la reforma e implementación de diversas políticas ha buscado ser erradicado por parte del gobierno, sin embargo, es una tarea que debe permear todas las instituciones, dependencias, organismos y entes de la Administración Pública, que permitan garantizar una igualdad de condiciones como derecho humano de la ciudadanía.</t>
  </si>
  <si>
    <t>Personal operativo y administrativo que labora en el Heroico Cuerpo de Bomberos de la Ciudad de México.</t>
  </si>
  <si>
    <t>Fomentar la accesibilidad en igualdad de condiciones a las prestaciones del personal del Heroico Cuerpo de Bomberos de la Ciudad de México, mediante el cumplimiento eficaz y eficiente en el pago de estas.</t>
  </si>
  <si>
    <t>Fortalecer las condiciones de igualdad para la accesibilidad de las prestaciones de los servidores públicos en protección y garantía de sus derechos humanos y de su empleo.</t>
  </si>
  <si>
    <t>Desconocimiento de los Protocolos de Protección Civil al interior de las oficinas públicas y/o privadas.</t>
  </si>
  <si>
    <t>Personal que labora en los inmuebles que ocupa el Heroico Cuerpo de Bomberos.</t>
  </si>
  <si>
    <t>Elaborar el programa interno de protección civil y revisar de manera continua las condiciones de seguridad dentro de los inmuebles de la unidad.</t>
  </si>
  <si>
    <t>Que los servidores públicos y personal que labora en el Heroico Cuerpo de Bomberos se encuentren preparados y capacitados ante cualquier tipo de riesgo o desastre.</t>
  </si>
  <si>
    <t>Capacitar al personal operativo para obtener una excelencia en la atención de emergencias, así como dotarles de las herramientas indispensables para el desarrollo de las tareas que tienen designadas y así la ciudadanía obtenga resultados óptimos.</t>
  </si>
  <si>
    <t>Dar atención a la población en general de la Ciudad de México, en caso de requerir un servicio de emergencia y desastre que pongan en riesgo su vida y sus bienes.</t>
  </si>
  <si>
    <t>Atención de emergencias en menor tiempo, utilizando técnicas que reditúen e impacten en la salvaguardia y protección del medio ambiente y los recursos naturales.</t>
  </si>
  <si>
    <t>Servicios de atención de emergencias oportunas en beneficio de la población y habitantes de la Ciudad de México.</t>
  </si>
  <si>
    <t>Se detectan necesidades para realizar entrenamientos y cursos de alta especialización.</t>
  </si>
  <si>
    <t>La población está expuesta a un gran número de fenómenos perturbadores, de origen natural o por causa y efecto del hombre, los cuales pueden suscitarse en cualquier hora y lugar, por esta razón es importante capacitar a los bomberos, aumentando sus conocimientos psicomotrices y cognitivos para que realicen una administración puntual de los incidentes, esto con el objetivo de garantizar un control de los recursos humanos y materiales, y estos últimos que se encuentren a la vanguardia tecnológica en relación a la modernidad de esta gran ciudad.</t>
  </si>
  <si>
    <t>Los elementos del Heroico Cuerpo de Bomberos deben estar capacitados con un alto nivel de profesionalización para prevenir, evaluar, controlar y mitigar los incidentes, así como llevar a cabo su labor con seguridad, disciplina, eficiencia, respeto y honradez.</t>
  </si>
  <si>
    <t>La ciudadanía recibirá un servicio profesional en atención a incidentes, coadyuvando en la salvaguarda de la vida de las personas, sus bienes, el entorno y medio ambiente.</t>
  </si>
  <si>
    <t>Históricamente las mujeres y niñas por razones de género tienen un acceso limitado al sistema educativo y laboral; sin embargo, forman parte de todos los sectores económicos, aportando favorablemente con las labores que desempeñan. En este sentido, dada la naturaleza de las actividades desarrolladas por el Heroico Cuerpo de Bomberos de la Ciudad de México, las mujeres han tenido intervenciones de menor proporción a la de los hombres, ya que en términos de las funciones que desempeñan pueden ser vinculadas a características fisiológicas varoniles, no excluyentes de la participación e inclusión de algún cuerpo femenil.</t>
  </si>
  <si>
    <t>Personal femenino y masculino del Heroico Cuerpo de Bomberos de la Ciudad de México.</t>
  </si>
  <si>
    <t>Garantizar el acceso a los derechos señalados por ley y por el contrato colectivo en igualdad de condiciones a los trabajadores, indistintamente de su género.</t>
  </si>
  <si>
    <t>Fomentar en el Heroico Cuerpo de Bomberos de la Ciudad de México, los valores de equidad e igualdad de género, en el servicio público del organismo en favor de la población de la Ciudad de México.</t>
  </si>
  <si>
    <t>Derivado de la declaración de la emergencia sanitaria con fecha 29 de marzo de 2020, la cual aún con los diversos acuerdos en materia de acciones preventivas para prevenir la propagación del virus sars cov2, conllevó al cierre de las actividades presenciales en las instituciones educativas del país, mediante el traslado a los medios electrónicos a distancia; las familias han tenido que contrarrestar mediante el equipamiento digital de sus domicilios a fin de que sus hijos en edad escolar cuenten con los elementos para dar continuidad a sus estudios, sin embargo no todas las familias cuentan con la estabilidad económica para sustentar inversiones onerosas, por lo que muchos han optado por dejar sus estudios truncos indefinidamente, generando en una mayor deserción educativa.</t>
  </si>
  <si>
    <t>Apoyar económicamente al personal del Heroico Cuerpo de Bomberos de la Ciudad de México, mediante el otorgamiento de becas escolares que permitan dar continuidad a los estudios académicos de los hijos de los trabajadores del organismo.</t>
  </si>
  <si>
    <t>Otorgar becas escolares a los trabajadores del organismo, que tengan hijos en nivel básico; coadyuvando al fortalecimiento del Heroico Cuerpo de Bomberos de la Ciudad de México, conforme a los valores que rigen al organismo en equidad e igualdad de género.</t>
  </si>
  <si>
    <t>En materia de violencia y discriminación los niños, niñas y adolescentes son el sector más afectado, actualmente y derivado de la contingencia sanitaria, muchas familias vivieron tiempos de adaptación al confinamiento domiciliario que, en algunos casos, por motivos económicos resultaba en un ambiente hostil para esta parte de la población.</t>
  </si>
  <si>
    <t>Niños, niñas y adolescentes de las familias de los trabajadores del Heroico Cuerpo de Bomberos de la Ciudad de México.</t>
  </si>
  <si>
    <t>Promoción integral para el cumplimiento de los derechos de las niñas, niños y de los adolescentes de las familias de los trabajadores del Heroico Cuerpo de Bomberos de la Ciudad de México.</t>
  </si>
  <si>
    <t>Promover la convivencia familiar a través del otorgamiento de diversas prestaciones del contrato colectivo, que fomenten los núcleos sanos para el desarrollo de las niñas, niños y adolescentes.</t>
  </si>
  <si>
    <t>Personal de la SEPI es insuficiente respecto a las atribuciones que le son conferidas. A la vez que se presenta un desconocimiento de los derechos indígenas para el servicio público entregado</t>
  </si>
  <si>
    <t>Personal de la secretaría de pueblos y barrios originarios y comunidades indígenas residentes.</t>
  </si>
  <si>
    <t>Administrar los mecanismos de nómina necesarios para asegurar la continuidad de los proyectos sustantivos, que actualmente desarrolla la Secretaría. Incrementar el enfoque intercultural indígena y la sensibilización en el personal que trabaja en SEPI, a través de la actualización e implementación que sugiere el programa anual de capacitación. Incrementar las capacidades operativas de la secretaría, a través de la captación efectiva de personal, conforme al programa anual de servicio social y prácticas profesionales.</t>
  </si>
  <si>
    <t>Sujetos de pueblos y barrios originarios y de comunidades indígenas residentes reciben un servicio público eficaz y con pertinencia intercultural.</t>
  </si>
  <si>
    <t>Personal y población en general que se encuentre dentro de las instalaciones de la Secretaría de Pueblos y Barrios Originarios y Comunidades Indígenas Residentes presenta un riesgo potencial ante cualquier siniestro.</t>
  </si>
  <si>
    <t>Servidores públicos y población en general que se encuentre dentro de las instalaciones de la Secretaría de Pueblos y Barrios Originarios y Comunidades Indígenas Residentes.</t>
  </si>
  <si>
    <t>Mantener las instalaciones adecuadas conforme a las nuevas disposiciones que se emitan en torno a la emergencia sanitaria por covid-19. En coordinación con la secretaría de gestión integral de riesgos y protección civil de CDMX, capacitar al personal y cuerpo de protección civil interno ante situaciones que pongan en peligro al personal y la población en general. Dar consecución a las labores de mantenimiento y equipamiento adecuado al inmueble, a través de la observación y estudios técnicos sobre las instalaciones y el edificio de la Secretaría, así como también el centro de interculturalidad. Acciones tendientes a garantizar la inclusión de la población objetivo en su acceso y permanencia a las instalaciones de SEPI y CEIN.</t>
  </si>
  <si>
    <t>El personal y población en general que se encuentre dentro de las instalaciones de la secretaría de pueblos y barrios originarios y comunidades indígenas residentes cuenta con un sistema de atención oportuna ante cualquier siniestro.</t>
  </si>
  <si>
    <t>Los sistemas de información oficial presentan datos y estadísticas insuficientes y poco desagregadas sobre pueblos y barrios originarios y comunidades indígenas residentes.</t>
  </si>
  <si>
    <t>Pueblos y barrios originarios y comunidades indígenas residentes de la Ciudad de México.</t>
  </si>
  <si>
    <t>Informar a la población sobre los criterios que se utilizaran en el proceso de solicitud para la incorporación al sistema de registro de pueblos y barrios originarios, y comunidades indígenas. Iniciar el proceso de recepción de solicitudes de los interesados en ser incorporados en el sistema de registro de pueblos y barrios originarios y comunidades indígenas. Analizar las solicitudes presentadas por los pueblos y barrios, y/ o comunidades indígenas interesadas conforme a la normatividad aplicable para determinar su procedencia. Emitir la resolución o dictaminación para el registro de aquellos dictaminados como favorables.</t>
  </si>
  <si>
    <t>Pueblos y barrios originarios y comunidades indígenas y población en general cuentan con un sistema integral de registro, cartografía y geo localización, como mecanismos de reconocimiento y participación en la toma de decisiones.</t>
  </si>
  <si>
    <t>Niñas y mujeres de pueblos y barrios originarios y comunidades indígenas residentes, presentan un mayor grado de vulnerabilidad respecto al resto de la población, que impide el acceso al conjunto de sus derechos, así como su desarrollo integral.</t>
  </si>
  <si>
    <t>Niñas y mujeres de pueblos y barrios originarios y comunidades indígenas residentes, y servidores públicos de la Ciudad de México.</t>
  </si>
  <si>
    <t>Acciones tendientes a garantizar los derechos de las niñas y mujeres de los pueblos y barrios originarios y comunidades indígenas residentes. Impulsar la institucionalización y transversalización de la perspectiva de género en el quehacer institucional a través de acciones de capacitación y formación. Diseñar, elaborar y difundir materiales, que visibilicen la desigualdad económica, política y social de las mujeres y niñas, para sensibilizar a la población.</t>
  </si>
  <si>
    <t>Las niñas y mujeres de pueblos y barrios originarios y comunidades indígenas residentes, reciben atención inmediata, oportuna y con pertinencia intercultural.</t>
  </si>
  <si>
    <t>Personas de pbo y cir, presentan dificultades para el ejercicio pleno de sus derechos, así como un desconocimiento de las garantías individuales y colectivas de la población objetivo, tanto por parte de servidores públicos, como de la población en general.</t>
  </si>
  <si>
    <t>Personas pertenecientes a pueblos y barrios originarios, y comunidades indígenas residentes, así como servidoras y servidores de públicos de la administración local.</t>
  </si>
  <si>
    <t>Fomentar la visibilización y dignificación de los pueblos y barrios originarios y comunidades indígenas residentes mediante acciones que promuevan el reconocimiento de la composición pluriétnica, pluricultural y plurilingüe de la Ciudad de México. Promover la diversidad cultural y lingüística como parte fundamental para el desarrollo sustentable de la Ciudad de México. Sensibilizar a las personas servidoras públicas para que en el ejercicio de sus funciones, brinden servicios con pertinencia cultural. Contribuir a garantizar el conjunto de derechos de los pueblos y barrios originarios y comunidades indígenas residentes a través de diversos eventos, talleres y capacitaciones. Promover el acceso a la justicia con pertinencia intercultural entre las personas integrantes de los pueblos y barrios originarios y comunidades indígenas residentes. Promover la implementación de modelos educativos que permitan y potencialicen la inclusión del enfoque pluricultural, pluriétnico y plurilingüe. Capacitar a servidores públicos y población en general, para llevar a cabo los procesos de consulta necesarios, previo a adoptar medidas administrativas o legislativas susceptibles de afectar a la población objetivo.</t>
  </si>
  <si>
    <t>Servicios de capacitación, promoción y difusión de materiales diversos en lenguas originarias, para el ejercicio pleno de los derechos de la población objetivo, entregados.</t>
  </si>
  <si>
    <t>Las niñas, niños y adolescentes indígenas son un grupo poblacional altamente vulnerable, debido a la desigualdad social, económica, política y cultural en la que se hayan las comunidades indígenas residentes en la Ciudad de México. Hecho que conduce a diversos efectos negativos para su desarrollo integral, tal como la deserción escolar, los altos índices de violencia, la desintegración familiar, el trabajo infantil, la captación por parte de grupos criminales y la discontinuidad formativa de la memoria histórica y biocultural a la que pertenecen.</t>
  </si>
  <si>
    <t>Contribuir a garantizar el desarrollo óptimo de la infancia y adolescencia indígena a través de la promoción, transversalización y coordinación institucional. Coadyuvar en la garantía del derecho a la educación de la niñez y adolescencia indígena, mediante acciones encaminadas a la disminución y eliminación de la deserción escolar.</t>
  </si>
  <si>
    <t>Servicios interculturales para el desarrollo integral de la infancia y adolescencia indígena.</t>
  </si>
  <si>
    <t>Políticas públicas aplicadas a pueblos y barrios originarios y comunidades indígenas residentes presentan bajo nivel de vinculación, resultados y seguimiento interinstitucional.</t>
  </si>
  <si>
    <t>Mejorar la calidad en el diseño, implementación, monitoreo y evaluación de la política pública en materia indígena, con base al modelo de gestión para resultados (GPR). Elaborar un programa especial para pueblos y barrios originarios y comunidades indígenas residentes en la Ciudad de México, como una estrategia de intervención transversal. Establecer mecanismos de colaboración para definir las planes, programas, proyectos y acciones, así como la generación de los instrumentos para implementar la política transversal indígena, que promueva el desarrollo integral, intercultural y sostenible de los pueblos y barrios originarios y comunidades indígenas residentes de la Ciudad de México a través de la comisión interinstitucional de pueblos indígenas.</t>
  </si>
  <si>
    <t>Políticas públicas orientadas a resultados a través de una coordinación interinstitucional efectiva que impulse la transversalidad y el desarrollo pleno de la población objetivo.</t>
  </si>
  <si>
    <t>Personas de pueblos, barrios originarios y comunidades indígenas residentes enfrentan una discriminación estructural que origina una serie de dificultades sistémicas para ejercer sus derechos, lo que conduce a los mayores rezagos sociales y niveles de pobreza entre los diversos sectores de la población.</t>
  </si>
  <si>
    <t>Las personas de los pueblos y barrios originarios y comunidades indígenas residentes de la Ciudad de México.</t>
  </si>
  <si>
    <t>Promover y facilitar el acceso al derecho de los pueblos y comunidades indígenas residentes en la Ciudad de México a comunicarse en la lengua indígena nacional del que sean hablantes, en todos los ámbitos y procedimientos en que sean parte, individual o colectivamente, con atención a las especificidades culturales a través del otorgamiento de servicios e intervenciones en interpretación y traducción en lenguas indígenas. Contribuir a garantizar los derechos económicos y sociales de las y los integrantes de comunidades indígenas que residen en la Ciudad de México mediante acciones de coordinación encaminadas a la dotación de espacios de vivienda y comercio. Mejorar las condiciones de comunicación, movilidad, y de desarrollo humano y social de los habitantes de los pueblos y barrios de la Ciudad de México, para combatir la situación desfavorable en que vive esta población a través de la entrega de apoyos para infraestructura, conservación del patrimonio histórico y biocultural, recuperación de espacios comunitarios y el fortalecimiento de la economía de los pueblos y barrios originarios. Coadyuvar en la garantía de los derechos de las personas integrantes de los pueblos y barrios originarios y comunidades indígenas residentes que se encuentren en vulnerabilidad social y económica, cuando se presenten situaciones emergentes. Promover el derecho de acceso a los medios de comunicación de la población indígena a través de la creación y difusión de contenidos culturales, artísticos, lingüísticos, etc., de los pueblos y barrios originarios y comunidades indígenas residentes, así como el otorgamiento de apoyos.</t>
  </si>
  <si>
    <t>Entrega de bienes y servicios públicos con perspectiva intercultural, necesarios para el pleno desarrollo de los pueblos y barrios originarios y comunidades indígenas residentes.</t>
  </si>
  <si>
    <t>Bajos niveles de desempeño de los estudiantes de primaria y secundaria públicas en competencias lingüísticas, matemáticas y científicas.</t>
  </si>
  <si>
    <t>Docentes, directivos y especialistas de primarias y secundarias públicas, así como agentes educativos en espacios extraescolares de la Ciudad de México.</t>
  </si>
  <si>
    <t xml:space="preserve">Capacitación a docentes, directivos y especialistas de primarias y secundarias públicas y agentes educativos en espacios extraescolares de la Ciudad de México, en competencias lingüísticas, matemáticas y científicas.  </t>
  </si>
  <si>
    <t>Los docentes, directivos, especialistas y agentes educativos capacitados en las primarias y secundarias públicas de la Ciudad de México, contribuyen a elevar los niveles de dominio del lenguaje, así como del pensamiento matemático, científico y tecnológico de las y los estudiantes.</t>
  </si>
  <si>
    <t>La población de la Ciudad de México presenta rezago en educación media superior (24.9% de la población de 20 a 65 años en la capital del país no ha concluido la educación media superior aun cuando cuenta con secundaria completa).</t>
  </si>
  <si>
    <t>Población habitante de la Ciudad de México con secundaría concluida que no cuenta con estudios de educación media superior.</t>
  </si>
  <si>
    <t>Continuidad en la operación de los programas de Bachillerato en Línea Pilares (BLP), Bachillerato Digital (BADI), Bachillerato Policial (BP) y Bachillerato CDMX plantel José Guadalupe Posada (PJGP), mediante la atención a la matrícula inscrita y ampliación de la oferta de lugares de nuevo ingreso.  Actualización y desarrollo de materiales didácticos digitales de los planes y programas de estudio de la oferta educativa de tipo medio superior.  Formación y actualización de los docentes en el modelo educativo y plan de estudios de los programas de bachillerato que ofrece la SECTEI.</t>
  </si>
  <si>
    <t>Opciones formativas flexibles e innovadoras para habitantes de la Ciudad de México que desean continuar estudios de tipo medio superior y no tienen acceso al sistema escolarizado presencial o no pueden acudir a un centro educativo en horarios fijos por motivos familiares, laborales, de discapacidad o ubicación geográfica.</t>
  </si>
  <si>
    <t>Estudiantes de educación básica que habitan en localidades con menor índice de desarrollo social no tienen un cuidado adecuado, requieren de apoyo en su educación para combatir la deserción escolar.</t>
  </si>
  <si>
    <t>La población que asiste a los Centros de Atención y Cuidado Infantil (CACI) públicos y comunitarios de la Ciudad de México, que incluye niñas, niños, cuidadores primarios, agentes educativos y estudiantes de secundarias públicas en la Ciudad de México.</t>
  </si>
  <si>
    <t>Capacitar a Agentes Educativos de CACI Públicos y Comunitarios de la Ciudad de México, con un enfoque de cuidado sensible y cariñoso. Capacitar a cuidadores primarios de CACI públicos y comunitarios de la Ciudad de México, con un enfoque de cuidado sensible y cariñoso. Apoyar el diseño y desarrollo de materiales didácticos dirigidos a niñas y niños de 0 a 6 años. Coadyuvar con el programa de distribución de libros de texto gratuitos de la SEP, mediante el financiamiento y entrega de libros de texto, en código braille y en formato macrotipo para estudiantes de escuelas secundarias a fin de fomentar la calidad educativa.</t>
  </si>
  <si>
    <t>Las niñas y niños menores de 6 años (escolarizados y no escolarizados) que residen en las localidades con mayores índices de marginalidad, criminalidad y embarazo adolescente de la Ciudad de México mejoran de manera integral su desarrollo físico, lingüístico, cognitivo y socioemocional, con un enfoque de cuidado sensible y cariñoso y estudiantes de secundarias públicas.</t>
  </si>
  <si>
    <t>Actualmente la demanda de estudios de tipo superior es mayor a la oferta disponible en instituciones públicas; además de contar con una infraestructura insuficiente para la implementación de los programas presenciales. A ello se suman los bajos niveles de profesionalización del personal docente que limitan la generación de ambientes de aprendizaje pertinentes para el desarrollo de habilidades y competencias en los estudiantes. De acuerdo con datos actuales de la encuesta INEGI, ante el COVID 19 (ECOVID-ED), el porcentaje de la población inscrita y no inscrita, en el ciclo escolar 2019 – 2020 de 16 a 29 años es de 33.6 millones. En una variante de edad de 19 a 24, 61.6% y 25 a 29 corresponde el 89.6% no están inscritos al tipo superior respectivamente, considerando a la educación pública y privada. Aunado a esto, de los 33.6 millones de estudiantes inscritos en el ciclo escolar 2019 – 2020, en particular de los 7.1 millones del tipo superior, 97.5% concluyeron, sin embargo, no concluyeron el ciclo escolar 89.9 mil estudiantes, lo que corresponde al 2.5%.   En los últimos años, se ha realizado un esfuerzo por incrementar la oferta educativa en instituciones públicas para atender a la población de educación superior, así como acciones para ampliar modalidades educativas poco visibles como la mixta y la no escolarizada, sin embargo, la matrícula en estas modalidades suele ser baja, marcando así porcentajes de deserción escolar. Por otro lado, en la Ciudad de México los espacios de enseñanza y aprendizaje formales no están alineados a los requerimientos de la industria y el sector laboral, aun cuando se promuevan modelos educativos basados en competencias, por lo que se requiere impulsar y canalizar acciones para la implementación de experiencias de aprendizaje significativas, que trasciendan los programas educativos formales y capaciten en competencias técnicas y habilidades blandas a las personas. Todo ello a través de programas de educación continua que se puedan extender indefinidamente a lo largo de la vida. Estos programas de formación se dirigen a personas que desean o requieren profundizar o extender su conocimiento hacia áreas complementarias para su desarrollo personal, o que quieren conocer las últimas tendencias en el sector o los avances de un tema en específico. Es así que se hace patente el impulso a programas que mejoren las competencias digitales y las habilidades laborales de las personas que quieran mejorar su empleabilidad. Se reconoce así, que el aprendizaje no es exclusivo de los procesos formales, sino ocurre también en procesos no formales e informales. El aprendizaje a lo largo de la vida trasciende a las estrategias didácticas y a los contenidos curriculares, siendo el entorno en que se desenvuelven las personas un factor fundamental para la adquisición de nuevos aprendizajes y para orientar la acción educativa.</t>
  </si>
  <si>
    <t>Población mayor de 18 años de edad, que cumplan con los requisitos académicos para el ingreso a programas de educación superior y/o educación continua.</t>
  </si>
  <si>
    <t xml:space="preserve">Gestionar el establecimiento de convenios de colaboración con instituciones públicas y privadas que promuevan programas de estudios de nivel superior y de postgrado. Promover la oferta educativa del IPN y la UNAM en los centros PILARES, mediante la publicación de convocatorias de ingreso. Ampliar la oferta de educación continua y permanente a través de programas híbridos y a distancia, dirigidos principalmente a los usuarios de los PILARES y población en general de la Ciudad de México. </t>
  </si>
  <si>
    <t>Personas mayores de 18 años de la Ciudad de México, cuentan con opciones necesarias para cursar y acreditar programas de nivel superior y/o posgrado, así como de educación continua y formación para el trabajo.</t>
  </si>
  <si>
    <t>La encuesta infantil y juvenil 2015 del INE, niños y niñas de 10 a 13 años reportaron que sufren o han sufrido violencia en la escuela, a través de algún tipo de abuso: verbal como gritos e insultos (25.8%), emocional como humillaciones y discriminación (18.5%), físico (13.6%) o sexual (2.9%). Por ello es necesario desarrollar estrategias que procuren el bienestar y perfeccionamiento integral de las comunidades escolares, a partir de los principios de educación para la paz, renovación del vínculo con la autoridad, formación para la diversidad personal y colectiva, y gestión de ambientes protectores de la salud socioemocional de los estudiantes.</t>
  </si>
  <si>
    <t>Docentes, directivos, especialistas, facilitadores y padres de familia de primaria, secundaria de la Ciudad de México.</t>
  </si>
  <si>
    <t>Capacitar a docentes, directivos, especialistas, facilitadores y padres de familia en actividades para la prevención de la violencia hacia niñas, niños y adolescentes, con el modelo de gestión de ambientes protectores a través de la promoción en el desarrollo socioemocional saludable; así como en el modelo de enseñanza para la población en vulnerabilidad escolar en ambientes escolares y extraescolares.</t>
  </si>
  <si>
    <t xml:space="preserve">Niñas, niños y adolescentes que viven en la Ciudad de México se desarrollan en ambientes socioemocionales saludables debido a la capacitación con la que cuentan los docentes, directivos, especialistas, facilitadores y padres de familia. Asimismo, se contribuye a reducir los riesgos de rezago y deserción escolar de los estudiantes con discapacidad, o con trastornos neurológicos, socioemocionales y/o del comportamiento, así como los estudiantes indígenas y migrantes de la Ciudad de México. </t>
  </si>
  <si>
    <t>Las personas e instituciones que llevan a cabo investigación científica, social y humanística, desarrollo e innovación tecnológica en la Ciudad de México, realizan sus actividades en condiciones no favorables que limitan la generación de avances tecnocientíficos relevantes, tales como el insuficiente apoyo económico, infraestructura no adecuada y poca vinculación interinstitucional e incentivos gubernamentales.</t>
  </si>
  <si>
    <t xml:space="preserve">Instituciones, entidades, y otros que realizan actividades de investigación, desarrollo tecnológico e innovación. </t>
  </si>
  <si>
    <t>Impulsar el desarrollo científico y tecnológico en la Ciudad de México a través del apoyo económico para la instrumentación de proyectos en la materia, que permitan solventar necesidades y resolver problemáticas en beneficio de la ciudad.</t>
  </si>
  <si>
    <t>Las personas e instituciones cuentan con recursos suficientes para aportar avances tecnocientíficos en la Ciudad de México, a través de la investigación, el desarrollo científico, tecnológico y la innovación que permitan dar atención a las problemáticas públicas prioritarias de la Ciudad de México.</t>
  </si>
  <si>
    <t>La sociedad en su conjunto, y particularmente las niñas y mujeres, visualizan el quehacer científico como ajeno a su realidad y a los científicos y tecnólogos como inalcanzables. Por ello existen pocas estudiantes de nivel básico y medio superior que buscan convertirse en personas de ciencia. Al respecto, es necesario integrar además la perspectiva de género en las actividades de divulgación de la ciencia. La ciencia, la tecnología y la innovación son sectores que contribuyen al desarrollo económico, social, cultural y político de las naciones. En México el índice de dependencia tecnológica de la nación va en incremento y el país continúa siendo un consumidor de productos y desarrollos tecnológicos de los países desarrollados. Para que estos rezagos sean superados es necesaria la participación de la sociedad, especialmente de aquellos sectores con toma de decisiones políticas. Sin embargo, para que este proceso sea democrático e incluyente, es crucial que se impulse la comprensión pública en torno a lo que es la ciencia, la tecnología y la innovación; su importancia y las implicaciones de estos sectores en la sociedad. Esto permitirá en un futuro dejar de ser un país importador de tecnologías y pasar a ser un país productor y creador de las mismas.</t>
  </si>
  <si>
    <t xml:space="preserve">Habitantes de la Ciudad de México </t>
  </si>
  <si>
    <t xml:space="preserve">Promover entre la población de la Ciudad de México el conocimiento científico, tecnológico y de innovación, nacional e internacional, a través de contenidos didácticos difundidos mediante actividades itinerantes, talleres, medios de comunicación y redes sociales, así como la emisión de convocatorias, que permitan en conjunto impulsar la cultura científica, así como las vocaciones en niñas, niños y jóvenes en las materias científico-tecnológicas. </t>
  </si>
  <si>
    <t>La sociedad en general de la Ciudad de México incrementa su conocimiento científico, tecnológico y de innovación a través de talleres, exposiciones, contenidos en medios de comunicación, redes sociales y otras actividades.</t>
  </si>
  <si>
    <t>El desarrollo de los procesos de remuneraciones; otorgamiento de prestaciones, económicas o en especie de una forma heterogénea; así como un análisis organizacional específico y escasas oportunidades de desarrollo igualitario dentro de la administración pública para mujeres, hombres, personas con discapacidad y adultas mayores, han repercutido en el desarrollo de base trabajadora de la Secretaría de Educación, Ciencia, Tecnología e Innovación, deteriorando el ambiente laboral.</t>
  </si>
  <si>
    <t>Trabajadores (técnico operativo base, estabilidad laboral y estructura) y/o prestadores de servicio asimilables a salarios.</t>
  </si>
  <si>
    <t>Eficientar los procesos y mejora continua de las acciones para que las remuneraciones y pagos a las personas servidoras públicas y prestadores de servicio asimilados a salarios de la Secretaría de Educación, Ciencia, Tecnología e Innovación, se realice en igualdad de condiciones y circunstancias, así como, impulsar un desarrollo profesional del capital humano y organizacional que permita la distribución igualitaria de tareas de educación, ciencia y tecnología.</t>
  </si>
  <si>
    <t xml:space="preserve">Secretaría de Educación, Ciencia, Tecnología e Innovación cuenta con servidores públicos necesarios y suficientes para atender trámites relacionados con los programas inclusión educativa, ciencia, tecnología e innovación que las y los habitantes de la Ciudad de México requieran para su desarrollo. </t>
  </si>
  <si>
    <t>Insuficiente capacitación en materia de protección civil que permitan al personal de la SECTEI, actuar ante los fenómenos naturales o fallas humanas, para proporcionar la salvaguarda y asistencia a los ciudadanos.</t>
  </si>
  <si>
    <t>Personal que labora en la Secretaría de Educación, Ciencia, Tecnología e Innovación.</t>
  </si>
  <si>
    <t>Implementar cursos de capacitación en materia de protección civil, dirigido al personal de la Secretaría de Educación, Ciencia, Tecnología e Innovación.</t>
  </si>
  <si>
    <t>Las personas servidoras públicas de la SECTEI, cuentan con conocimientos en materia de protección civil.</t>
  </si>
  <si>
    <t>La Secretaría de Educación, Ciencia, Tecnología e Innovación (SECTEI) ha visto incrementadas sus funciones, responsabilidades y proporcionalmente la reducción de su presupuesto, lo que ha generado que los procesos administrativos internos de control y gestión se vean rebasados por la carga de trabajo.</t>
  </si>
  <si>
    <t>Personal de las áreas administrativas de la SECTEI.</t>
  </si>
  <si>
    <t>Trámite y ejecución de recursos financieros para pago de los diferentes sujetos de apoyo, proveedores de materiales y servicios, beneficiarios de los programas sociales, así como a los servidores públicos y prestadores de servicio asimilados a salarios de la SECTEI. Garantizar que en el ejercicio de las funciones se dé cumplimiento a la Ley de Transparencia, Acceso a la Información Pública y Rendición de Cuentas de la Ciudad de México, Ley de Austeridad, Transparencia en Remuneraciones, Prestaciones y Ejercicio de Recursos de la Ciudad de México, Manual Administrativo de la Secretaría, Ley de Auditoría y Control Interno de la Administración Pública de la Ciudad de México, Ley de Adquisiciones del Distrito Federal, Circular uno 2019 y la normatividad que en materia de administración de recursos aplique. Implementar controles internos para una mejora en los procesos de planeación, organización, dirección y control de recursos de la SECTEI.</t>
  </si>
  <si>
    <t>El personal de las áreas administrativas de la SECTEI, cumple con las metas y objetivos institucionales lo que contribuye al desarrollo de la mejora en la calidad de vida de los habitantes de la Ciudad de México.</t>
  </si>
  <si>
    <t>La maternidad en edades tempranas se asocia a riesgos más grandes de morbimortalidad materna, complicaciones en el parto y mortalidad infantil, así como a condiciones de salud precarias del recién nacido. Aunado a esto, las niñas a menudo se ven forzadas a abandonar la escuela para hacerse cargo de las responsabilidades de la maternidad y el hogar, la mayoría se ve forzada a ingresar al trabajo informal, mal remunerado, con lo que se refuerzan los circuitos de pobreza y exclusión, tanto para las madres como para sus hijos. En 2017, se registraron 1,037 nacimientos de madres adolescentes de 10 a 15 años en la Ciudad de México.</t>
  </si>
  <si>
    <t>Población habitante de la Ciudad de México concientizado sobre la problemática del embarazo en adolescentes.</t>
  </si>
  <si>
    <t>Implementación de acciones de sensibilización sobre la problemática del embarazo adolescente en la Ciudad de México.</t>
  </si>
  <si>
    <t>La población reconoce la problemática relacionada con el embarazo en madres adolescentes, con la finalidad de generar acciones de prevención.</t>
  </si>
  <si>
    <t>La Ciudad de México afronta grandes retos asociados al aprendizaje, formación e inclusión, que requieren del diseño e implementación de políticas públicas que fomentan la participación de la población y el respeto de los derechos humanos en los procesos de aprendizaje durante toda la vida.</t>
  </si>
  <si>
    <t>Público en general.</t>
  </si>
  <si>
    <t>Fomentar actividades que promuevan los derechos humanos y estimulen el aprendizaje durante toda la vida de las comunidades de la Ciudad de México.</t>
  </si>
  <si>
    <t xml:space="preserve">La población en general cuenta con conocimientos básicos en materia de derechos humanos, así como se promueve el aprendizaje a lo largo de toda la vida, en temas de desarrollo sostenible; derechos humanos; educación y cultura y reducción de las desigualdades. </t>
  </si>
  <si>
    <t>Servidores públicos de la Administración Pública de la Ciudad de México.</t>
  </si>
  <si>
    <t>Los servidores públicos cuentan con los elementos necesarios para garantizar el derecho de que los niños, niñas y adolescentes, cuenten con una vida libre de violencia.</t>
  </si>
  <si>
    <t>Las personas, principalmente las y los jóvenes de entre 15 y 29 años de edad que habitan en zonas de bajo o muy bajo índice de desarrollo social en la Ciudad de México, se encuentran en condición de analfabetismo o abandonan sus estudios de educación básica, media superior y superior. Elementos Policiales en activo no han iniciado o terminado sus estudios de educación media superior, por tanto, no se encuentran en posibilidad de cubrir el perfil que se establece en el programa rector de profesionalización para cada rango del escalafón.</t>
  </si>
  <si>
    <t>La población objetivo son 1,448,797 jóvenes de la Ciudad de México entre 15 y 29 años de edad, que presentan esta situación: 7,774 requieren alfabetización; 17,597 requieren realizar la primaria; 72,194 iniciar o concluir la secundaria; 568,623 realizar el bachillerato y 782,609 concluir el bachillerato e ingresar al nivel superior (INEGI, 2016). Para el caso de la Policía de la Ciudad de México se considera una población de 33,522 elementos que requieren iniciar o concluir estudios de bachillerato, según datos del diagnóstico realizado por la Secretaría de Seguridad Ciudadana de la Ciudad de México al personal operativo que ingresó a la corporación bajo una normatividad diferente a la que se encuentra en vigencia.</t>
  </si>
  <si>
    <t>Contribuir a que las personas, preferentemente jóvenes entre 15 y 29 años que habitan en zonas de bajo y muy bajo índice de desarrollo social de la Ciudad de México, inicien, continúen o concluyan sus estudios de alfabetización, primaria, secundaria, nivel medio superior o superior, mediante asesorías, talleres, acciones académicas complementarias y acciones comunitarias, proporcionadas por beneficiarios facilitadores de servicios en Ciberescuelas en PILARES, equipadas con computadoras y conectividad a internet, coadyuvando al ejercicio del derecho a la educación. Contribuir a que el personal Policial de la Secretaría de Seguridad Ciudadana inicie, continúe o concluya sus estudios de educación media superior, mediante asesorías, talleres y acciones académicas complementarias, ofrecidas por beneficiarios facilitadores de servicios en Ciberescuelas en Sectores de Policía, equipadas con computadoras y conectividad a internet.</t>
  </si>
  <si>
    <t>Las y los jóvenes de entre 15 y 29 años de edad que habitan en zonas de bajo o muy bajo índice de desarrollo social en la Ciudad de México, y población en general inician, continúan y concluyen sus estudios de alfabetización, educación básica, media superior o superior, desarrollan sus habilidades cognitivas, digitales y socioemocionales y adquieren herramientas de interculturalidad, de la diversidad sexual, de la diversidad funcional y de la prevención y disminución de las violencias. Las y los policías de la Secretaría de Seguridad Ciudadana de la Ciudad de México cuentan con estudios de educación media superior.</t>
  </si>
  <si>
    <t>Las personas que habitan en las colonias, barrios y pueblos con índices de desarrollo social bajo y muy bajo de la Ciudad de México, enfrentan mayores obstáculos para el desarrollo de su autonomía económica. En la Ciudad de México hay un total de 3,905,767 de personas bajo dichas condiciones, de las cuales 1,893,289 son mujeres mayores de 15 años (INEGI 2010).</t>
  </si>
  <si>
    <t>Personas que habitan en las colonias, barrios y pueblos con índices de desarrollo social bajo y muy bajo de la Ciudad de México.</t>
  </si>
  <si>
    <t>Ejecutar talleres para el aprendizaje de oficios, la formación para la organización productiva, capacitación para la comercialización de productos y servicios. Contribuir a fortalecer las organizaciones o emprendimientos a través de la vinculación con instituciones de gobierno o asociaciones que ofrezcan incentivos en la materia. Emitir reconocimientos a las personas conforme al avance en el cumplimiento de los módulos según el taller.</t>
  </si>
  <si>
    <t>Las personas que habitan en las colonias, barrios y pueblos con índices de desarrollo social bajo y muy bajo de la Ciudad de México, cuentan con habilidades, destrezas y conocimientos que contribuyen al desarrollo de su autonomía económica.</t>
  </si>
  <si>
    <t>Los jóvenes de entre 15 y 29 años que no cuentan con estudios de secundaria o con secundaria concluida y aquellos de entre 18 y 29 años con bachillerato concluido presentan condiciones de abandono escolar en los barrios, colonias y pueblos de la Ciudad de México de menores índices de desarrollo social, mayor densidad de población, y en donde se presume que se padecen altos índices de violencia. El resultado de la sistematización de estudios realizados sobre esta temática permite plantear que entre las causas más recurrentes del abandono escolar se encuentran:  Los factores de índole económica; Falta de interés o gusto por el estudio; Reprobación; Embarazo, matrimonio y unión libre.</t>
  </si>
  <si>
    <t xml:space="preserve">Jóvenes de entre 15 y 29 años de edad que principalmente habitan en zonas de bajo y muy bajo índice de desarrollo social de la Ciudad de México, que desean iniciar, continuar o concluir sus estudios de secundaria a través del instituto nacional para la educación de los adultos, o estudios de bachillerato inscritos en alguna modalidad del bachillerato en línea, a distancia o abierta y jóvenes de entre 18 y 29 años inscritos en alguna modalidad de licenciatura en instituciones y universidades públicas; que reciben asesorías en las Ciberescuelas en PILARES.  </t>
  </si>
  <si>
    <t>Otorgar apoyos económicos de 800 pesos mensuales para jóvenes de entre 15 y 29 años de edad de la Ciudad de México que desean iniciar, continuar o concluir sus estudios de secundaria a través del instituto nacional para la educación de los adultos. Otorgar apoyos económicos de 800 pesos mensuales para jóvenes de entre 15 y 29 años de edad de la Ciudad de México inscritos en alguna modalidad del bachillerato en línea, a distancia o abierta, y otorgar apoyos económicos de 1,200 pesos mensuales para jóvenes de entre 18 y 29 años de edad de la Ciudad de México inscritos en alguna modalidad de licenciatura en instituciones y universidades públicas.</t>
  </si>
  <si>
    <t>Los jóvenes de entre 15 y 29 años de edad desde secundaria hasta licenciatura, no abandonan sus estudios.</t>
  </si>
  <si>
    <t xml:space="preserve">Las personas recién egresadas de doctorado que radican en la Ciudad de México, tienen pocas oportunidades para realizar estancias posdoctorales que les permitan colaborar con personas investigadoras de alto nivel y participar en equipos ligados a su área de conocimiento tanto en el ámbito nacional como internacional, y con ello enriquecer sus conocimientos y obtener perspectivas diferentes para la búsqueda de soluciones innovadoras. </t>
  </si>
  <si>
    <t>Personas egresadas de doctorado que radican en la Ciudad de México.</t>
  </si>
  <si>
    <t>Contribuir a la formación de recursos humanos de alto nivel académico a través del otorgamiento de becas para su especialización en estancias posdoctorales.</t>
  </si>
  <si>
    <t xml:space="preserve">Las personas egresadas de doctorado que radican en la Ciudad de México reciben profesionalización continua que fortalece sus capacidades y habilidades para la investigación enfocada a la generación de soluciones innovadoras que atiendan las principales problemáticas de la ciudad. </t>
  </si>
  <si>
    <t>En la CDMX, existen opciones para la enseñanza del área médica y una alta demanda de jóvenes que aspirar a acceder a alguna institución educativa.</t>
  </si>
  <si>
    <t>Alumnos matriculados a la Universidad de la Salud.</t>
  </si>
  <si>
    <t>Equipamiento tecnológico de aulas. Implementación de planes y programas de estudios de calidad.</t>
  </si>
  <si>
    <t>Los alumnos matriculados a la Universidad de la Salud, cuentan con instalaciones y aulas de ultima tecnología.</t>
  </si>
  <si>
    <t>Dar continuidad en los procesos de capital humano.</t>
  </si>
  <si>
    <t>El capital humano que integra la Universidad; que se conforma de personal administrativo y docente.</t>
  </si>
  <si>
    <t>Integración de la estructura orgánica de la universidad. Constituir el cuerpo docente a fin de cubrir todas las asignaturas del plan de estudios Administrar los recursos humanos, bajo los criterios normativos existentes para cumplir los objetivos establecidos.</t>
  </si>
  <si>
    <t>El personal adscrito a la Universidad de la Salud, cuenta con su pago de nómina en tiempo y forma.</t>
  </si>
  <si>
    <t xml:space="preserve">En las últimas décadas la demanda social por la educación social ha crecido al igual la oferta; de igual manera, los modelos educativos se han modernizado, sin embargo, aún no se han diseñado sin encontrar verdaderas soluciones que proporcionen resultados significativos tanto para atender la cobertura, como para estimular, motivar y asegurar una mejor eficiencia terminal. Por ello, la creación del IRC impulsa una oferta educativa acorde a la transformación de la sociedad con un enfoque de inclusión social. </t>
  </si>
  <si>
    <t xml:space="preserve">Población egresada de educación media superior de la Ciudad de México que presenta dificultades para ingresar a la educación superior. </t>
  </si>
  <si>
    <t>Prestar, coordinar y orientar servicios de educación superior en las unidades académicas que para tal efecto se habiliten, en todas las modalidades; determinando su oferta bajo los principios de igualdad, interculturalidad, plurietnicidad, diversidad lingüística indígena, sustentabilidad, no discriminación, equidad, accesibilidad, calidad, pertinencia y laicidad; Formar profesionistas competentes, aptos para la aplicación y generación de conocimientos que les proporcionen las habilidades para la solución de problemas, con pensamiento crítico, sentido ético, actitudes emprendedoras, de innovación y capacidad creativa, que incorporen los avances científicos y tecnológicos para el desarrollo de la Ciudad de México; Diseñar y establecer programas académicos con un modelo educativo que propicie el aprendizaje de los alumnos de manera autónoma, crítica y participativa; Incrementar la cobertura educativa promoviendo la igualdad de oportunidades, incluyendo a los estudiantes de zonas urbanas marginadas, indígenas y de pueblos originarios; Generar espacios educativos que reduzcan la asimetría cultural y educativa; colaborar con los sectores público, privado y social en la consolidación de la inclusión y el bienestar social, ¡tecnológico y la innovación en la Ciudad de México; Impulsar el desarrollo y la utilización de tecnologías de la información y comunicación, para apoyar el aprendizaje de los estudiantes, ¡ampliar sus competencias para la vida y favorecer su inserción en la sociedad; Fortalecer la cultura innovadora y emprendedora, así como la movilidad del personal docente y de estudiantes para incrementar su competitividad, en la Ciudad de México, a nivel nacional e internacional; Diseñar y establecer, en coordinación con los sectores social, público y privado, modelos de vinculación para la innovación y resolución de problemas sociales que limiten el desarrollo integral de las personas; Ofrecer programas de educación continua, actualización, formación y superación académica, así como desarrollar las funciones sustantivas de extensión, vinculación y difusión; Promover programas de investigación que tengan pertinencia social en correspondencia con la problemática de la Ciudad de México y las demandas de la sociedad en general; y Los demás que determine la Secretaría de Educación, Ciencia, Tecnología e Innovación de la Ciudad de México, así como los que apruebe la junta de gobierno del propio instituto.</t>
  </si>
  <si>
    <t xml:space="preserve">Acceso a una educación superior integral con calidad e innovación que se rija bajo los principios de igualdad, sustentabilidad, pertinencia, laicidad y con habilidades para la solución de problemas con sentido ético, de innovación y capacidad creativa. </t>
  </si>
  <si>
    <t>Insuficiencia de instituciones de educación superior públicas y gratuitas que imparten estudios de posgrado en la Ciudad de México.</t>
  </si>
  <si>
    <t xml:space="preserve">Las personas residentes en la Ciudad de México interesados en cursar estudios de posgrado en el Instituto de Estudios Superiores de la Ciudad de México Rosario Castellanos que cuenten con un título de estudios de licenciatura. </t>
  </si>
  <si>
    <t>Generar y divulgar conocimiento para fortalecer el desarrollo institucional, con un trabajo en contextos reales, vinculando el posgrado, la extensión y la investigación con la docencia, de forma que contribuya al desarrollo tecnológico y la solución de problemas nacionales y aporte a la consolidación de la Ciudad de México como capital cultural de américa y una ciudad con innovación y transparencia. Establecer la oferta educativa de posgrado e investigación del Instituto de Estudios Superiores de la Ciudad de México Rosario Castellanos, a través de la instrumentación de especialidades, maestrías y doctorados que fortalezcan y fomenten la formación del capital humano.</t>
  </si>
  <si>
    <t>Proporcionar alternativas de formación innovadora y de calidad a nivel posgrado, que amplíen y fortalezcan las competencias y la generación de conocimiento de los profesionistas de la Ciudad de México, mejorando sus oportunidades de inserción y desempeño en el mercado laboral.</t>
  </si>
  <si>
    <t>Insuficiente personal adscrito al Instituto de Estudios Superiores de la Ciudad de México Rosario Castellanos, para la ejecución de acciones sustantivas y operativas en cada una de las áreas.</t>
  </si>
  <si>
    <t>Personal de estructura, prestadores de servicios profesionales educativos y administrativos adscrito al Instituto de Estudios Superiores de la Ciudad de México Rosario Castellanos.</t>
  </si>
  <si>
    <t>Llevar a cabo la contratación y actualización del personal adscrito en el Instituto de Estudios Superiores de la Ciudad de México Rosario Castellanos.</t>
  </si>
  <si>
    <t>Personal de estructura, prestadores de servicios profesionales administrativos y educativos capacitado y actualizado, realizando el uso eficiente de los recursos públicos a fin de buscar el máximo beneficio de la comunidad estudiantil y de la ciudadanía que haga uso de las instalaciones del instituto.</t>
  </si>
  <si>
    <t>El Instituto de Estudios Superiores de la Ciudad de México Rosario Castellanos no cuenta con un programa integral vigente de protección civil.</t>
  </si>
  <si>
    <t>Comunidad del Instituto de Estudios Superiores de la Ciudad de México Rosario Castellanos.</t>
  </si>
  <si>
    <t>Establecer métodos de seguridad para evitar que el equipamiento, materiales e inmuebles sufran daños ante una emergencia, así como proteger las vidas de las personas que hacen uso del inmueble y de las personas que lo visitan.</t>
  </si>
  <si>
    <t xml:space="preserve">Herramientas tangibles e intangibles de protección civil para la comunidad del Instituto de Estudios Superiores de la Ciudad de México Rosario Castellanos, que coadyuven a contar con una mayor protección en caso de incendios o desastres naturales. </t>
  </si>
  <si>
    <t xml:space="preserve">Insuficientes acciones de gestión que permitan atender las demandas que el Instituto de Estudios Superiores de la Ciudad de México Rosario Castellanos presenta. </t>
  </si>
  <si>
    <t>Establecer mecanismos para eficientar el uso de los recursos destinados al Instituto de Estudios Superiores de la Ciudad de México Rosario Castellanos a través sistemas de control integral para una mejor gestión institucional.</t>
  </si>
  <si>
    <t>Instalaciones mejor equipadas y en buenas condiciones con tecnología que permita la atención a un mayor número de demandas de la comunidad del Instituto de Estudios Superiores de la Ciudad de México Rosario Castellanos.</t>
  </si>
  <si>
    <t>Actualmente la Ciudad de México requiere de acciones encaminadas a fomentar la igualdad de género en todos los niveles, es por ello que se deben generar estrategias que fomenten, concienticen y eliminen las brechas de género en la comunidad Instituto de Estudios Superiores de la Ciudad de México Rosario Castellanos.</t>
  </si>
  <si>
    <t xml:space="preserve">Promover valores en la comunidad del Instituto de Estudios Superiores de la Ciudad de México Rosario Castellanos, a través de la implementación de acciones, con la finalidad de eliminar la brecha de género existente. Generar actividades dentro de la comunidad del Instituto de Estudios Superiores de la Ciudad de México Rosario Castellanos, que aseguren la participación plena y efectiva de las mujeres. </t>
  </si>
  <si>
    <t>Entorno con enfoque de igualdad de género en la comunidad del Instituto de Estudios Superiores de la Ciudad de México Rosario Castellanos que coadyuve en la toma de decisiones para la disminución de la brecha de desigualdad.</t>
  </si>
  <si>
    <t>La Ciudad de México afronta retos asociados a la reducción de pobreza, desigualdad, y discriminación, que requieren del diseño e implementación de políticas públicas innovadoras, que busquen empoderar a los ciudadanos a través de procesos sostenibles y continuos en la promoción de los derechos humanos, facilitando y creando espacios accesibles para que la ciudadanía tenga mayores oportunidades de desarrollo y calidad educativa con inclusión.</t>
  </si>
  <si>
    <t>Implementar en el Instituto de Estudios Superiores de la Ciudad de México Rosario Castellanos la profesionalización de estrategias innovadoras en materia de derechos humanos que busquen afianzar gradualmente una cultura plural y democrática. Desarrollar en la comunidad del Instituto de Estudios Superiores de la Ciudad de México Rosario Castellanos competencias para analizar temáticas, problemáticas y desarrollar acciones en materia de derechos humanos.</t>
  </si>
  <si>
    <t>La formación de una comunidad educativa consciente y garante de los derechos humanos, la equidad, la inclusión, la paz y el bienestar común para que así, un mayor número de habitantes en el país puedan ser capaces de construir un preeminente proyecto de vida.</t>
  </si>
  <si>
    <t>Incremento de violencia hacia los niños, niñas y adolescentes en los últimos años, derivado de la descomposición social, misma que se ha venido agravando como consecuencia del aumento en las tasas de desempleo; bajos ingresos familiares; elevados índices de hacinamiento en las viviendas y escasas oportunidades de recreación sana.</t>
  </si>
  <si>
    <t>Niños, niñas y adolescentes familiares de la comunidad del Instituto de Estudios Superiores de la Ciudad de México Rosario Castellanos.</t>
  </si>
  <si>
    <t xml:space="preserve">Entorno adecuado para que los niños, niñas y adolescentes gocen de una vida libre de violencia. </t>
  </si>
  <si>
    <t>Los estilos de vida poco saludables como sedentarismo, así como falta de espacios públicos y/o espacios adecuados para realizar actividades físicas; además de inseguridad en los mismos, generan que la ciudadanía no tenga iniciativa para la práctica de estas actividades, lo que a su vez se traduce en problemas de obesidad.</t>
  </si>
  <si>
    <t>Población que se encuentra en zonas de medio, bajo y muy bajo nivel de desarrollo social.</t>
  </si>
  <si>
    <t>Desarrollar programas deportivos entre la población que se encuentra en zonas de medio, bajo y muy bajo nivel de desarrollo social.</t>
  </si>
  <si>
    <t>Incrementar el acceso a servicios adecuados de cultura física en las 16 alcaldías, a través de la promoción de actividades recreativas, físicas y deportivas entre la población, en particular la que habita en comunidades de menor índice de desarrollo social.</t>
  </si>
  <si>
    <t>En la actualidad la Ciudad de México cuenta con un número muy elevado de personas con obesidad y sobrepeso por la falta de prácticas deportivas y actividades físicas.</t>
  </si>
  <si>
    <t>Brindar condiciones de desarrollo deportivo accesibles para la sociedad.</t>
  </si>
  <si>
    <t>Desarrollo del deporte en la Ciudad de México.</t>
  </si>
  <si>
    <t>Dar continuidad a los procesos de capital humano.</t>
  </si>
  <si>
    <t>Servidores públicos adscritos a este instituto.</t>
  </si>
  <si>
    <t>Mejorar las actividades y procedimientos administrativos del instituto del deporte.</t>
  </si>
  <si>
    <t>Que el personal adscrito al instituto, cuente con su pago de nómina en tiempo y forma.</t>
  </si>
  <si>
    <t>La Ciudad de México se encuentra con amenazas de fenómenos de origen natural (sismos, inundaciones), y amenazas causadas por el deterioro de instalaciones eléctricas, de gas y humanas, que actúan en un determinado espacio geográfico en un tiempo definido, con el potencial de causar daño a la población.</t>
  </si>
  <si>
    <t>Generar a través de programas de protección civil, protocolos para salvaguardar la integridad física de la población de la Ciudad de México en caso que se presente algún desastre natural o por algún otro acontecimiento.</t>
  </si>
  <si>
    <t>Seguimiento a los programas de protección civil.</t>
  </si>
  <si>
    <t>Servidores públicos que no cuentan con la capacitación en materia de transparencia, acceso a la información pública y datos personales.</t>
  </si>
  <si>
    <t>Establecer y aplicar las políticas, normas, lineamientos, sistemas y procedimientos para la programación, presupuestación, organización y administración integral de los recursos humanos, financieros, materiales y servicios generales de que disponga el instituto.</t>
  </si>
  <si>
    <t>Brindarle a la ciudadanía la información verídica y oportuna del que hacer gubernamental.</t>
  </si>
  <si>
    <t>Las niñas y mujeres se han visto afectadas en términos de discriminación en los últimos años, derivado de la descomposición social misma que se ha venido agravando como consecuencia del incremento en las tasas de desempleo; bajos ingresos familiares; elevados índices de hacinamiento en las viviendas y escasas oportunidades de recreación sana.</t>
  </si>
  <si>
    <t>Mujeres y niñas de la Ciudad de México.</t>
  </si>
  <si>
    <t>Fortalecer la transversalidad de la perspectiva de género, para lograr la igualdad sustantiva entre hombres y mujeres en el deporte y cultura física.</t>
  </si>
  <si>
    <t>Ofrecer por igual a las niñas y mujeres de la Ciudad de México, oportunidades de una vida sin violencia, discriminación y con accesos a cualquier tipo de actividad física en beneficio de su salud.</t>
  </si>
  <si>
    <t>Algunos sectores de la población de la Ciudad de México, se han visto afectados en términos de discriminación en los últimos años, derivado de sexo, origen nacional o étnico, color, religión, lengua, o alguna otra condición, lo que origina escasas oportunidades de recreación sana.</t>
  </si>
  <si>
    <t>Fortalecer la transversalidad de los derechos humanos de la población de la Ciudad de México.</t>
  </si>
  <si>
    <t>Ofrecer a toda la población de la Ciudad de México, accesos a cualquier tipo de actividad física en beneficio de su salud, sin importar condiciones de sexo, origen nacional o étnico, color, religión, lengua, o alguna otra condición, lo que origina escasas oportunidades de recreación sana.</t>
  </si>
  <si>
    <t>Las asociaciones deportivas de la Ciudad de México no cuentan con recursos económicos suficientes para solventar necesidades de equipo deportivo especializado, programas de trabajo estandarizados que promuevan el desarrollo deportivo entre otros, aunado a ello, la población infantil y juvenil de la Ciudad de México presenta grandes problemas de sedentarismo y nula participación en actividades deportivas sistematizadas, provocando porcentajes de obesidad y sobrepeso significativos, teniendo como consecuencia efectos negativos en la salud de dicha población.</t>
  </si>
  <si>
    <t>Asociaciones deportivas de la Ciudad de México.</t>
  </si>
  <si>
    <t>Generar las condiciones necesarias a las asociaciones deportivas de la Ciudad de México, para elevar el nivel competitivo de las selecciones representativas de la Ciudad de México que participan en diversas competencias y disciplinas deportivas.</t>
  </si>
  <si>
    <t>Mejores condiciones para deportistas de alto rendimiento.</t>
  </si>
  <si>
    <t>Las y los deportistas representativos de la Ciudad de México que obtienen alguna presea en su participación en el marco del sistema nacional de cultura física y deporte, no cuentan con los suficientes recursos económicos y materiales para continuar su desarrollo y crecimiento deportivo de alto rendimiento.</t>
  </si>
  <si>
    <t>Deportistas de alto rendimiento que representan a la Ciudad de México.</t>
  </si>
  <si>
    <t>Reconocer los logros competitivos de deportistas sobresalientes y talentos deportivos infantiles y juveniles que participan en el marco del sistema nacional de cultura física y deporte representando a la Ciudad de México, a través de estímulos económicos.</t>
  </si>
  <si>
    <t>Mejores condiciones económicas para deportistas de alto rendimiento.</t>
  </si>
  <si>
    <t>En la Ciudad de México, a pesar de que se tienen espacios para realizar actividades deportivas en las 16 alcaldías que la conforman, se ha identificado que se tienen reducidos espacios para llevar a cabo actividades deportivas con promotores y/o monitores, recursos económicos insuficientes para cubrir cuotas en instalaciones deportivas privadas y tiempo insuficiente para realizar actividades físicas, deportivas y recreativas.</t>
  </si>
  <si>
    <t>Hacer eficiente el desarrollo del deporte en zonas de medio, bajo y muy bajo nivel de desarrollo social, que contribuyan a una mejor salud física.</t>
  </si>
  <si>
    <t>La demanda educativa en el nivel medio superior supera la oferta en la Ciudad de México.</t>
  </si>
  <si>
    <t>Habitantes que vivan en la Ciudad de México, sobre todo en la periferia y en las zonas donde no exista oferta educativa y que desean cursar el nivel medio superior.</t>
  </si>
  <si>
    <t xml:space="preserve">Establecer, organizar, administrar y sostener planteles en la CDMX, dando prioridad a las zonas donde los servicios educativos sean insuficientes; Impartir educación media-superior a través de las modalidades escolar y semiescolar, cuidando en todo tiempo de llevarla a los sectores más desfavorecidos; Expedir certificados de estudio y otorgar diplomas y títulos académicos correspondientes al nivel medio-superior; Otorgar o retirar reconocimiento de validez a estudios realizados en planteles particulares que imparten el mismo tipo de enseñanza; Establecer y sostener planteles en coordinación con los titulares de los órganos político-administrativos de las demarcaciones territoriales de la CDMX, dentro de sus respectivas jurisdicciones; Auspiciar el establecimiento de planteles particulares en los que se imparta el mismo tipo educativo.  </t>
  </si>
  <si>
    <t>Se cuenta con opciones de educación gratuita y de calidad para que los jóvenes en la Ciudad de México puedan concluir sus estudios de bachillerato.</t>
  </si>
  <si>
    <t>La comunidad académica del instituto carece de herramientas de formación actualizadas que permitan elevar la calidad de la educación.</t>
  </si>
  <si>
    <t>Personal docente del instituto.</t>
  </si>
  <si>
    <t>Contar con personal docente que, al participar en cursos y actividades de divulgación científica y cultural, eleve el nivel académico de los estudiantes disminuir el rezago y la deserción, dotando de herramientas cognoscitivas a nuestros docentes para tal efecto.</t>
  </si>
  <si>
    <t>Estudiantes del nivel medio superior preparados con educación de calidad.</t>
  </si>
  <si>
    <t>Incertidumbre de los servidores públicos del instituto respecto al pago oportuno de la nómina.</t>
  </si>
  <si>
    <t>Personal del Instituto de Educación Media Superior de la Ciudad de México.</t>
  </si>
  <si>
    <t>El personal del Instituto de Educación Media Superior de la Ciudad de México percibe su remuneración en tiempo y forma.</t>
  </si>
  <si>
    <t>Los servidores públicos del instituto tienen certidumbre respecto al pago de su nómina.</t>
  </si>
  <si>
    <t>La población de la Ciudad de México tiene una preparación inadecuada respecto a la protección civil y la prevención en caso de desastre natural.</t>
  </si>
  <si>
    <t>Comunidad estudiantil, académica y laboral (base y estructura) del instituto de educación media superior de la Ciudad de México.</t>
  </si>
  <si>
    <t>Transitar de un modelo predominantemente reactivo a uno basado en la gestión integral de riesgos que contemple las fases de identificación, prevención, reducción y mitigación de riesgos, para así dar respuesta a una emergencia mediante la rehabilitación y recuperación.</t>
  </si>
  <si>
    <t>La población de la Ciudad de México cuenta con una cultura de protección civil y prevención en caso de desastre natural.</t>
  </si>
  <si>
    <t>Las instituciones públicas generan desconfianza en la sociedad por la falta de cultura de transparencia en materia de estado abierto y buen gobierno.</t>
  </si>
  <si>
    <t>Personal de estructura y asimilados del Instituto de Educación Media Superior de la Ciudad de México.</t>
  </si>
  <si>
    <t>Crear una cultura de transparencia y rendición de cuentas en el personal de estructura y asimilados del IEMS mediante su participación activa en cursos de capacitación.</t>
  </si>
  <si>
    <t>La sociedad tiene confianza en sus instituciones públicas por el manejo de transparencia y buen gobierno.</t>
  </si>
  <si>
    <t>Las niñas y mujeres en la Ciudad de México tienen menores oportunidades de desarrollo en razón de su género.</t>
  </si>
  <si>
    <t>Comunidad estudiantil, académica y laboral (base y estructura) del Instituto de Educación Media Superior de la Ciudad de México.</t>
  </si>
  <si>
    <t>Contribuir con propuestas que fomenten cambios en la perspectiva y percepción de la sociedad, para erradicar la discriminación en razón de género. Crear conciencia en la comunidad académica sobre la importancia de tener programas con perspectiva de género.</t>
  </si>
  <si>
    <t>Las niñas y mujeres en el instituto de educación media superior cuentan con oportunidades de desarrollo sin importar su género.</t>
  </si>
  <si>
    <t>En México existen diversas formas las expresiones de desigualdad y discriminación, y esto violenta la vida de personas y grupos en su dignidad, desarrollo integral, acceso a servicios básicos, y por ende al respeto y ejercicio de derechos; existen creencias, actitudes y prácticas que sostienen el uso de la violencia en la vida cotidiana y en la forma de afrontar los conflictos.</t>
  </si>
  <si>
    <t>Personal administrativo, docentes y estudiantes a cargo de las actividades de promoción de la salud.</t>
  </si>
  <si>
    <t>Garantizar la atención a estudiantes, administrativos y docentes en cuestión de derechos humanos, educación por la paz y en las actividades de promoción de la salud, para que cuenten con un marco normativo acorde al enfoque de juventudes, derechos de las juventudes, igualdad de género y educación para la paz.</t>
  </si>
  <si>
    <t>Las y los jóvenes que cursan el bachillerato en la Ciudad de México cuentan con habilidades y recursos que les permiten promover acciones desde un marco de derechos humanos.</t>
  </si>
  <si>
    <t>Bajo índice de la eficiencia terminal, así como alta deserción por factores sociales, embarazos de las estudiantes, alto costo de traslado a centros escolares, necesidad de ingresos por condiciones económicas precarias.</t>
  </si>
  <si>
    <t>Estudiantes regulares del instituto.</t>
  </si>
  <si>
    <t>Apoyar económicamente a las y los estudiantes en situación de alumnos regulares para que mantengan o incrementen su desempeño académico y concluyan sus estudios en tres años. Dispersar la beca en los tiempos establecidos para que las y los estudiantes no abandonen sus estudios por falta de recursos económicos.</t>
  </si>
  <si>
    <t>Disminución en la deserción escolar ocasionada por falta de recursos económicos.</t>
  </si>
  <si>
    <t>Las y los jóvenes que cursan el bachillerato, tienen problemas relacionados con hábitos de vida poco saludables.</t>
  </si>
  <si>
    <t>Personal administrativo, docentes y estudiantes del Instituto de Educación Media Superior.</t>
  </si>
  <si>
    <t xml:space="preserve">Contar con personal certificado en el estándar de competencia EC0336 que les permitan diseñar, impartir y dar tutoría en cursos presenciales y on line, en temas de promoción de la salud, que contribuya al desarrollo de competencia y habilidades a través de la practica continua. Contar con personal de probada competencia, derivado de la certificación progresiva en temas de expertise creciente, para la generación, impartición y multiplicación de contenidos de prevención de la salud, con acciones evaluables y resultados medibles.  </t>
  </si>
  <si>
    <t>Las y los jóvenes que cursan el bachillerato en la Ciudad de México cuentan con hábitos que les permiten tener una vida saludable.</t>
  </si>
  <si>
    <t>Falta de identificación y actualización de los procesos y procedimientos de nómina.</t>
  </si>
  <si>
    <t>Servidores públicos que laboran en el Fideicomiso Educación Garantizada.</t>
  </si>
  <si>
    <t>Identificar y actualizar los procesos y procedimientos del área de nómina; así como, verificar los controles existentes en el proceso del pago de la nómina.</t>
  </si>
  <si>
    <t>Entregar en tiempo y forma el importe monetario correspondiente al pago de sueldos y salarios del personal que labora en el FIDEGAR, para coadyuvar a la satisfacción de sus necesidades y aumentar su bienestar.</t>
  </si>
  <si>
    <t>No se cuenta con un programa interno de protección civil.</t>
  </si>
  <si>
    <t>Establecer las acciones preventivas y de auxilio destinadas a salvaguardar la integridad física de los empleados y de las personas que concurren a las instalaciones del FIDEGAR y proteger los bienes e información ante una contingencia.</t>
  </si>
  <si>
    <t>Contar con un programa interno de protección civil, permitirá que todas las acciones dentro de las instalaciones del Fideicomiso se realicen con base en un modelo de gestión integral de riesgos que contemple la fases de difusión, conocimiento, prevención, auxilio y recuperación; para contribuir a que las personas, bienes y entorno, sean atendidos, de manera adecuada y oportuna, ante cualquier emergencia, dando prioridad a la prevención de riesgos dentro de las instalaciones.</t>
  </si>
  <si>
    <t>Falta de capacitación y actualización de los servidores públicos del FIDEGAR para el ejercicio de sus funciones.</t>
  </si>
  <si>
    <t xml:space="preserve">Capacitar de manera permanente a los servidores públicos del FIDEGAR, en materia de sus funciones. </t>
  </si>
  <si>
    <t>La capacitación de los servidores públicos en materia de las labores que desempeñan, permite que las actividades se realicen de manera óptima y con calidad en la consecución de los objetivos y metas; lo que resultaría en una eficiente y eficaz distribución y aplicación del gasto público asignado al Fideicomiso.</t>
  </si>
  <si>
    <t>Los servidores públicos del FIDEGAR no se encuentra debidamente capacitado con una perspectiva de igualdad de género.</t>
  </si>
  <si>
    <t xml:space="preserve">Las y los servidores públicos adscritos al Fideicomiso Educación Garantizada, que al estar capacitados se verá reflejado en la atención a las niñas y niños alumnos inscritos en las escuelas públicas de la Ciudad de México, beneficiarios de los programas convirtiéndose estos últimos en un amplio sentido en la población objetivo al verse respetados sus derechos con perspectiva de igualdad de género. </t>
  </si>
  <si>
    <t>Inducción de las áreas del fideicomiso por medio de talleres, para la integración a la igualdad sustantiva en coadyuvancia con LGBTTI, COPRED, INDISCAPACIDAD. Proponer mecanismos con enfoque de género, para prevenir la violencia hacia las mujeres y la no discriminación, que den cumplimiento a la política de equidad e igualdad entre hombres y mujeres para la eliminación de estereotipos, en el fideicomiso.</t>
  </si>
  <si>
    <t>Capacitar a los servidores públicos en materia de derechos humanos, a fin de que los servicios que se prestan por este Fideicomiso tengan un impacto social en el trato a los beneficiarios de los programas (niñas y niños inscritos en escuelas públicas de la Ciudad de México).</t>
  </si>
  <si>
    <t xml:space="preserve">Falta de capacitación en materia de derechos humanos de los servidores públicos del Fideicomiso Educación Garantizada. </t>
  </si>
  <si>
    <t xml:space="preserve">Las y los servidores públicos adscritos al Fideicomiso Educación Garantizada, que al estar capacitados se verá reflejado en la atención a las niñas y niños alumnos inscritos en las escuelas públicas de la Ciudad de México. </t>
  </si>
  <si>
    <t>Instruir la gestión ante las áreas que integran el Fideicomiso a fin de que se recabe la información pertinente para la atención de las quejas de derechos humanos. Fomentar la capacitación de las personas servidoras públicas en materia de enfoque de derechos humanos entre las áreas que conforman el Fideicomiso Educación Garantizada.</t>
  </si>
  <si>
    <t>Toda la población de la Ciudad de México y principalmente los beneficiarios de los programas sociales ejecutados y/o a cargo del FIDEGAR, contarán con la garantía de que todos sus derechos humanos serán respectados y aplicados por todos los servidores públicos del Fideicomiso Educación Garantizada.</t>
  </si>
  <si>
    <t>Falta de capacitación y actualización en materia de derechos de la niñez y de la adolescencia.</t>
  </si>
  <si>
    <t>Falta de recursos económicos para mantenimiento de los inmuebles de la infraestructura física educativa pública de nivel básico.</t>
  </si>
  <si>
    <t>La población estudiantil inscrita en los ciclos escolares 2021-2022 y 2022-2023 y en el nivel básico (preescolar, primaria, secundaria y centros de atención múltiple) del sistema de educación pública de la Ciudad de México.</t>
  </si>
  <si>
    <t>Otorgar apoyos económicos a aproximadamente 2 mil 797 inmuebles para contribuir al mejoramiento de infraestructura física de los planteles educativos públicos de educación básica: preescolar, primaria y secundaria, que beneficie a los planteles educativos de la Ciudad de México.</t>
  </si>
  <si>
    <t>Mejorar la calidad educativa a través de mejores condiciones de la infraestructura física educativa pública de nivel básico.</t>
  </si>
  <si>
    <t>La falta de recursos económicos genera altos niveles de deserción escolar de niñas, niños y adolescentes de 0 a 17 años 11 meses de escuelas públicas.</t>
  </si>
  <si>
    <t>Aproximadamente 45,323 niñas, niños y adolescentes de 0 a 17 años 11 meses de edad que se encuentran en situación de alta vulnerabilidad, cuyas madres, padres o tutores han fallecido, tienen una incapacidad permanente que les impide trabajar y/o se encuentran privados de su libertad; que son hijas e hijos de policía caídos en el cumplimiento de su deber; que son hijas e hijos de madres o padres solos jefes de familia en situación de vulnerabilidad; y aquellas niñas, niños y adolescente de ente 0 a 17 años 11 meses de edad que por la epidemia de enfermedad generada por el virus SARS-COV2 (COVID-19), su madre, padre o tutor haya fallecido.</t>
  </si>
  <si>
    <t xml:space="preserve">Otorgar una beca mensual a través de una tarjeta electrónica a mes vencido, a niñas, niños y adolescentes de 0 a 17 años 11 meses en situación de alta vulnerabilidad. </t>
  </si>
  <si>
    <t xml:space="preserve">Restitución de los derechos a la educación de las niñas, niños y adolescentes de 0 a los 17 años y 11 meses. </t>
  </si>
  <si>
    <t>La mayor parte de las familias mexicanas; así como, las y los maestros(as) y trabajadores educativos no cuentan con un seguro de gastos; derivado de esto el Gobierno de la Ciudad de México, al entender la vulnerabilidad en la que quedan los hogares mexicanos al presentarse gastos imprevistos por accidentes que lleguen a sufrir las y los estudiantes, las y los maestros(as) y trabajadores educativos.</t>
  </si>
  <si>
    <t>1,900,000 alumnos y alumnas de escuelas públicas de nivel básico (preescolar, primaria, secundaria) hasta nivel medio superior que se ubiquen en la Ciudad de México, así como 70,000 docentes, trabajadores(as) educativos(as) o escolares, servidores(as) públicos y prestadores(as) de servicios que laboren o brinden algún servicio o actividad en beneficio de las y los alumnos.</t>
  </si>
  <si>
    <t>Contribuir en la protección y el pleno ejercicio de los derechos en materia de educación y salud de la población estudiantil, docentes, trabajadores(as) educativos(as) o escolares, servidores(as) públicos y prestadores(as) de servicios que laboren en las escuelas públicas de nivel básico hasta el nivel medio superior de la Ciudad de México, para evitar el abandono escolar y el absentismo laboral. Brindar a través de una aseguradora los servicios de aseguramiento y atención médica urgente, así como una cobertura de gastos médicos en caso de que las y los asegurados sufran un accidente, ya sea en las instalaciones de sus escuelas, o bien en los trayectos que realicen de su domicilio a la escuela y viceversa de manera ininterrumpida, o dentro de la cobertura establecida en las presentes reglas de operación, que les permita salvaguardar su integridad física y afrontar el evento fortuito sin vulnerar la economía de sus familias. Contribuir a través del servicio de aseguramiento a la protección del empleo de las y los trabajadores educativos de nivel básico, que laboran en beneficio de las y los estudiantes en escuelas públicas de la Ciudad de México, brindándoles atención médica para preservar su integridad física, psicológica y social. Contribuir en la eliminación de factores de exclusión o discriminación de grupos prioritarios o en desventaja social. Fomentar la equidad social y la igualdad sustantiva, promoviendo la igualdad de trato, oportunidades y derechos.</t>
  </si>
  <si>
    <t>Las y los beneficiarios cuentan con un servicio de aseguramiento y de atención médica de urgencia en caso de accidente escolar que les permita afrontar un evento fortuito sin vulnerar la economía de sus familias y de esta manera reducir el riesgo de que abandonen sus estudios, contribuyendo en la protección y cuidado necesarios para preservar la integridad física, psicológica y social de las y los estudiantes.</t>
  </si>
  <si>
    <t>El programa social Mi Beca Para Empezar, persigue contribuir a la resolución de dos problemas sociales interconectados, la deserción escolar y la precariedad de los ingresos familiares, la variable económica explica parte de la deserción escolar y reconocer que es también de tipo económico, algunas de las causas que limitan y frenan la calidad y función social de nuestro sistema educativo.</t>
  </si>
  <si>
    <t>Niñas y niños y adolescentes inscritos a nivel básico de preescolar, primaria, secundaria y centros de atención múltiple de escuelas públicas de la Ciudad de México y que de acuerdo a la SEP integran en sus 4 niveles educativos 1´250,000 niñas, niños y adolescentes.</t>
  </si>
  <si>
    <t>Mejorar el ingreso de los hogares con hijos inscritos en nivel básico (preescolar, primaria y secundaria pública), en centros de atención múltiple de nivel preescolar, primaria, secundaria y laboral, para contribuir a erradicar la deserción escolar, mejorando el aprovechamiento académico y arraigando a los niños y niñas a la educación básica de la Ciudad de México, contribuyendo así a fortalecer el sistema educativo público.</t>
  </si>
  <si>
    <t>Contribuir a la eliminación de factores, condiciones o situaciones que generan desigualdad o inequidad en el acceso de servicios educativos e ingresos, garantizando la igualdad de oportunidades, el derecho a la educación y coadyuvar a erradicar la discriminación social por razón socioeconómicas, entregando gratuitamente y de forma universal un vale electrónico a los padres, madres o tutores de todas las niñas, niños y adolescentes matriculados en escuelas públicas de educación básica.</t>
  </si>
  <si>
    <t>No contar con un equipo de facilitadores que apoyen en el fomento a una cultura de involucramiento ciudadano para fortalecer la cohesión e inclusión social, a través de acciones sociales, que consideren la participación de ciudadanos y habitantes de las 16 alcaldías de la Ciudad de México.</t>
  </si>
  <si>
    <t>Facilitadores de servicio servidores de la educación 2022 quienes realizarán de manera permanente una vinculación en campo entre los beneficiarios y el FIDEGAR a lo largo de las 16 alcaldías de la Ciudad de México.</t>
  </si>
  <si>
    <t>Realizar acciones de difusión y organización de los programas mejor escuela, uniformes escolares, útiles escolares, mi beca para empezar y va segur@ en las 16 alcaldías de la Ciudad de México, con prioridad en las unidades territoriales de alta y muy alta marginalidad.</t>
  </si>
  <si>
    <t>Mayor cantidad de población beneficiada de los programas sociales que opera el Fideicomiso Educación Garantizada.</t>
  </si>
  <si>
    <t xml:space="preserve">Las familias que tienen inscrito a sus hijos en el sistema de educación básica en la Ciudad de México, no cuentan con recursos suficientes para cubrir los gastos de útiles y uniformes, motivo por lo cual dejan de enviar a sus hijas e hijos a la escuela, lo que ocasiona deserción escolar. </t>
  </si>
  <si>
    <t xml:space="preserve">Garantizar un ahorro en la economía de las familias que cuenten con integrantes que cursan la educación básica, mediante la entrega de un apoyo económico para la compra de un paquete de útiles y uniformes escolares a todas y todos los niños y jóvenes inscritos en escuelas públicas de educación básica en la Ciudad de México, así mismo contribuir al fortalecimiento de la identidad de las niñas y niños y adolescentes de educación básica de escuelas públicas, promoviendo la equidad y cohesión e integridad social. </t>
  </si>
  <si>
    <t>Se disminuye la discriminación social por razón socioeconómicas, entregando gratuitamente y de forma universal un vale electrónico a los padres, madres o tutores de todas las niñas, niños y adolescentes matriculados en escuelas públicas de educación básica.</t>
  </si>
  <si>
    <t>Falta de garantías de los derechos de las niñas, niños, adolescentes y jóvenes a un futuro de autonomía; derivado del trágico evento sucedido en la línea 12 del STC METRO se evidenció que existen múltiples riesgos a los que está expuesto cada habitante de la Ciudad de México en su entorno, entendiendo por riesgo como el peligro multiplicado por el grado de exposición y por la vulnerabilidad (CENAPRED 2017), poniendo en fragilidad los derechos humanos y sociales de los ciudadanos, como lo son el derecho a la protección social, a un nivel de vida adecuado y al disfrute del más alto nivel posible de salud física y mental, el derecho a la vida, a la supervivencia y al desarrollo, a la identidad, a vivir en familia, a vivir en condiciones de bienestar y a un sano desarrollo integral, a la protección de la salud, a la educación, al descanso, al juego y al esparcimiento; las personas damnificadas en algún estado de vulnerabilidad (social, económica, educativa, alimentaria o de salud) evidencian aún más el limitado ejercicio de estos derechos.</t>
  </si>
  <si>
    <t>Hasta 300 niñas, niños, adolescentes y jóvenes entre cero y hasta cumplir 30 años de edad, que cuenten con el registro de víctimas de la comisión ejecutiva de atención a víctimas de la Ciudad de México asociado al trágico evento de la línea 12 del STC METRO. Sea que lamentablemente perdieron un familiar y/o estuvieron hospitalizados como consecuencia del hecho.</t>
  </si>
  <si>
    <t>Otorgar un apoyo económico a las niñas, niños, adolescentes y jóvenes de las personas sensiblemente afectadas en la línea 12 del Sistema de Transporte Colectivo Metro. Otorgar atención integral a las niñas, niños, adolescentes y jóvenes de las personas sensiblemente afectadas en la línea 12 del sistema de transporte colectivo metro la cual comprende: Atenciones médicas y odontológicas de primer nivel Atenciones psicológicas y talleres psicológicos Asesoría jurídica en materia familiar. Servicio de educación inicial y preescolar Actividades extraescolares (culturales, deportivas y recreativas).</t>
  </si>
  <si>
    <t xml:space="preserve">Los beneficiarios del programa beca de asistencia, atención e inclusión para niñas, niños, adolescentes y jóvenes familiares de las personas sensiblemente afectadas en la línea 12 del Sistema de Transporte Colectivo (STC) METRO 2021, les permite el acceso a los derechos humanos a la alimentación, salud y educación, coadyuvando a su autonomía y construcción de un proyecto de vida, hasta que cumplan 30 años. </t>
  </si>
  <si>
    <t>En la Ciudad de México existe un limitado acceso a la justicia con enfoque de derechos humanos y perspectiva de género para las mujeres y niñas víctimas de violencia por razón de género.</t>
  </si>
  <si>
    <t>Las mujeres y niñas que viven y transitan en la Ciudad de México en situación de violencia por razones de género.</t>
  </si>
  <si>
    <t>Brindar atención jurídica a mujeres y niñas víctimas de violencia por razones de género para el inicio de denuncias en las agencias del ministerio público. Brindar atención jurídica a mujeres y niñas víctimas de violencia por razones de género para el trámite de medidas de protección de emergencia. Brindar atención jurídica a mujeres y niñas para el ejercicio de sus derechos en los módulos viaja segura.</t>
  </si>
  <si>
    <t>Mujeres y niñas en situación de violencia por razones de género reciben atención jurídica especializada con perspectiva de género por las abogadas de las mujeres para contribuir a su acceso a la justicia ante las instancias de procuración e impartición de justicia.</t>
  </si>
  <si>
    <t>Persistencia de la violencia contra las niñas y mujeres por razones de género en la Ciudad de México, con consecuencias negativas para su desarrollo y autonomía.</t>
  </si>
  <si>
    <t>Las mujeres y niñas que viven en situación de violencia por razones de género en la Ciudad de México.</t>
  </si>
  <si>
    <t>Otorgar servicios a mujeres y niñas en situación de violencia por razones de género por medio de un Modelo de Gestión Integral de las Lunas.</t>
  </si>
  <si>
    <t>Las mujeres y niñas de la Ciudad de México fortalecen sus autonomías para vivir una vida libre de violencia.</t>
  </si>
  <si>
    <t>En la Ciudad de México persiste la violencia feminicida contra mujeres y niñas que no cuentan con redes de apoyo y se encuentran en condiciones económicas precarias, y requieren espacios seguros, lejos de la persona agresora.</t>
  </si>
  <si>
    <t>Mujeres, sus hijas e hijos, en situación de violencia por razones de género, con un nivel de riesgo crítico y alto de violencia feminicida que no cuenten con redes de apoyo y requieran protección y atención en un espacio seguro.</t>
  </si>
  <si>
    <t>Brindar alojamiento y protección a mujeres, sus hijas e hijos, en situación de violencia por razones de género en un espacio seguro. Brindar servicios de atención integral (psicosocial, jurídico y de empoderamiento) desde una perspectiva de género y derechos humanos para fortalecer la autonomía de las mujeres usuarias de los espacios de refugio. Generar vinculación interinstitucional para promover el acceso de las mujeres a sus derechos sociales.</t>
  </si>
  <si>
    <t>Las mujeres, sus hijas e hijos en situación de violencia por razones de género y riesgo feminicida crítico y alto cuentan con protección en espacios de refugio y reciben atención integral para reducir el riesgo feminicida, fortalecer su autonomía y promover el ejercicio de su derecho a una vida libre de violencia.</t>
  </si>
  <si>
    <t>Población que reside en las zonas de mayor incidencia de violencia contra las mujeres por razones de género en la Ciudad de México.</t>
  </si>
  <si>
    <t>Realizar acciones territoriales de prevención a la violencia, brindar información e iniciar procesos de sensibilización acerca de los derechos de las niñas y mujeres, y de la igualdad sustantiva entre mujeres y hombres.</t>
  </si>
  <si>
    <t>La población de la Ciudad de México obtiene información que favorece la igualdad sustantiva y los derechos de las mujeres.</t>
  </si>
  <si>
    <t>Rezago en la atención a las necesidades administrativas de las personas trabajadoras, por la alta demanda propia del tema, y la falta de conocimiento en quienes recae la responsabilidad de brindar dicha atención.</t>
  </si>
  <si>
    <t>Las más de 700 personas que conforman el personal de estructura, técnico operativo y estabilidad laboral, así como las prestadoras y los prestadores de servicios por honorarios asimilados a salarios de esta Secretaría.</t>
  </si>
  <si>
    <t>Implementación de controles administrativos eficientes basados en la aplicación de la normatividad vigente para la correcta atención de las necesidades en materia de Capital Humano. Administrar al Capital Humano en función de la formación académica, capacidades y aptitudes a fin de eficientar el servicio que brinda cada Unidad Administrativa; hacer más con menos.</t>
  </si>
  <si>
    <t>Fomentar el fortalecimiento interno de las instituciones públicas, a fin de generar confianza en ellas, permeando a la sociedad actitudes profesionales y servicios de calidad.</t>
  </si>
  <si>
    <t>La Secretaría de las Mujeres se encuentra ubicada en la zona de mayor riesgo en caso de sismo y otros desastres naturales. En dichas instalaciones laboran alrededor de 228 personas servidoras públicas, así como unas 100 de afluencia flotante.</t>
  </si>
  <si>
    <t>Personas servidoras públicas y personas usuarias de los servicios de atención a la violencia por razones de género, así como, aquellas que asisten a las instalaciones por los programas de capacitación que brinda esta Secretaría.</t>
  </si>
  <si>
    <t>Capacitación a brigadistas para contar con los conocimientos necesarios para realizar las actividades encomendadas a cada una de las brigadas que integran el comité de protección civil interno, así mismo, se requiere la recarga del equipo contra incendios y adquisición de equipo de seguridad y de identificación como (chalecos, gorras, cintas etc.) para el personal que forma parte de las brigadas de la secretaría de las mujeres en sus oficinas central, lunas, casa de emergencia y refugio.</t>
  </si>
  <si>
    <t>Las personas servidoras públicas cuentan con capacitación suficiente para enfrentar emergencias ocasionadas por eventos extremos.</t>
  </si>
  <si>
    <t>Mujeres adultas, adultas mayores, niñas, adolescentes y jóvenes que acuden a los espacios donde reciben los servicios de prevención, atención y acceso a la justicia en la Ciudad de México.</t>
  </si>
  <si>
    <t>Fortalecer los espacios donde se brindan los servicios para favorecer el acceso a la justicia a las mujeres y niñas en situación de violencia por razones de género, de igual forma donde se generan las políticas, programas, estrategias y acciones con fin de eliminar los obstáculos al ejercicio de los derechos de las niñas y mujeres y erradicar todas las formas de discriminación.</t>
  </si>
  <si>
    <t>Mujeres adultas, adultas mayores, niñas, adolescentes y jóvenes reciben atención adecuada en los espacios especializados, erradicando cualquier tipo de violencia por razones de género.</t>
  </si>
  <si>
    <t>Las personas servidoras públicas del Gobierno de la Ciudad de México tienen un bajo conocimiento de las herramientas e instrumentos para incorporar la perspectiva de género en el quehacer público y cumplir su mandato en materia de derechos humanos de las niñas y las mujeres.</t>
  </si>
  <si>
    <t>Personas servidoras públicas del Gobierno de la Ciudad de México.</t>
  </si>
  <si>
    <t>Desarrollar procesos de capacitación en materia de igualdad sustantiva y derechos humanos de las mujeres y niñas para asegurar el pleno conocimiento de las obligaciones de las personas servidoras públicas en el marco de sus atribuciones. Desarrollar productos de investigación sobre la condición y posición de las mujeres en la Ciudad de México, así como brindar servicios de información y documentación desde una perspectiva de género y derechos humanos de las mujeres.</t>
  </si>
  <si>
    <t>Las personas servidoras públicas del Gobierno de la Ciudad de México promueven acciones, programas y/o proyectos para fortalecer la autonomía económica, física y política de las mujeres, contribuyendo a la erradicación de la violencia de género y a la igualdad sustantiva.</t>
  </si>
  <si>
    <t>Baja participación de las mujeres en instancias de gobierno, academia, organizaciones de la sociedad civil y otros espacios de la vida pública.</t>
  </si>
  <si>
    <t>Mujeres que habitan y transitan en la Ciudad de México, con énfasis en aquellas que pertenecen a los grupos de atención prioritaria.</t>
  </si>
  <si>
    <t>Incidir en espacios interinstitucionales con instancias públicas, académicas y organizaciones de la sociedad civil para el fortalecimiento de las políticas públicas de igualdad sustantiva y el derecho a una vida libre de violencia dirigidas a mujeres y niñas, con énfasis en grupos de atención prioritaria que residen y/o transitan en la Ciudad de México.</t>
  </si>
  <si>
    <t>Las instancias de gobierno, la academia y organizaciones de la sociedad civil generan acciones estratégicas para que las mujeres que residen y/o transitan en la Ciudad de México desarrollen conocimientos, capacidades y habilidades para la toma de decisiones y generación de mecanismos que les permitan incidir en las políticas en materia de igualdad sustantiva y el derecho a una vida libre de violencia, de tal manera que su autonomía física, económica y política se ve fortalecida.</t>
  </si>
  <si>
    <t>Inadecuada planeación y presupuestación en la Administración Pública de la Ciudad de México para incorporar la perspectiva de género.</t>
  </si>
  <si>
    <t>Unidades Responsables del Gasto y de manera prioritaria, aquellas que alinean sus acciones y presupuesto al Eje 1 del Programa de Gobierno de la Ciudad de México, denominado igualdad y derechos y a las que tienen asignado el Programa presupuestario P001.</t>
  </si>
  <si>
    <t>Dar seguimiento y monitorear la política de igualdad de la Ciudad de México, a través del análisis programático y presupuestal que en materia de igualdad de género, realizan y ejercen los entes públicos para reducir las brechas de desigualdad entre mujeres y hombres.</t>
  </si>
  <si>
    <t>Fortalecer las capacidades institucionales de la administración pública de la Ciudad de México, a través del monitoreo y seguimiento de los programas, acciones, proyectos y servicios encaminados a reducir las brechas de desigualdad para lograr la autonomía económica, física y política de las mujeres.</t>
  </si>
  <si>
    <t>Los niños, niñas y adolescentes han sufrido un incremento en la violencia en los últimos años, derivado de la descomposición social misma que se ha venido agravando como consecuencia las altas tasas de desempleo; bajos ingresos familiares; elevados índices de hacinamiento en las viviendas, escasas oportunidades de recreación sana, que han ocasionado la negación en el ejercicio de sus derechos.</t>
  </si>
  <si>
    <t>Promoción integral de los derechos de los niños, niñas y adolescentes. Implementación de acciones de sensibilización, para los servicios públicos en el cumplimiento de los derechos de los niños, niñas y adolescentes.</t>
  </si>
  <si>
    <t>Organizaciones de la sociedad civil que realizan acciones de impacto positivo con poblaciones prioritaria enfrentan dificultades en la continuidad de su trabajo debido a opciones de financiamiento insuficientes.</t>
  </si>
  <si>
    <t>Organizaciones de la sociedad civil que desarrollan proyectos en la Ciudad de México para impulsar el ejercicio pleno de los derechos humanos de mujeres y niñas, así como su acceso a una vida libre de violencia.</t>
  </si>
  <si>
    <t>Otorgar financiamiento a organizaciones de la sociedad civil para realizar proyectos de innovación para la igualdad sustantiva y de atención a mujeres que debido a la desigualdad estructural enfrentan discriminación, exclusión, maltrato, abuso, violencia y mayores obstáculos para el pleno ejercicio de sus derechos y libertades fundamentales.</t>
  </si>
  <si>
    <t>Las mujeres y niñas de la Ciudad de México que viven en situación de violencia y condición económica precaria ven fortalecidas sus autonomías y ejercen su derecho a una vida libre de violencia.</t>
  </si>
  <si>
    <t>Mujeres en situación de violencia por razones de género y condición económica precaria en la Ciudad de México.</t>
  </si>
  <si>
    <t>Otorgar un apoyo económico mensual a mujeres en situación de violencia por razones de género. Seguimiento a servicios psicosociales y jurídicos a mujeres en situación de violencia por razones de género.</t>
  </si>
  <si>
    <t>Las mujeres gozan del derecho a una vida libre de violencia.</t>
  </si>
  <si>
    <t>Conformar una red de promotoras de los derechos de las mujeres en sus propias comunidades, con capacidad de detonar procesos de participación para prevenir la violencia contra las mujeres por razones de género. Informar a las mujeres sobre sus derechos, tipos y modalidades de violencia y los servicios públicos de atención disponibles en la Ciudad de México. Identificar oportunamente el nivel de riesgo de violencia feminicida para canalizar a servicios especializados e integrales y brindar seguimiento adecuado. Conformar núcleos para el bienestar de mujeres en las colonias prioritarias para realizar acciones colectivas y comunitarias que permitan prevenir la violencia e identificar de manera oportuna situaciones de riesgo feminicida.</t>
  </si>
  <si>
    <t>La población de la Ciudad de México carece de una oferta de contenidos audiovisuales informativos, de opinión, entretenimiento y comunitarios que promuevan el acceso y ejercicio de sus derechos cultuales.</t>
  </si>
  <si>
    <t>La población de la Ciudad de México (9 209 944personas), de los cuales 52.2% son mujeres y 47.8% son hombres.</t>
  </si>
  <si>
    <t>Producir y transmitir contenidos propios audiovisuales informativos, de opinión, comunitarios y entretenimiento que promuevan el acceso al arte y la cultura desde una visión plural y transformadora. Gestionar y transmitir contenidos externos audiovisuales informativos, de opinión, comunitarios y entretenimiento que promuevan el acceso al arte y la cultura desde una visión plural y transformadora.</t>
  </si>
  <si>
    <t>Programas de televisión con contenido cultural y artístico producidos y transmitidos por el SPRCDMX, con acceso libre a los habitantes de la Ciudad de México.</t>
  </si>
  <si>
    <t>El SPRCDMX presenta un débil manejo de recursos materiales, financieros y de capital humano necesarios para el desarrollo del objetivo institucional.</t>
  </si>
  <si>
    <t>Personal de las diferentes áreas del SPRCDMX que coadyuvan al logro de los objetivos institucionales.</t>
  </si>
  <si>
    <t>Mejorar el desempeño y las aportaciones del personal al sistema, en el marco de una actividad ética y socialmente responsable. Modernizar los procesos administrativos del sistema a fin de asegurar que los flujos de trabajo internos respondan de manera eficiente a las necesidades de la institución. Optimizar los procesos de comunicación internos que permitan mejorar las actividades de las diferentes áreas del sistema.</t>
  </si>
  <si>
    <t>Promover la mejora del ambiente organizacional y fortalece el vínculo entre el capital humano y el SPRCDMX que contribuye a lograr a maximizar el beneficio del sistema.</t>
  </si>
  <si>
    <t>El SPRCDMX carece de los mecanismos de prevención, preparación y mitigación de riesgos naturales o antrópicos que afectan a su personal dentro de las instalaciones físicas, sus colindancias y todos aquellos espacios donde se realizan las actividades.</t>
  </si>
  <si>
    <t>El personal de las diferentes áreas que integran al sistema público de radiodifusión, así como las personas visitantes y quienes apoyan los procesos de producción y transmisión de los contenidos audiovisuales.</t>
  </si>
  <si>
    <t>Generar un programa de protección civil del sistema público de radiodifusión con equipamiento y materiales necesarios para la prevención, atención y mitigación de riesgos</t>
  </si>
  <si>
    <t>El SPRCDMX cuenta con mecanismos institucionales pertinentes y personal sensibilizado para la gestión integral de riesgos y protección civil.</t>
  </si>
  <si>
    <t>El SPRCDMX carece de una administración transparente y confiable, que fomenta el libre acceso a la información, la rendición de cuentas, la participación ciudadana y el gobierno abierto.</t>
  </si>
  <si>
    <t xml:space="preserve">La población de la Ciudad de México (9 209 944personas), de los cuales 52.2% son mujeres y 47.8% son hombres. </t>
  </si>
  <si>
    <t>Gestionar los asuntos en materia de transparencia, acceso a la información y protección de datos personales. Gestionar las recomendaciones u observaciones emitidas por órganos de fiscalización/control/auditoría interna o externa. Gestionar los reclamos, quejas y/o sugerencias de las audiencias a través de la defensoría de audiencias</t>
  </si>
  <si>
    <t>La población dispone de a un gobierno íntegro con libre acceso a la información, rendición de cuentas, y participación ciudadana.</t>
  </si>
  <si>
    <t>La población de la Ciudad de México accede de forma limitada a contenidos audiovisuales que promueven la igualdad de género.</t>
  </si>
  <si>
    <t>La población de la Ciudad de México (9 209 944 personas), de los cuales 52.2% son mujeres y 47.8% son hombres.</t>
  </si>
  <si>
    <t>Producir, gestionar y transmitir contenidos audiovisuales con perspectiva de género e incentiven la participación activa de mujeres en distintos ámbitos de la vida pública y privada.</t>
  </si>
  <si>
    <t>Consolidar una visión común de la programación ofertada donde se incluya el enfoque de igualdad de género desde una perspectiva feminista y de derechos humanos.</t>
  </si>
  <si>
    <t>La población de la Ciudad de México accede de forma limitada a contenidos audiovisuales informativos, de opinión, entretenimiento y comunitarios que promueven el ejercicio de los derechos civiles, políticos, sociales, económicos y culturales, y visibilizan a distintos grupos de atención prioritaria.</t>
  </si>
  <si>
    <t>Producir y coproducir contenidos audiovisuales que promuevan el acceso</t>
  </si>
  <si>
    <t>Consolidar una visión común de la programación ofertada donde se incluya el enfoque de derechos humanos.</t>
  </si>
  <si>
    <t>La población infantil y adolescente de la Ciudad de México carece de contenido audiovisual que promueva el ejercicio de sus derechos culturales y educativos.</t>
  </si>
  <si>
    <t>La población de la Ciudad de México menor de 19 años (12.7% son niños y adolescentes hombres, 12.4% son niñas y adolescentes mujeres).</t>
  </si>
  <si>
    <t>Producir, gestionar y transmitir contenidos audiovisuales que promuevan el desarrollo integral de niñas, niños y adolescentes desde un enfoque de derechos humanos.</t>
  </si>
  <si>
    <t>Consolidar una visión común de la programación ofertada donde se promueva el desarrollo integral de niñas, niños y adolescentes desde un enfoque de derechos humanos.</t>
  </si>
  <si>
    <t>Deficiencia en la aplicación y seguimiento de los recursos públicos.</t>
  </si>
  <si>
    <t>Personas servidoras públicas del Instituto de Planeación Democrática y Prospectiva de la Ciudad e México.</t>
  </si>
  <si>
    <t>Contar con un control adecuado del ejercicio del presupuesto asignado al Instituto de Planeación Democrática y Prospectiva de la Ciudad de México. Administrar al personal adscrito al Instituto de Planeación Democrática y Prospectiva de la Ciudad de México. Determinar los procedimientos, para la adquisición y contratación de los bienes y servicios. Asegurar que los convenios, contratos y demás instrumentos y actos jurídicos, competencia de la Dirección General de Administración y Finanzas, cumplan con las disposiciones legales aplicables y vigentes.</t>
  </si>
  <si>
    <t>Generar acciones y políticas públicas orientadas a la eficiencia gubernamental a fin de contribuir a la solución de los problemas públicos a través del mejor aprovechamiento de los recursos públicos.</t>
  </si>
  <si>
    <t>Deficiencia en la formulación de indicadores, elementos normativos y rectores, así como, organización, actualización y difusión de integración de información de políticas, acciones, proyectos, servicios públicos, inversiones, estadística, geográfica y demás información para sustentar la planeación del desarrollo de la Ciudad de carácter público en formato abierto, para la consulta de la población para hacer efectiva su participación y represente un impacto en la gobernanza de la Ciudad de México.</t>
  </si>
  <si>
    <t>9.2 Millones de Habitantes de la Ciudad de México.</t>
  </si>
  <si>
    <t>Que las instituciones posean a través de indicadores, elementos normativos y rectores para el adecuado desempeño de sus funciones, así mismo, que la ciudadanía encuentre la información que requiera en temas relacionados a las acciones del gobierno de manera ágil, utilizando las mejores prácticas apegados a la normatividad, generando una cultura de cambio y participación ciudadana, diseñar e implementar la metodología para el monitoreo de la planeación que permitan realizar análisis prospectivo socioeconómico para la atracción de inversiones estratégicas.</t>
  </si>
  <si>
    <t>La población de la Ciudad de México cuenta con información normativa, accesible, oportuna y confiable por parte del Instituto de Planeación Democrática y Prospectiva de la Ciudad de México.</t>
  </si>
  <si>
    <t>Deficientes regulaciones en materia de ordenamiento territorial en la Ciudad de México.</t>
  </si>
  <si>
    <t>Elaboración y publicación del programa general de ordenamiento territorial 2020-2035. Elaboración y publicación de Ley de Ordenamiento Territorial. Consulta Pública ciudadana en materia de instrumentos de planeación.</t>
  </si>
  <si>
    <t>Otorgar certeza conforme a la normatividad sobre el ordenamiento territorial.</t>
  </si>
  <si>
    <t>Deficiente dictaminación en materia de ordenamiento territorial en la Ciudad de México.</t>
  </si>
  <si>
    <t>Elaboración de lineamientos para la dictaminación y la formulación de los contenidos de instrumentos de planeación.</t>
  </si>
  <si>
    <t>Otorgar certeza conforme a la dictaminación en materia de ordenamiento territorial.</t>
  </si>
  <si>
    <t>Deficientes instrumentos que permitan medir las acciones que realiza el gobierno de la Ciudad de México en beneficio de sus habitantes, aunado a que la información estadística de la Ciudad es recopilada y difundida con gran tiempo de desfase respecto a la recopilación de información, por lo que la toma de decisiones puede no estar adecuada para el contexto de aplicabilidad actual.</t>
  </si>
  <si>
    <t>Coordinación para el diseño y puesta en funcionamiento del sistema de indicadores del desarrollo y del sistema único para la información estadística y geográfica de la Ciudad.</t>
  </si>
  <si>
    <t>La población de la Ciudad de México cuenta con información medible y tangible sobre las acciones realizadas por el gobierno de la Ciudad de México a través de indicadores confiables y oportunos.</t>
  </si>
  <si>
    <t>100%</t>
  </si>
  <si>
    <t>97%</t>
  </si>
  <si>
    <t>45%</t>
  </si>
  <si>
    <t>100% (Equivalente a 906 acciones)</t>
  </si>
  <si>
    <t>80%</t>
  </si>
  <si>
    <t>70%</t>
  </si>
  <si>
    <t>49%</t>
  </si>
  <si>
    <t>95%</t>
  </si>
  <si>
    <t>30%</t>
  </si>
  <si>
    <t>90%</t>
  </si>
  <si>
    <t>60%</t>
  </si>
  <si>
    <t>98%</t>
  </si>
  <si>
    <t>40%</t>
  </si>
  <si>
    <t>20%</t>
  </si>
  <si>
    <t>87.8%</t>
  </si>
  <si>
    <t>84.7%</t>
  </si>
  <si>
    <t>96%</t>
  </si>
  <si>
    <t>35%</t>
  </si>
  <si>
    <t>5%</t>
  </si>
  <si>
    <t>50%</t>
  </si>
  <si>
    <t>15.2%</t>
  </si>
  <si>
    <t>16%</t>
  </si>
  <si>
    <t>10%</t>
  </si>
  <si>
    <t>25%</t>
  </si>
  <si>
    <t>66%</t>
  </si>
  <si>
    <t>41%</t>
  </si>
  <si>
    <t>9%</t>
  </si>
  <si>
    <t>85%</t>
  </si>
  <si>
    <t>91%</t>
  </si>
  <si>
    <t>75%</t>
  </si>
  <si>
    <t>.23%</t>
  </si>
  <si>
    <t>19%</t>
  </si>
  <si>
    <t>12%</t>
  </si>
  <si>
    <t>15%</t>
  </si>
  <si>
    <t>Mide el porcentaje de servidores públicos de estructura, personal de base, técnico operativo, estabilidad laboral y honorarios asimilables a salarios que reciben su pago y prestaciones, en tiempo y forma, conforme a sus funciones.</t>
  </si>
  <si>
    <t>(número de servidores públicos de estructura, personal de base, técnico operativo, estabilidad laboral y honorarios asimilables a salarios pagados/número de servidores públicos de estructura, personal de base, técnico operativo, estabilidad laboral y honorarios asimilables a salarios autorizados y adscritos a la jefatura de gobierno)*100</t>
  </si>
  <si>
    <t>Porcentaje</t>
  </si>
  <si>
    <t>Nómina del personal de la jefatura de Gobierno de la Ciudad de México. Dispersiones bancarias de pago.</t>
  </si>
  <si>
    <t>Mide la aplicación correcta y oportuna de los protocolos de actuación de emergencia sísmica, por parte de las brigadas de protección civil del antiguo palacio del ayuntamiento y república de chile núm. 6, conforme al programa interno de protección civil de la Jefatura de Gobierno y pronta respuesta de emergencias y desastres naturales.</t>
  </si>
  <si>
    <t>(número de cursos y/o talleres en materia de protección impartidos a las brigadas de protección civil de la Jefatura de Gobierno/número de cursos y/o talleres en materia de protección programados para las brigadas de protección civil de la Jefatura de Gobierno) x 100.</t>
  </si>
  <si>
    <t>Programa interno de protección civil de la Jefatura de Gobierno de la Ciudad de México. Plan de emergencias de la ciudad de México. Altas de peligros y riesgos de la ciudad de México.</t>
  </si>
  <si>
    <t>Mide el porcentaje de las áreas sustantivas y operativas de la Jefatura de Gobierno que reciben los bienes y/o servicios, en tiempo y forma, para coadyuvar al desempeño de sus funciones.</t>
  </si>
  <si>
    <t>(número de áreas sustantivas y operativas de la Jefatura de Gobierno que recibieron bienes y/o servicios requeridos/número de áreas sustantivas y operativas adscritas a la Jefatura de Gobierno)*100</t>
  </si>
  <si>
    <t>Contratación de bienes y servicios en cumplimiento de las normas y leyes establecidas en la materia.</t>
  </si>
  <si>
    <t>Mide el número de servidores públicos de la Jefatura de Gobierno de la Ciudad de México capacitados en materia de igualdad de género.</t>
  </si>
  <si>
    <t>(número de servidores públicos de la Jefatura de Gobierno de la Ciudad de México capacitados/número de servidores públicos de la Jefatura de Gobierno de la Ciudad de México programados para recibir capacitación)*100</t>
  </si>
  <si>
    <t>Base de datos el personal capacitado en forma presencial y en línea de los registros admistrativos de la Jefatura de Gobierno.</t>
  </si>
  <si>
    <t>Mide el número de servidores públicos de la Jefatura de Gobierno de la Ciudad de México capacitados para que conozcan los derechos de las personas con discapacidad.</t>
  </si>
  <si>
    <t>Mide el número de servidores públicos de la Jefatura de gobierno de la Ciudad de México capacitados a efecto de concientizar sobre los derechos de las niñas, niños y adolescentes.</t>
  </si>
  <si>
    <t>(número de servidores públicos de la Jefatura de Gobierno de la Ciudad de México capacitados para concientizar sobre los derechos de las niñas, niños y adolescentes  / número de servidores públicos de la Jefatura de Gobierno de la Ciudad de México programados para recibir capacitación para concientizar sobre los derechos de las niñas, niños y adolescentes)*100</t>
  </si>
  <si>
    <t xml:space="preserve">Índice que mide el avance en la atención de solicitudes, seguimiento a las demandas ciudadanas, seguimiento de la agenda internacional coordinación de gabinetes de seguridad ciudadana, en la innovación y derechos en beneficio de las personas de la Ciudad de México. </t>
  </si>
  <si>
    <t>(demandas ciudadanas recibidas /demandas ciudadanas programadas en total)*.20) +(solicitudes de información pública recibidas /solicitudes de información pública programadas en total)*.20) + ( agenda internacional realizadas/ agenda internacional programadas en total*.20)+ (coordinación de gabinetes presenciales/coordinación de gabinetes programados en total*.20)+(eventos realizados/eventos programados en total*.20)</t>
  </si>
  <si>
    <t>Índice</t>
  </si>
  <si>
    <t>Plataforma de transparencia y rendición de cuentas de la Ciudad de México, sistema electrónico de recepción de solicitudes de información pública y protección de datos personales. https://transparencia.cdmx.gob.mx/</t>
  </si>
  <si>
    <t>Índice que mide el avance en la atención e integración de expedientes o carpetas de las familias beneficiadas con la reconstrucción o rehabilitación de viviendas; seguimiento al apoyo para pago de rentas a las familias que perdieron su casa; entrega de inmuebles.</t>
  </si>
  <si>
    <t>(carpetas integradas / carpetas integradas programadas en total)*.34) +(rentas otorgadas a familias /rentas otorgadas programadas en totalidad *.33) + (viviendas entregadas/viviendas a entregar programadas en total*.33)</t>
  </si>
  <si>
    <t>Portal para la reconstrucción  www.reconstruccion-dev.cdmx.gob.mx</t>
  </si>
  <si>
    <t xml:space="preserve">Índice que mide el avance de las mejoras tecnológicas y operativas de los altavoces, botones de auxilio y sistemas tecnológicos de video vigilancia (STV), de atención a la ciudadanía con estándares internacionales, la radiocomunicación en la atención pre hospitalaria, la implementación de los medios de comunicación con el STC metro, metrobús y aeropuerto y la capacitación de personal de despacho. </t>
  </si>
  <si>
    <t xml:space="preserve">Índice =   (número de altavoces y botones de auxilio operando correctamente/ número de altavoces y botones de auxilio totales) *.25+ (número de STVS operando correctamente/número de stvs totales) *.20+ (número de incidentes con entrada por llamada de 911 con un tiempo máximo de atención de 90 segundos/número de incidentes totales con entrada por llamada de 911) *.15+ (número de radios instalados en las unidades/300) *.15+ (número de actividades realizadas del plan de implementación de una posición de despacho en metro, metrobús y aeropuerto/número de actividades totales del plan de implementación)*.15+ (número de personal capacitado que opera como despachador/número total de despachadores) *.10  </t>
  </si>
  <si>
    <t xml:space="preserve"> a1: reporte de altavoces y botones funcionando. Se puede consultar en: https://www.c5.cdmx.gob.mx/storage/app/media/stvs/2021/agosto/19-08-2021.png a2: reporte de cámaras funcionando. Se puede consultar en: https://www.c5.cdmx.gob.mx/storage/app/media/stvs/2021/agosto/19-08-2021.png a3: base de datos del sistema de despacho asistido (cad) del C5, que registra los tiempos de atención a emergencias y atención ciudadana y el origen de los mismos. a4:acta entrega de 300 radios lte a las corporaciones médicas. a5: acta entrega a las instancias metro, metrobús y aeropuerto de recepción de una posición de despacho funcional en sus instalaciones y capacitación para operar. a6: listado de despachadores que acrediten el curso de capacitación.  </t>
  </si>
  <si>
    <t>Porcentaje que mide el avance en el pago de nómina de personas servidoras públicas adscritas al Centro de Comando, Control, Cómputo, Comunicaciones y Contacto ciudadano de la Ciudad de México</t>
  </si>
  <si>
    <t xml:space="preserve">(número de personas servidoras públicas que realizaron su cobro /número total de la plantilla adscritas a este órgano desconcentrado)*100 </t>
  </si>
  <si>
    <t>Sesiones del subcomité mixto de capacitación (carpeta y acta).</t>
  </si>
  <si>
    <t>Porcentaje que mide el avance de la impartición de cursos y las personas servidoras públicas capacitadas adscritas al Centro de Comando, Control, Cómputo, Comunicaciones y Contacto ciudadano de la Ciudad de México, con conocimientos en materia de protección civil.</t>
  </si>
  <si>
    <t>(número de personas servidoras públicas que aprobaron el curso de capacitación /número de personas servidoras públicas inscritas en cursos de capacitación)*100</t>
  </si>
  <si>
    <t xml:space="preserve">Porcentaje que mide el avance de la entrega de reportes mensuales y trimestrales de acuerdo a la norma. </t>
  </si>
  <si>
    <t>(núm. de reportes mensuales y trimestrales a generar de acuerdo a / núm. de reportes mensuales y trimestrales establecidos en lo norma en tiempo y forma)*100</t>
  </si>
  <si>
    <t>Revisión de los diversos órganos fiscalizadores.</t>
  </si>
  <si>
    <t xml:space="preserve">Porcentaje que mide el avance de cursos impartidos y el personal capacitado con el mismo. </t>
  </si>
  <si>
    <t>(número de personas servidoras públicas que aprobaron el curso de capacitación /número de personas servidoras públicas inscritos en cursos de capacitación)*100</t>
  </si>
  <si>
    <t xml:space="preserve">Porcentaje que mide el avance de personas públicas capacitadas a través de los cursos impartidos. </t>
  </si>
  <si>
    <t xml:space="preserve">Porcentaje que mide el avance de actividades de concientización en materia de los derechos de las niñas, niños y adolescentes en el personal de este órgano desconcentrado. </t>
  </si>
  <si>
    <t>(actividades planeadas para concientizar sobre los derechos de las niñas, niños y adolescentes / actividades realizadas para concientizar sobre los derechos de las niñas, niños y adolescentes)*100</t>
  </si>
  <si>
    <t xml:space="preserve">Registros y/o constancias del personal que participa en las actividades de concientización en materia de los Derechos de las niñas, niños y adolescentes en el personal de este Órgano Desconcentrado. Ubicados en la isntalaciónes de dicho Órgano. </t>
  </si>
  <si>
    <t xml:space="preserve">Mide el índice de nuevos usuarios registrados en llave CDMX, a partir del incremento de los trámites y servicios integrados a dicha herramienta digital; la gestión de los servicios de infraestructura tecnológica relacionados con gestión de base de datos, seguridad informática, redes de telecomunicaciones, hospedaje web, correo electrónico, nombres de dominio entre otros para el procesamiento, almacenamiento y transmisión de información y el desarrollo y mantenimiento de aplicaciones informáticas y sistemas de información solicitados por los entes de la administración pública                                                                                                                                                                                                                                                                                                                                     </t>
  </si>
  <si>
    <t xml:space="preserve">(número de nuevos usuarios registrados en llave CDMX / número de nuevos usuarios programados ) * 35 + (atención de servicios de infraestructura tecnológica / número de solicitudes ) * 35 + (número de solicitudes de desarrollos y mantenimientos se aplicaciones informáticas y sistemas de información / numero de solicitudes realizadas ) * 30                                                                                                                                                                               </t>
  </si>
  <si>
    <t>Documentación existente en el archivo de la ADIP.</t>
  </si>
  <si>
    <t>Mide el porcentaje a la atención de llamadas telefónicas.</t>
  </si>
  <si>
    <t>(número de llamadas atendidas y numero de atención del sistema unificado de atención ciudadana (SUAC) / número de llamadas proyectadas) *100</t>
  </si>
  <si>
    <t>Registros administrativos de la Dirección General de Contacto Ciudadano de los servicios otorgados.</t>
  </si>
  <si>
    <t xml:space="preserve">Mide el porcentaje del pago de la nómina del personal que labora en la Agencia Digital de Innovación Pública, adscritos a los diferentes tipos de nómina, como son: estructura, estabilidad laboral y honorarios. </t>
  </si>
  <si>
    <t xml:space="preserve">(total de personas contratadas por la ADIP / total de personas programadas para pago de nómina) * 100                        </t>
  </si>
  <si>
    <t>Base de datos que obra en la Subdirección de Capital Humano de la Agencia Digital de Innovación Pública.</t>
  </si>
  <si>
    <t>Mide el índice de las capacitaciones a servidores públicos en materia de protección civil, para difundir acciones a realizar en situaciones de contingencia o estados de emergencia; mide el equipo y/o herramientas de rescate, así como botiquines básicos de primeros auxilios y mide la dotación de señalización en los inmuebles que difunde situaciones de contingencia o estados de emergencia.</t>
  </si>
  <si>
    <t>(total de capacitaciones / total de acciones programadas en materia de protección civil durante el periodo) * .35 +  (total de equipo y/o herramientas y botiquines dotados a los inmuebles de la ADIP / total de equipo, herramientas y botiquines programados) * .35 + (total de inmuebles con señalización / inmuebles programados) * .30</t>
  </si>
  <si>
    <t>Bases de datos que obran en la Subdirección de Recursos Materiales Abastecimientos y Servicios. Listas de asistencia y supervisiones físicas a los inmuebles.</t>
  </si>
  <si>
    <t>Mide el índice de la elaboración de reportes documentales para el sustento de la integración y revisión de información en la plataforma sistema integral de coordinación de proyectos interinstitucionales y la elaboración de reportes documentales para el sustento del desarrollo y actualización de aplicaciones móviles y paneles de control para diferentes entes del gobierno de la CDMX.</t>
  </si>
  <si>
    <t xml:space="preserve">(sumatoria de documentos soporte / documentos programados) * .75 + (número de documentos que sustentan la revisión, integración y seguimiento de información de los diversos proyectos interinstitucionales gubernamentales, mediante el uso de sistemas digitales / documentos programados) * .25  </t>
  </si>
  <si>
    <t>Registros administrativos de la coordinación general de proyectos e innovación,  informes de gobierno https://sicopi.cdmx.gob.mx https://territorial.cdmx.gob.mx https://dif.territorial.cdmx.gob.mx https://siceda.mx https://covid.territorial.cdmx.gob.mx https://sgich.cdmx.gob.mx https://participacion.territorial.cdmx.gob.mx</t>
  </si>
  <si>
    <t>Mide el porcentaje del avance del servicio, mantenimiento y soporte técnico a la secretaría de mujeres para el módulo de la APP CDMX.</t>
  </si>
  <si>
    <t>(número de solicitud de servicios / número de servicios otorgados) * 100</t>
  </si>
  <si>
    <t>En las oficinas de la ADIP, innovación participativa.</t>
  </si>
  <si>
    <t xml:space="preserve">Mide el porcentaje de llamadas telefónicas especializadas </t>
  </si>
  <si>
    <t>(número de llamadas realizadas / llamadas proyectadas) *100</t>
  </si>
  <si>
    <t xml:space="preserve">Por normatividad no es posible hacer publica la información. </t>
  </si>
  <si>
    <t>Mide el porcentaje de cursos y actividades de concientización y difusión.</t>
  </si>
  <si>
    <t>(actividades planeadas para concientizar sobre los derechos de las niñas, niños y adolescentes / actividades realizadas para concientizar sobre los derechos de las niñas, niños y adolescentes) *100</t>
  </si>
  <si>
    <t>Cursos realizados durante el periodo, oficios, circulares, listas de asistencia.</t>
  </si>
  <si>
    <t>Mide el avance de pagos realizados conforme al calendario autorizado a los servidores públicos del FESCDMX</t>
  </si>
  <si>
    <t>(total de pagos de nómina realizados/número de pagos de nómina programados)*100</t>
  </si>
  <si>
    <t>Nóminas</t>
  </si>
  <si>
    <t>Mide el porcentaje de avance en la capacitación de servidores públicos en materia de protección civil</t>
  </si>
  <si>
    <t xml:space="preserve"> (número de cursos impartidos/número de cursos programados) *100</t>
  </si>
  <si>
    <t>Constancia de asistencia.</t>
  </si>
  <si>
    <t xml:space="preserve">Mide el índice de cumplimiento de las acciones realizadas con la finalidad de capacitar e informar a los servidores públicos en materia de transparencia y rendición de cuentas. </t>
  </si>
  <si>
    <t>(número de cursos impartidos/número cursos programados*0.40)+(número de contenidos impresos entregados/numero de contenidos impresos programados*60)</t>
  </si>
  <si>
    <t>Diploma otorgado y listas de asistencia acuses de flayers, trípticos impresos.</t>
  </si>
  <si>
    <t>Mide el índice de cumplimiento de las acciones realizadas con la finalidad de capacitar e informar a los servidores públicos en materia derechos humanos.</t>
  </si>
  <si>
    <t>Mide el porcentaje de cumplimiento de la generación de contenidos y elaboración de folletos y trípticos para concientizar a  los servidores públicos de diversas dependencias del gobierno de la ciudad sobre los derechos de las niñas, niños y adolescentes.</t>
  </si>
  <si>
    <t>(número de contenidos impresos/número de contenidos entregados) *100</t>
  </si>
  <si>
    <t>Acuse de recibo de entrega de folletos y trípticos.</t>
  </si>
  <si>
    <t>Mide el porcentaje de la meta que constituye el número de estudios o proyectos a realizar en el ejercicio.</t>
  </si>
  <si>
    <t>(número de estudios o proyectos realizados/número de estudios o proyectos programados) *100</t>
  </si>
  <si>
    <t>www.fes.cdmx.gob.mx</t>
  </si>
  <si>
    <t>Mide el índice de cumplimiento de las acciones realizadas con la finalidad de capacitar e informar a los servidores públicos.</t>
  </si>
  <si>
    <t xml:space="preserve"> (número de cursos impartidos/número cursos programados*0.40)+(número de contenidos impresos entregados/numero de contenidos impresos programados*60)</t>
  </si>
  <si>
    <t>Índice de cobertura de atención programada a personas egresadas del sistema de justicia penal.</t>
  </si>
  <si>
    <t>(porcentaje de cobertura de los servicios y canalizaciones proporcionados * 0.25) + (porcentaje de cobertura de personas incorporadas a los procesos formativos * 0.25) + (porcentaje de cobertura de beneficios adicionales * 0.50)</t>
  </si>
  <si>
    <t>Expedientes de personas beneficiarias del instituto de reinserción social, ubicados en las instalaciones de la Secretaría de Gobierno sita en calz. San Antonio Abad 130, piso 3, col. tránsito, Alcaldía Cuauhtémoc, 06820 Ciudad de México. Expedientes de los preliberados y programas de rehabilitación social y psicológica, talleres de capacitación.</t>
  </si>
  <si>
    <t>Índice que mide el avance subsecuente de las mesas de trabajo, reuniones interinstitucionales, atenciones ciudadanas; la regulación, atención y seguimiento para el aprovechamiento del espacio público, monitoreos y recorridos</t>
  </si>
  <si>
    <t>(mesas de trabajo, reuniones interinstitucionales)*10 +(regulación, atención y seguimiento del espacio público)*20+(monitoreo y recorridos)*70</t>
  </si>
  <si>
    <t>Informes trimestrales.</t>
  </si>
  <si>
    <t>Índice que mide el avance en la implementación del cumplimiento oportuno en el pago de las nóminas ordinarias, extraordinarias, complementarias y otras remuneraciones del personal adscrito a la Secretaría de Gobierno, incluido el personal contratado bajo el esquema fiscal de honorarios asimilados a salarios. así como la expedición de los comprobantes laborales conforme a la normatividad aplicable en la materia.</t>
  </si>
  <si>
    <t>(total de trámites para pagos de nómina ejecutados/total de trámites para pagos de nómina proyectados)*100%</t>
  </si>
  <si>
    <t>La documentación generada como resultado de la captura de movimientos de personal en el sistema único de nómina, comprobantes de pago de los diferentes tipos de nómina al personal, hojas de servicio expedidas, comprobantes de pago de remuneraciones al personal efectuados fuera del sistema único de nómina, cuantificación de planilla de liquidación de salarios caídos en vías de cumplimientos de sentencias laborales dictadas por autoridad competente en contra de esta Secretaría, diversos oficios que comprueban las acciones realizadas para atender peticiones de los trabajadores.</t>
  </si>
  <si>
    <t xml:space="preserve">Porcentaje que mide el avance en los cursos de capacitación impartidos a los brigadistas de la Secretaría de Gobierno </t>
  </si>
  <si>
    <t>(cursos de capacitación en materia de protección civil impartidos/ cursos de capacitación en materia de protección civil programados)*100</t>
  </si>
  <si>
    <t xml:space="preserve">Porcentaje </t>
  </si>
  <si>
    <t xml:space="preserve">Constancias de capacitación </t>
  </si>
  <si>
    <t>Índice que mide el avance de contratos formalizados, celebración de los subcomités, suficiencia presupuestal a las requisiciones de compra y servicio, informes entregados, solicitudes de servicio, trámite de afectaciones programático-presupuestales, trámite de cuentas por liquidar certificadas, así como trámite de documentos múltiples.</t>
  </si>
  <si>
    <t>(contratos formalizados + celebración de los subcomités + suficiencia presupuestal a las requisiciones de compra y servicio + informes entregados + solicitudes de servicio realizadas alcanzados al periodo / contratos formalizados + celebración de los subcomités + suficiencia presupuestal a las requisiciones de compra y servicio + informes entregados + solicitudes de servicio realizadas programadas) * .50  + (trámite de cuentas por liquidar certificadas + trámite de documentos múltiples + trámite de afectaciones programático-presupuestales alcanzadas al periodo / trámite de cuentas por liquidar certificadas + trámite de documentos múltiples + trámite de afectaciones programático-presupuestales programados al año) * 0.50</t>
  </si>
  <si>
    <t>Requisiciones, contratos, cuentas por liquidar certificadas, documentos múltiples, afectaciones programáticas y presupuestales, solicitudes de pago, sesiones ordinarias y extraordinarias del subcomité de adquisiciones arrendamientos y prestación de servicios y coteciad, mantenimientos correctivos y preventivos a bienes informáticos, acuses de informes y solicitudes de servicio.</t>
  </si>
  <si>
    <t>Índice que mide el alcance de cumplimiento de los derechos humanos de los adolescentes en conflicto con la ley del centro especializado para mujeres adolescentes y a las mujeres privadas de su libertad en los centros penitenciarios femeniles.</t>
  </si>
  <si>
    <t xml:space="preserve">(porcentaje de adolescentes en conflicto con la ley beneficiadas con el programa presupuestario* 0.50) + (porcentaje de mujeres privadas de su libertad beneficiada con el programa presupuestario*0.50) </t>
  </si>
  <si>
    <t>Histórico de reportes trimestrales del 2010 al 2020.</t>
  </si>
  <si>
    <t>Porcentaje que mide el avance de la meta física proyectada de las mesas y reuniones de trabajo realizadas en atención a la peticiones en materia de derechos humanos de las personas que habitan y transitan en la Ciudad de México.</t>
  </si>
  <si>
    <t>(mesas y reuniones de trabajo realizadas en atención a la peticiones en materia de derechos humanos de las personas que habitan y transitan en la Ciudad de México/mesas y reuniones de trabajo realizadas en atención a la peticiones en materia de derechos humanos de las personas que habitan y transitan en la Ciudad de México programadas)*100</t>
  </si>
  <si>
    <t>Agenda del Subsecretario de Gobierno, listas de asistencia a reuniones programadas, notas informativas, minutas y actas de sesiones y reuniones, informes trimestrales e informes remitidos a la Secretaría de Gobierno.</t>
  </si>
  <si>
    <t xml:space="preserve">Índice que mide el avance de las terapias psicológicas impartidas a menores, cursos de capacitación para el desarrollo de habilidades y actividades recreativas realizadas. </t>
  </si>
  <si>
    <t>(total de terapias otorgadas en el periodo/número total de menores que atiende la dirección general de tratamiento para adolescentes)*.50 + (total de cursos de capacitación para el desarrollo de habilidades impartidos/total de cursos de capacitación para el desarrollo de habilidades programados)*.30 + (total de actividades recreativas realizadas/ total de actividades recreativas programadas)*.20</t>
  </si>
  <si>
    <t xml:space="preserve">Expediente interno del menor que recibe terapia y  registro de participantes en cursos de habilidades, en la dirección general de tratamiento para adolescentes.  </t>
  </si>
  <si>
    <t xml:space="preserve">Índice que mide el avance de las acciones de vinculación interinstitucional, atención a exigencias ciudadanas, trabajos de actualización del marco institucional y normativo, atención a mesas de trabajo, así como, atender el monitoreo, seguimiento , presentación, interlocución y enlace institucional los 365 días del año respecto a expresiones públicas y movilizaciones sociales. </t>
  </si>
  <si>
    <t xml:space="preserve"> (acciones de vinculación interinstitucional y ciudadana)*.20 +a(tención a exigencias ciudadanas)*.20 + (trabajos de actualización del marco institucional y normativo)*.20 + (atención a mesas de trabajo)*.20 + (atender el monitoreo, seguimiento , presentación, interlocución y enlace institucional los 365 días del año respecto a expresiones públicas p movilizaciones sociales)*.20</t>
  </si>
  <si>
    <t>Convenios, acuerdos, comisiones, informes y estadísticas.</t>
  </si>
  <si>
    <t>Porcentaje que mide el avance en la recuperación de espacios públicos invadidos por el comercio informal.</t>
  </si>
  <si>
    <t xml:space="preserve">(número de espacios públicos recuperados/número de espacios invadidos por el comercio informal programados para su recuperación)*100  </t>
  </si>
  <si>
    <t>Censo de población ocupada por situación de informalidad, siscovip, estudios, informes internos y censos del comercio informal en la Ciudad de México.</t>
  </si>
  <si>
    <t>Índice de cobertura de atención programada a personas egresadas del sistema de justicia penal que pertenecen a un grupo de atención prioritaria.</t>
  </si>
  <si>
    <t>(porcentaje de cobertura en la entrega de kits * 0.8) + (porcentaje de cobertura de canalizaciones realizadas * 0.2)</t>
  </si>
  <si>
    <t>Padrón de beneficiarios del programa social.</t>
  </si>
  <si>
    <t>Índice de cobertura de atención programada a personas egresadas del sistema de justicia penal que se encuentran en situación de desempleo.</t>
  </si>
  <si>
    <t>(porcentaje de cobertura de convenios de colaboración con empresas * 0.02) + (porcentaje de cobertura de personas vinculadas al programa * 0.98)</t>
  </si>
  <si>
    <t>Mide el porcentaje de avance de la entrega de apoyos a cambio de armas.</t>
  </si>
  <si>
    <t>(total de apoyos entregados/ total de armas cajeadas)*100</t>
  </si>
  <si>
    <t>https://www.secgob.cdmx.gob.mx/acciones-institucionales/si-al-desarme-si-la-paz</t>
  </si>
  <si>
    <t>Índice que mide las acciones policiales como son la proximidad, la política criminal y la atención a víctimas, que contrarrestan los fenómenos generadores de inseguridad, violencia y criminalidad a través de una mejor policía.</t>
  </si>
  <si>
    <t>(Número de Acciones de proximidad, remisiones al juzgado cívico y ministerio público, georreferencias, acompañamientos bancarios que se realizaron durante el periodo) / (Total de Acciones que se programarían al periodo 85,000 acciones) * .40 + (Número de Acciones conjuntas con la fiscalía general de justicia que se realizaron durante el periodo) / (Total de Acciones que se programarían al periodo 140 acciones) * .05 + (Número de Recorridos de patrullaje que se realizaron durante el periodo) / (Total de Recorridos que se programarían al periodo 54,000 recorridos) * .25 + (Generación de programas que coadyuven a la prevención del delito ) / (total de puntos de índice delictivos identificados ) * .10 + (Número de Notificaciones para el retiro de vehículos que se realizaron durante el periodo) / (Total de Notificaciones que se programarían al periodo 55 notificaciones) * .05 + ( Número de atenciones de seguridad recibidas a través de alarmas vecinales  ) / (Total de alarmas vecinales instaladas ) * .10 + (Número de seguimientos a folios SUAC que se realizaron durante el periodo) / (Total de seguimientos que se programarían al periodo 750 seguimientos) * .05</t>
  </si>
  <si>
    <t>Los documentos, así como los registros de archivo y consulta para su verificación administrativa se concentran en la oficina de la dirección operativa a cargo del Lic. José Pablo Alarcón Olmedo.</t>
  </si>
  <si>
    <t>Porcentaje de avance en el número de piezas de árboles y arbustos plantados en suelo de conservación.</t>
  </si>
  <si>
    <t>(Número de piezas de árboles y arbustos que fueron plantados durante el periodo) / (Total de piezas que se programarían al periodo 75,000 piezas) * 100</t>
  </si>
  <si>
    <t>Registros administrativos ubicados en la Oficina de la Dirección General de Sustentabilidad y Cambio Climático</t>
  </si>
  <si>
    <t>Índice que mide el avance de recolección de residuos sólidos y generación de composta.</t>
  </si>
  <si>
    <t>(Avance de la programación de la recolección de residuos sólidos durante el ejercicio) / (Total de Toneladas programadas al periodo) * .90 + (Número de Toneladas derivadas de la generación de la composta durante el ejercicio) / (Total de Toneladas que se programarían al periodo 800 toneladas) * .10</t>
  </si>
  <si>
    <t>Índice que mide los servicios médicos proporcionados, los mecanismos de control y tratamiento de enfermedades, así como las atenciones brindadas por medio de las clínicas veterinarias.</t>
  </si>
  <si>
    <t>(Número de Niños, adolescentes, padres de familia y profesores que recibieron talleres psicoeducativos para el desarrollo de competencias y estilos de vida saludables) / (Total de Niños, adolescentes, padres de familia y profesores que se programarían al periodo 1,000 personas) * .10 + (Número de Niños, adolescentes y jóvenes que se beneficiaron de la difusión de la Campaña de Prevención contra las Adicciones 2022 para persuadir al no consumo de sustancias psicoactivas) / (Total de Niños, adolescentes y jóvenes que se programarían al periodo 500,000 personas) * .10 + (Número de Servicios en las Jornadas de Salud, en las Clínicas veterinarias, en los Consultorios periféricos y en los Centros de atención a la salud que se ejecutaron durante el ejercicio) / (Total de Servicios que se programarían al periodo 32,400 servicios) * .80</t>
  </si>
  <si>
    <t>Expedientes clínicos, registros de servicios, listas de asistencia, entrevistas y evaluaciones, evidencia fotográfica, hojas de referencia, registros administrativos.</t>
  </si>
  <si>
    <t xml:space="preserve">Mide el número de personas en estado de vulnerabilidad socioeconómica que reciben un servicio </t>
  </si>
  <si>
    <t>(Avance de servicios de cremación que se realizaron) / (Total de servicios de cremación al periodo) * .34 + (Avance de servicios funerarios que se realizaron) / (Total de servicios funerarios programados al periodo) * .33 + (Avance de la programación de los mantenimientos que se realizaron a los panteones públicos en la Alcaldía) / (Total de mantenimientos programados al periodo) * .33</t>
  </si>
  <si>
    <t>Reportes mensuales de los servicios realizados</t>
  </si>
  <si>
    <t>Mide los servicios de Atender, alimentar y educar a 1,400 menores en los planteles establecidos para tal efecto, dentro de la alcaldía.</t>
  </si>
  <si>
    <t>(Niñas y niños que asisten a los CACIS durante el periodo) / (capacidad instalada en CACIS para la atención de niñas y niños que se tiene programado durante el ejercicio (1,400 menores) * 100</t>
  </si>
  <si>
    <t>Listados de inscripción en los planteles</t>
  </si>
  <si>
    <t>Mide el porcentaje de avance en las atenciones presenciales o virtuales a los grupos de atención prioritaria en diversas instalaciones de la Alcaldía Álvaro Obregón, sedes de grupos externos y espacios virtuales</t>
  </si>
  <si>
    <t>(Número de atenciones de autocuidado realizadas ) / (Número de acciones de autocuidado programadas al periodo ) * 0.8 + (número de apoyos en especie entregados) / (número de apoyos programados) * 0.2</t>
  </si>
  <si>
    <t>Listas de asistencias ciudadanas, listas de atenciones ciudadanas, videos, fotografías, transmisiones en vivo en las redes sociales de la alcaldía.</t>
  </si>
  <si>
    <t>Porcentaje de avance de los eventos culturales con participación, de niños, niñas, jóvenes, adultos y adultos mayores realizados para mejorar la convivencia y promover la cultura.</t>
  </si>
  <si>
    <t>(Eventos culturales realizados durante el periodo) / (total de eventos culturales que se tienen programados durante el ejercicio (2,400 eventos) * 100</t>
  </si>
  <si>
    <t>Registro de organización y planeación de eventos en los espacios culturales, casa de cultura y fiestas patronales en las diversas colonias.</t>
  </si>
  <si>
    <t xml:space="preserve">Mide el avance en acciones enfocadas a realizar eventos deportivos con participación, de niños, niñas, jóvenes, adultos y adultos mayores para mejorar la convivencia, la salud y promover la cultura física. </t>
  </si>
  <si>
    <t>(Eventos deportivos realizados durante el periodo) / (total de eventos deportivos que se tienen programados durante el ejercicio (4,000 eventos) * 100</t>
  </si>
  <si>
    <t>Registros de asistencia a los eventos y torneos deportivos</t>
  </si>
  <si>
    <t>Índice que mide la entrega de apoyos agropecuarios y el  mantenimiento de áreas verdes urbanas.</t>
  </si>
  <si>
    <t>(Número de Apoyos agropecuarios que se otorgaron) / (Total de Apoyos que se programarían al periodo 750 apoyos) * .50 + (Avance de la programación de los saneamientos de áreas verdes, reforestación, producción de plantas y recuperación de espacios públicos que se ejecutaron en el periodo) / (Total de saneamientos programados al periodo) * .50</t>
  </si>
  <si>
    <t>Registros Administrativos en la Coordinación de Operación, Parques y Jardines y la Unidad Departamental de Parques y Jardines. Registros administrativos ubicados en la Oficina de la Dirección General de Sustentabilidad y Cambio Climático</t>
  </si>
  <si>
    <t xml:space="preserve">Índice que mide el avance a los mantenimientos a la Red Secundaria de agua potable, drenaje y alcantarillado realizados al periodo de tiempo en relación a las acciones realizadas de mantenimientos a la Red Secundaria de agua potable, drenaje y alcantarillado al periodo.					</t>
  </si>
  <si>
    <t>(Avance de los metros de rehabilitación de la red de drenaje realizados) / (Total de metros programados al periodo) * .34 + (Avance de los metros de rehabilitación y mantenimiento de red secundaria de agua potable) / (Total de metros programados al periodo) * .33 + (Avance de los metros de mantenimiento y rehabilitación del alcantarillado a través de desazolve) / (Total de metros programados al periodo) * .33</t>
  </si>
  <si>
    <t>Registro de avances físicos elaborados por la J.U.D. de Operación Hidráulica y reportes entregados por supervisiones externas.
Registros Administrativos en la Coordinación de Operación, Parques y Jardines y la Unidad Departamental de Operación Hidráulica.</t>
  </si>
  <si>
    <t>Índice que mide el avance al mantenimiento y rehabilitación  de la infraesctructura pública.</t>
  </si>
  <si>
    <t>(Avance de la programación de los metros cuadrados rehabilitados de banquetas) / (Total de metros cuadrados programados al periodo) * .10 + (Avance de la programación de las luminarias rehabilitadas) / (Total de luminarias programadas al periodo) * .10 + (Avance de la programación de los metros cuadrados rehabilitados de carpeta asfáltica (repavimentación)) / (Total de metros cuadrados programados al periodo) * .10 + (Avance de la programación de los metros cuadrados rehabilitados de carpeta asfáltica (bacheo)) / (Total de metros cuadrados programados al periodo) * .10 + (Avance de la programación de los metros lineales cubiertos de superficie de rodamiento (balizamiento)) / (Total de metros lineales programados al periodo) * .10 + (Avance de la programación de los espacios públicos rehabilitados) / (Total de espacios públicos programados al periodo) * .10 + (Avance de la programación de los edificios públicos rehabilitados) / (Total de edificios públicos programados al periodo) * .10 + (Avance de la programación de las taludes, minas y grietas rehabilitadas) / (Total de taludes, minas y grietas programadas al periodo) * .05 + (Avance de la programación de las áreas deportivas rehabilitadas) / (Total de áreas deportivas programadas al periodo) * .05 + (Avance de la programación de las aulas digitales, bibliotecas y centros culturales rehabilitados) / (Total de aulas digitales, bibliotecas y centros culturales programadas al periodo) * .05 + (Avance de la programación de los Inmuebles educativos rehabilitados) / (Total de inmuebles educativos programados al periodo) * .05 + (Avance de la programación de los mantenimientos al señalamiento y balizamiento) / (Total de mantenimientos programados al periodo) * .10</t>
  </si>
  <si>
    <t>Registro de avances físicos elaborados por la J.U.D. de Obras Viales,  J.U.D. de Mantenimiento y Conservación de Escuelas y Edificios Públicos y .U.D. de Urbanización, Taludes y Minas  y reportes entregados por supervisiones externas.</t>
  </si>
  <si>
    <t xml:space="preserve">Porcentaje de avance de mercados que se les ha dado rehabilitación y mantenimiento.
</t>
  </si>
  <si>
    <t>(Número de mercados con mantenimiento efectuados / Numero de mercados programados para mantenimiento (16)) * 100</t>
  </si>
  <si>
    <t>Registro de avances físicos elaborados por la J.U.D. de Mantenimiento y Conservación de Escuelas y Edificios Públicos  y reportes entregados por supervisiones externas.</t>
  </si>
  <si>
    <t>Porcentaje de avance en las acciones para administrar los recursos humanos del Órgano Político-Administrativo, conforme a las políticas, lineamientos, criterios y normas establecidas por la Dirección Ejecutiva de Desarrollo de la Competencia Laboral y la Secretaría de Finanzas, así como realizar todas las acciones, trámites, y gestiones necesarias para cumplir en tiempo y forma conforme al calendario de los procesos de la Nómina SUN 2022 con todos los pagos de sueldos, prestaciones, asignaciones, impuestos y aportaciones de seguridad social correspondientes a todas las Nóminas que laboran en la Alcaldía Álvaro Obregón y que son procesadas a través del Sistema Único de Nóminas.</t>
  </si>
  <si>
    <t>(Número de acciones, trámites y gestiones realizados en el periodo) / (Total de acciones, trámites y gestiones programadas en el periodo 906 acciones) * 100</t>
  </si>
  <si>
    <t>Resúmenes de nómina quincenales del personal de estructura, del personal de Base (Nómina 1 y 5), del Personal de Nómina 8, del Personal Eventual (Nómina 7) y del personal de Honorarios (Nómina 3). Resúmenes de Nómina Extraordinarios. Resúemenes de Impuestos y Aportaciones de las distintas nóminas.</t>
  </si>
  <si>
    <t xml:space="preserve">Porcentaje de acciones determinadas en la atención a la población en materia de evacuación de riesgo, atención prehospitalaria y atención de emergencias. </t>
  </si>
  <si>
    <t>(Avance de los programas para la difusión y promoción de la protección civil) / (Total de las total de programas para la difusión y promoción de la protección civil al periodo) * .10 + (Avance de la programación de las brigadas y capacitaciones realizadas) / (Total de las brigadas y capacitaciones programadas al periodo) * .10 + (Avance de la programación de las atenciones prehospitalarias realizadas) / (Total de las atenciones prehospitalarias programadas al periodo) * .10 + (Avance de la programación de las atenciones de emergencia realizadas) / (Total de las atenciones de emergencia programadas al periodo) * .10 + (Avance de acciones en materia de protección civil realizadas) / (Total acciones en materia de protección civil programadas al periodo) * .10 + (Avance de asesorías gratuitas programadas realizadas) / (Total de asesorías programadas periodo) * .10 + (Avance de las etapas para la integración del atlas de riesgo realizadas) / (Total de etapas para la integración del atlas de riesgo programadas al periodo) * .10 + (Avance de las visitas técnicas en materia de riesgo realizadas) / (Total de las visitas técnicas en materia de riesgo programadas al periodo) * .10 + (Avance de las programación de las supervisiones a los asentamientos humanos irregulares) / (Total de las supervisiones programadas al periodo) * .10 + (Avance de las visitas técnicas en materia de riesgo realizadas) / (Total de las visitas técnicas en materia de riesgo programadas al periodo) * .10 + (Avance de apoyos otorgados a personas afectadas ) / (Total de apoyos otorgados al periodo) * .10</t>
  </si>
  <si>
    <t>Atención a solicitudes SUAC. C5 y C2, base de datos (bitácoras) de atención a emergencias, formatos de visitas técnicas, listados, material fotográfico de atención a incidentes, eventos, capacitaciones, revisiones de mercados y romerías, oficios y medios electrónicos para la atención de solicitudes y contestación de los mismos.</t>
  </si>
  <si>
    <t>Porcentaje de avance en la implementación de las acciones o mecanismos que se llevan a cabo para coadyuvar en el cumplimiento de los objetivos y metas de las actividades de apoyo a la función pública y buen gobierno en la Alcaldía.</t>
  </si>
  <si>
    <t>(Número de Atenciones que se recibieron a requerimientos de bienes y servicios a contratar) / (Total de Atenciones que se programarían al periodo 1 acción) * .10 + (Número de Talleres de formación y capacitación, así como foros y ponencias relativas a la participación ciudadana que se ejecutaron con presencia de los integrantes de las comisiones de Participación Comunitaria) / (Total de Talleres que se programarían al periodo 500 capacitaciones) * .05 + (Número de estrategias que se ejecutaron relacionadas con la difusión y capacitación a los vecinos que permitan su intervención en el diseño y ejecución de políticas públicas) / (Total de estrategias que se programarían al periodo 500 capacitaciones) * .05 + (Número de Publicaciones que se realizaron en medios de comunicación, monitoreo y análisis en redes sociales, servicio de Impresión (lonas, volantes, carteles, etc.), elaboración de comunicados, cobertura de eventos con fotografía y video) / (Total de Publicaciones que se programarían al periodo 8,000 acciones) * .05 + (Número de Sistemas de Control de Gestión Interno que se aplicaron para apoyo y coordinación en giras de la Alcaldesa, Audiencias Públicas, Reuniones Vecinales, Reuniones Institucionales y Reuniones de Gabinete) / (Total de Sistemas que se programarían al periodo 1 sistema) * .05 + (Número de Expediciones de Certificados de Residencia o Constancias de Identidad y Trámites para el Servicio Militar Nacional que se generaron durante el periodo) / (Total de Expediciones que se programarían al periodo 11,000 acciones) * .05 + (Número de Acciones de Seguimiento y Análisis estadístico del estatus de las Audiencias Públicas de la Alcaldesa y Seguimiento a las Obligaciones de Transparencia por período Trimestral) / (Total de Acciones que se programarían al periodo 498 acciones) * .05 + (Número de Acciones de Seguimiento de la Autoevaluación de Objetivos del Programa Provisional de Gobierno, Seguimiento de demanda ciudadana de redes sociales, CESAC, SUAC) / (Total de Acciones que se programarían al periodo 4,000 acciones) * .05 + (Número de Actividades  de Difusión de  Eventos,</t>
  </si>
  <si>
    <t>Informes sobre la atención más rápida y expedita en los trámites de los procedimientos relacionados con el óptimo desempeño de las Áreas Operativas de la Alcaldía.</t>
  </si>
  <si>
    <t>Mide el número de apoyos a mujeres con niveles por debajo de la línea de bienestar y equipamiento de centros para la atención de mujeres, niñas y niños.</t>
  </si>
  <si>
    <t>= (Número de apoyos otorgados a mujeres con niveles por debajo de la línea de bienestar) / (Total de apoyos otorgados a mujeres con niveles por debajo de la línea de bienestar programadas) *.80 + ( Etapas de equipamiento de espacios con servicios especializados para la atención de mujeres y niñas víctimas de violencia intrafamiliar) / (Total de etapas para el equipamiento de espacios con servicios especializados para la atención de mujeres y niñas víctimas de violencia intrafamiliar) *.20</t>
  </si>
  <si>
    <t>Listas de beneficiarios, listas de atenciones ciudadanas, videos, fotografías, transmisiones en vivo en las redes sociales de la alcaldía.</t>
  </si>
  <si>
    <t>Mide el avance en la realización de talleres enfocados a los grupos de atención prioritaria en la Alcaldía Álvaro Obregón.</t>
  </si>
  <si>
    <t xml:space="preserve">= (Número de talleres enfocados a grupos vulnerables realizados) / (Número de talleres programados al periodo) </t>
  </si>
  <si>
    <t>Lista de asistentes difusión a través de redes sociales.</t>
  </si>
  <si>
    <t>Mide el porcentaje de avance en las actividades de apoyo picosocial y  talleres.</t>
  </si>
  <si>
    <t>(número de servicios integrales de autocuidado realizados) / (número de servicios integrales de autocuidado al periodo)</t>
  </si>
  <si>
    <t>índice</t>
  </si>
  <si>
    <t>Publicación de reglas de operación.</t>
  </si>
  <si>
    <t>Índice que mide el avance de la realización de estudios para identificar los impactos sociales y retiro de objetos que restrinjan o limiten total o parcialmente el libre tránsito peatonal o vehicular.</t>
  </si>
  <si>
    <t>(Número de retiros de objetos en vía pública realizados) / (Total de retiros de objetos en vía pública programados 6,507 retiros) * 0.100</t>
  </si>
  <si>
    <t>Mide las Personas en estado de vulnerabilidad socioeconómica que reciben un único apoyo económico</t>
  </si>
  <si>
    <t>(Número de personas en situación de desempleo /Número de apoyos económicos entregados a personas que se encuentren en situación de desempleo mediante un trabajo comunitario 800)</t>
  </si>
  <si>
    <t>Padrón de beneficiarios Reglas de Operación Convocatoria Registros Institucionales</t>
  </si>
  <si>
    <t>Mide el porcentaje de las acciones complementarias de vigilancia en los cuatro sectores de la Policía de proximidad.</t>
  </si>
  <si>
    <t>(Número total de acciones atendidas en materia de prevención del delito/Número total de acciones programadas en materia de prevención del delito)*100</t>
  </si>
  <si>
    <t>La disminución de delitos solo se puede medir con las carpetas de investigación que maneja la Fiscalía General de Justicia de la CDMX por lo que se tendrá que verificar con la información que vierta dicha institución.</t>
  </si>
  <si>
    <t>Mide el porcentaje de las actividades realizadas para la recolección de toneladas de residuos sólidos, barrido manual en vialidades, recolección en tiraderos clandestinos y jornadas especiales de recolección de triques.</t>
  </si>
  <si>
    <t>(Número total de toneladas de residuos sólidos recolectadas/250,000 toneladas de residuos sólidos programadas)*100</t>
  </si>
  <si>
    <t>Registros administrativos de la Dirección General de Desarrollo Urbano y Servicios Urbanos.</t>
  </si>
  <si>
    <t>Mide el índice de cobertura de mantenimiento de áreas verdes, poda de seto y árboles en parques, jardines, camellones y áreas verdes, barrido, recolección de desecho órganico y evaluación de árboles en riesgo.</t>
  </si>
  <si>
    <t>Índice de cobertura de mantenimiento de áreas verdes = (m2 cubiertos por acciones de mantenimiento, incluyendo poda, evaluación derribos, limpieza de áreas verdes e instalación de huertos urbanos / 3,000,000)*100</t>
  </si>
  <si>
    <t>Registros administrativos de la Dirección General de Desarrollo Urbano y Servicios Urbanos y estadística de atención al Sistema Unificado de Atención Ciudadana (SUAC): https://atencionciudadana.cdmx.gob.mx/</t>
  </si>
  <si>
    <t>Realización de eventos, jornadas, festivales culturales, artísticos y educativos, de acuerdo a la programación programática para el año 2022.</t>
  </si>
  <si>
    <t>(A1*.13)+(A2*.12)+(A3*.13)+(A4*.13)+(A5*.13)+(A6*.13)+(A7*.13)+(A8*.09)</t>
  </si>
  <si>
    <t>Registros administrativos provenientes de la Dirección General de Desarrollo Social y Bienestar</t>
  </si>
  <si>
    <t>Mide el porcentaje de trabajos realizados por concepto de mantenimiento y rehabilitación integral de alumbrado público, edificios públicos, escuelas, banquetas, vialidades y espacios públicos ubicados en esta demarcación territorial.</t>
  </si>
  <si>
    <t>(A1*.10)+(A2*.10)+(A3*.10)+(A4*.10)+(A5*.10)+(A6*.10)+(A7*.10)+(A8*.10)+(A9*.10)+(A10*.10)</t>
  </si>
  <si>
    <t>Mediante audiencias públicas y solicitudes ingresadas en el Sistema Unificado de Atención Ciudadana (SUAC) https://www.atencionciudadana.cdmx.gob.mx/
Asimismo, a registros administrativos provenientes de la Dirección de Alumbrado Público.</t>
  </si>
  <si>
    <t>Mide el porcentaje en el avance de los procesos de nómina, que permitan controlar y mejorar las actividades de gestión de forma eficaz.</t>
  </si>
  <si>
    <t>(A1*.20)+(A2*.20)+(A3*.20)+(A4*.20)+(A5*.20)</t>
  </si>
  <si>
    <t>Registros administrativos provenientes de la Dirección de Administración de Capital Humano</t>
  </si>
  <si>
    <t>Mide el porcentaje de programas y acciones implementadas para la atención oportuna de diferentes fenómenos perturbadores generados en esta Alcaldía.</t>
  </si>
  <si>
    <t>(Número total de programas internos elaborados/Número total de edificios públicos atendidos)*100</t>
  </si>
  <si>
    <t>Registros administrativos provenientes de la Dirección de Protección Civil.</t>
  </si>
  <si>
    <t>Mide el porcentaje de las acciones realizadas a través del mantenimiento al parque vehicular, inmuebles y equipos informáticos a cargo de esta Alcaldía, asimismo, el suministro de materiales, útiles, equipo de oficina, equipos de cómputo, implementación de políticas, asesoramiento a comerciantes y atención a la ciudadanía en materia de transparencia y reportes de necesidades.</t>
  </si>
  <si>
    <t>(A1*.05)+(A2*.2)+(A3*.1)+(A4*.05)+(A5*.1)+A6*.1)+(A7*.05)(A8*.05)+(A9*.05)+(A.10*.05)+(A11*.1)+(A12*.05)+(A.13*.05)</t>
  </si>
  <si>
    <t>Registros administrativos de las áreas operativas:
Dirección de Planeación del Desarrollo
Dirección de Compra y Control de Materiales
Dirección Ejecutiva de Innovación, Gobierno Digital y Atención Ciudadana
Dirección General de Gobierno
Dirección de Abastecimientos y Servicios
Coordinación del Centro de Servicios de Atención Ciudadana</t>
  </si>
  <si>
    <t xml:space="preserve">Mide el porcentaje de las acciones que institucionalicen la transversalización de la perspectiva de género y de derechos humanos para la ciudadanía de esta demarcación territorial. </t>
  </si>
  <si>
    <t>(A1*.06)+(A2*.06)+(A3*.06)+(A4*.06)+(A5*.06)+(A6*.06)+(A7*.06)+(A8*.06)+(A9*.06)+(A10*.06)+(A11*.06)+(A12*.06)+(A13*.06)+(A14*.06)+(A15.06)+(A16*.05)+(A17*.05)</t>
  </si>
  <si>
    <t>Registros administrativos provenientes de la Dirección Ejecutiva de Igualdad de Género, Derechos Humanos e Inclusión.</t>
  </si>
  <si>
    <t>Mide el porcentaje de las acciones realizadas mediante una cultura de derechos humanos con especial énfasis en la igualdad de género, no discriminación y derechos sexuales y reproductivos de las personas LGBTTTI+, personas con discapacidad y personas jóvenes respectivamente.</t>
  </si>
  <si>
    <t>(A1*.15)+(A2*.15)+(A3*.15)(A4*.15)+(A5*.15)+(A6*.15)+(A7*.10)</t>
  </si>
  <si>
    <t>Mide el porcentaje de las actividades realizadas para promover de manera integral los derechos de las niñas, niños y adolescentes, así como a la construcción de una cultura de no discriminación, inclusión, respeto e igualdad y atención a su salud mental.</t>
  </si>
  <si>
    <t>(A1*.50)+(A2*.50)</t>
  </si>
  <si>
    <t>Mide el porcentaje de los trabajos realizados con Presupuesto Participativo para los 111 comités en colonias, pueblos, barrios y Unidades Habitacionales de esta Alcaldía, asimismo, los trabajos de aplicación de pintura en la U. H. El Rosario y aplicación de impermeabilizante en la U. H. San Pablo 396 "Dos Leones".</t>
  </si>
  <si>
    <t>(A1*.50)+(A2*.25)+(A3*.25)</t>
  </si>
  <si>
    <t>Informes de avance y bitácora de obra.</t>
  </si>
  <si>
    <t>Mide el porcentaje de personas atendidas respecto al programa Juntos Hagamos Deporte de 2019; es decir pasar de 1200 a 2500 personas atendidas.</t>
  </si>
  <si>
    <t>(Número de actividades físicas, deportivas y recreativas impartidas a la población de esta demarcación/Número actividades físicas, deportivas y recreativas programadas en el ejercicio fiscal para ser impartidas la población de esta demarcación)*100</t>
  </si>
  <si>
    <t>Mediante encuestas de inicio y satisfacción, informes trimestrales de avance programático, las encuestas y resultados estarán disponibles en https://www.azcapotzalco.cdmx.gob.mx/</t>
  </si>
  <si>
    <t>Mide el porcentaje en el avance del Programa social de “COMEDORES COMUNITARIOS AZCAPOTZALCO” que beneficiará hasta 225,000 personas, brindándoles comida gratuita a 100 personas por cada 1 de los 9 comedores comunitarios habilitados dentro de la demarcación</t>
  </si>
  <si>
    <t>(Número total de apoyos entregados a la población que habita en zonas marginadas y de escasos recursos/Número total de apoyos programados a entregar a la población que habita en zonas marginadas y de escasos recursos)*100</t>
  </si>
  <si>
    <t>Mediante Encuestas de satisfacción; Informes Trimestrales de Avance Programático, Base de datos y Tercer Informe de Gobierno de la Alcaldía Azcapotzalco (2019-2021).</t>
  </si>
  <si>
    <t>Índice Que Mide El Avance En El Otorgamiento De Los Permisos, Licencias, Certificados Y Autorizaciones, Asi Como  Los Actos De Autoridad Del Órgano Político Administrativo Promovidas Ante Autoridades Jurisdiccionales.</t>
  </si>
  <si>
    <t xml:space="preserve">  (Permisos, Licencias, Certificados Y Autorizaciones Expedidos Al Trimestre / 38,400 Permisos, Licencias, Certificados Y Autorizaciones Programados Al Año)*0.80 + (Servicios Brindados En El Trimestre / 9,600 De Servicios Programados En El Año) *0.20    </t>
  </si>
  <si>
    <t>Estadística interna generada a través de la base de registro del CESAC</t>
  </si>
  <si>
    <t>Índice Que Mide El Avance En La Cantidad De Toneladas De Desechos Sólidos Recolectados, Mercados, Tiamguis Y Vialidades Primarias.</t>
  </si>
  <si>
    <t>(Toneladas Recolectadas De Basura Al Trimestre / 216,800 Toneladas Programadas Recolectar Al Año)*0.50 + (Servicios Brindados Para Asegurar  La Calidad En El Servicio De Recolección De Residuos Sólidos En Mercados Y Tianguis En El Trimestre / 108,400  Servicios Para Asegurar  La Calidad En El Servicio De Recolección De Residuos Sólidos En Mercados Y Tianguis Programados En El Año) *0.25  + (Servicios Brindados Para El Mejoramiento De Las Vialidades Primarias /  108,400  Servicios Programados En El Año) *0.25</t>
  </si>
  <si>
    <t>Informe de avance trimestral https://data.finanzas.CDMX.gob.mx/documentos/iapp20.html</t>
  </si>
  <si>
    <t xml:space="preserve">Índice Que Mide El Avance En Los Servicios Y Demandas De Mantenimeinto A La Áreas Verdes Para El Adecuado Desarrollo Y Esparcimiento Libre De Peligro De Los Ciudadanos. </t>
  </si>
  <si>
    <t xml:space="preserve">(Servicios De Mantenimiento A Las Áreas Verdes En El Trimestre /501,445 Servicios De Mantenimiento A Áreas Verdes Programados Al Año) *0.60 + (Demandas Ciudadanas Atendidas En El Trimestre / 334,297 Demandas Programadas Reducir En El Año) *0.40  </t>
  </si>
  <si>
    <t>Ordenes de servicio, CESAC, informe de avance trimestral https://data.finanzas.CDMX.gob.mx/documentos/iapp20.html</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</si>
  <si>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</si>
  <si>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</si>
  <si>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 (controles internos), informe de avance trimestral https://data.finanzas.CDMX.gob.mx/documentos/iapp20.html</t>
  </si>
  <si>
    <t>Índice Que Mide Los Tiempos De Atención Y Respuesta Para Cubrir Los Objetivos Planteados Asi Como La  Ejecución De Una Manera Más Eficiente Del El Gasto Público.</t>
  </si>
  <si>
    <t xml:space="preserve">((Tiempos De Respuesta Y Atención Para Entrega De Información En El Trimestre / Tiempos De Respuesta Y Atención Para Entrega De Información Programados Al Año)) *0.30 + ((Gasto Ejercido En El Trimestre / Gasto Programado En El Año)) *0.70 </t>
  </si>
  <si>
    <t>Estructura orgánica de la Alcaldía Benito Juárez, analítico de plazas del personal de base, estructura y honorarios.</t>
  </si>
  <si>
    <t xml:space="preserve">Índice Que Mide El Avance En La Cantidad De Demandas Ciudadanas, Cursos, Revisiónes De Establecimientos Y Mantenimiento De Los Kist De Seguridad Ejecutados Y/O Atendidos En El Año. </t>
  </si>
  <si>
    <t>(Demandas Ciudadanas Atendidas En El Trimestre / 6,195 Demandas Ciudadanas Programados Atender Al Año) *0.40 + (Cantidad De Cursos Realizados Al Trimestre En Materia De Protección Civil /  4,130 Cursos Programados En Materia De Protección Civil En El Año)) *0.20 + (Número De Establecimientos Mercantiles Que Dieron Cumplimiento De La Norma En Materia De Gestión Integral De Riesgos Y Protección Civil En El Trimestre /  4,130 Establecimientos Mercantiles  Programados Verificar Al Año) *0.20 + (Servicios De Mantenimiento De Los Kits De Seguridad Realizados En El Trimestre / 4,130 Servicios De Mantenimiento De Los Kits De Seguridad Programados En El Año)) *0.20</t>
  </si>
  <si>
    <t>CESAC, ventanilla única, informe de avance trimestral https://data.finanzas.CDMX.gob.mx/documentos/iapp20.html</t>
  </si>
  <si>
    <t>Índice Que Mide El Avance En Los Cursos, Tramites Digitales, Talleres, Campañas Temáticas Y Ventos Públicos, Medios De Accesibilidad De La Información, Espacios Recuperados, Campañas Mejoramiento Y Conservación Del Medio Ambiente Y Apoyos A Personas Desempleadas Programadas Al Año.</t>
  </si>
  <si>
    <t>(Cursos Programados Al Trimestre / 200 Total De Cursos Programados Al Año) *0.10 + (Cantidad De Tramites Digitales Programados En El Trimestre / Total De Tramites Digitales Programados En El Año)) *0.10 + (Cantidad De Programas, Talleres, Campañas Temáticas Y Eventos Públicos Impartidos En El Trimestre / 1, 000 Programas, Talleres, Campañas Temáticas Y Eventos Públicos Programados Al Año) *0.10 + (Cantidad De Medios De Accesibilidad Gubernamental Programados En El Trimestre / 14 Total De Medios De Ascesibilidad  Gubernamental Programada En El Año) *0.10 + (Número De Espacios Públicos En La Vía Pública Recuperados En El Trimestre / 284, 078 Total De Espacios Públicos Invadidos En La Vía Pública Pretendidos Recuperar Al Año)) *0.10 + (Campañas Destinadas Al Mejoramiento Y Conservación Del Medio Ambiente Realizadas En El Trimestre / 100 Campañas Destinadas Al Mejoramiento Y Conservación Del Medio Ambiente Realizadas En El Año)*0.10+ (Número De Personas Desempleadas Programadas En El Trimestre / 1,000 Total De Personas Desempleadas Programadas En El Año)) *0.40</t>
  </si>
  <si>
    <t>Solicitudes, registros de inscripción, concentrado de calificaciones, folios y entrega de constancias, lista de asistencia, control de capacitaciones, informe de avance trimestral https://data.finanzas.CDMX.gob.mx/documentos/iapp20.html</t>
  </si>
  <si>
    <t>Índice Que Mide El Avance En Las Acciones Promovidas Para La Igualdad De Genero, Programas De Empoderamiento A La Mujer Y Acciones Gubernamentales Al Interior De La Deamracción Con Los Servidores Públicos Programadas Al Año.</t>
  </si>
  <si>
    <t xml:space="preserve">(Acciones Realizadas Para Promover La Igualdad De Los Derechos De Las Personas En El Trimestre / 240 Acciones Por Realizar Para Promover La Igualdad De Los Derechos De Las Personas Al Año) *0.40 + (Programas De Empoderamiento Fomentados Para Las Personas Que Sufren Algún Tipo De Violencia En El Trimestre / 180 Programas De Empoderamiento Pretendidos Fomentar En El Año Para Las Personas Que Sufren Algún Tipo De Violencia) *0.30 + (Acciones Implementadas Para Lograr El Funcionamiento Adecuado De Las Distintas Unidades Administrativas En El Trimestre / 180 Acciones Para Lograr El Funcionamiento Adecuado De Las Distintas Unidades Administrativas  Pretendidas Implementar Al Año) *0.30 </t>
  </si>
  <si>
    <t>Solicitudes atendidas, eventos realizados, listas de asistencia, inscripciones, CAMAI, programas de la alcaldía, informe de avance trimestral https://data.finanzas.CDMX.gob.mx/documentos/iapp20.html</t>
  </si>
  <si>
    <t>Porcentaje De Avance En Las Inscripciones De Niñas Y Niños A Las Estancias De Esta Alcaldía, Que Ayuda A Su Adecuado Crecimiento, Desarrollo De Sus Capacidades Y Formación Educativa.</t>
  </si>
  <si>
    <t>(Niños Y Niñas Que Asisten A Las Estancias Infantiles Por Trimestre/ 1,030 Lugares Para Niños Y Niñas En Las Estancias Infantiles En El Año)*100</t>
  </si>
  <si>
    <t>Solicitudes de inscripción.</t>
  </si>
  <si>
    <t>Poncentaje De Avance De Los Cursos Y Actividades Programados  En Materia De Derechos De Los Niños Y Adolescentes Con El Fin De Concientizar A Los Servidores Públicos Para Que Exista La Sana Convivencia Y Libre De Violencia.</t>
  </si>
  <si>
    <t>(Cursos Y Actividades Impartidas Al Trimestre / 60 Cursos Y Actividades Programadas Al Año)*100</t>
  </si>
  <si>
    <t>Cursos impartidos, platicas, controles internos y solicitudes atendidas. (https://data.finanzas.CDMX.gob.mx/documentos/iapp20.html)</t>
  </si>
  <si>
    <t>Índice Que Mide El Avance En Los Servicios De Salud, Apoyos Economicos Estancias, Jefes Y Jefas De Familia, Adultos Mayores, Personas Con Alguna Discapacidad, Cosultas Medicas, Medicamentos, Desempleo, Economia Naraja, Apoyo Escolar, Vacunas Antirrabicas Y Apoyo Merito Policial Programados En El Año.</t>
  </si>
  <si>
    <t>(Servicios De Salud De Primer Nivel Otorgados En El Trimestre / 110,194 Servicios De Salud De Primer Nivel Programados Al Año) *0.05 + (Número De Apoyos Económicos A Los Titulares De Cada Estancia Infantil Otorgados En El Trimestre / 208 Infantes Apoyados Por Las Estancias Infantiles  Al Año) *0.10 + (Apoyos Económicos A Personas Con Discapacidad Y/O Enfermedades Crónico Degenerativas Brindados En El Trimestre / 250 Apoyos Económicos A Personas Con Discapacidad Y/O Enfermedades Crónico Degenerativas Programados En El Año) *0.10 + (Apoyos Económicos A Adultos Mayores Otorgados En El Trimestre / 320 Apoyos Económicos A Adultos Mayores Programados Al Año) *0.10 + (Apoyos Económicos A Jefas Y Jefes De Familia Otorgados En El Trimestre / 250 Apoyos Económicos A Jefas Y Jefes De Familia Programados Al Año) *0.10 + (Servicios Proporcionados Por El Apoyo De “Consultas Médicas A Domicilio Bj” Otorgados En El Trimestre / 3,000 Servicios Relacionado Con El Apoyo De “Consultas Médicas A Domicilio Bj” Programadas Al Año))*0.05 + (Servicios Otorgados Por La Acción “Apoyo De Medicamentos Y Estudios De Laboratorio Bj” Atendidos En El Trimestre / 3,000 Servicios Programados Por La Acción “Apoyo De Medicamentos Y Estudios De Laboratorio Bj” Programados Al Año) *0.05 + (Apoyos Otorgados A Estudiantes De Nivel Primaria Y Secundaria En El Trimestre / 1,000 Apoyos Programados Para Estudiantes De Nivel Primaria Y Secundaria Al Año) *0.10 + (Apoyos Económicos A Residentes De La Alcaldía Benito Juárez Que Sufrieron La Pérdida De Sus Empleos Con Motivo De La Emergencia Sanitaria Generada Por El Virus Sar-Cov2 Covid-19 Brindados En El Trimestre / 1,000 Apoyos Económicos A Residentes De La Alcaldía Benito Juárez Que Sufrieron La Pérdida De Sus Empleos Con Motivo De La Emergencia Sanitaria Generada Por El Virus Sar-Cov2 Covid-19 Programados Al Año) *0.10 + (Vacunas Antirrábicas Aplicadas En El Trimestre / 500 Vacunas Antirrábicas Pretendidas En El Año) *0.05 + (Apoyos A La Instituciones Culturales Referente A La Economía Naranja En El Trimestre / 250 Apoyos A La Instituciones Culturales Referente A La Economía Naranja Programados Al Año) *0.10 + (Estímulos Económicos Otorgados Al Cuerpo Policial Relacionado Con El Programa Blindar Bj En El Trimestre / 146 Estímulos Económicos Otorgados Al Cuerpo Policial Relacionado Con El Programa Blindar Bj Programados Al Año) *0.10</t>
  </si>
  <si>
    <t>Solicitudes atendidas, eventos realizados, listas de asistencia, inscripciones, pólizas, base de datos, informe de avance trimestral https://data.finanzas.CDMX.gob.mx/documentos/iapp20.html Portal de la Alcaldía https://alcaldiabenitojuarez.gob.mx/triforce.php?id=149</t>
  </si>
  <si>
    <t xml:space="preserve">El Indice Mide La  Atencion Veterinaria De Los Animales De Compañía De Los Habitantes De Coyoacán Y Campañas De Difusion De Los Cuidados De Animales De Compañia Realizadas Al Periodo, Entre El Total De Las Acciones Y Campañas Programadas En El Año. </t>
  </si>
  <si>
    <t>((Número De Consultas Veterinarias Que Se Realicen Al Trimestre/ Total De Consultas Que Se Tiene Programadas Realizar Durante El Año) 0.50)+( Campañas De Difusión De La Cultura De Cuidado Y Tutela Responsable De Los Animales De Compañía Realizados Al Trimestre/ Total De Campañas De Difusión Programadas Al Año)0.50))</t>
  </si>
  <si>
    <t>Bases de datos de la Subdirección de Salud, ubicada en Av. Pacífico N° 181, Barrio de la Concepción, C.P. 04020.</t>
  </si>
  <si>
    <t>El Indice Mide Acciones De Recoleccion De Residuo, Barrido Manual Y Programas De Difusión Que Beneficia A La Poblacion Coyoacanense, Entre Las Acciones Programadas Para El Ejercicio Fiscal.</t>
  </si>
  <si>
    <t>((Toneladas Recolectadas De Residuos Solidos En El Trimestre/ Total De Toneladas De Residuos Sólidos Programadas Para Recolección En El Año) 0.50 )+( Servicios De Barrido Manual En Vialidades Secundarias Realizadas Al Trimestre/ Total De Servicios De Barrido Manual Programadas En El Año)0.30)+(Campañas De Difusión Para Concientizar A La Población Con Respecto Del No Tirar Basura En Lugares Públicos/ Total De Campañas De Difusión Programadas Al Año)0.20))</t>
  </si>
  <si>
    <t>Registro de la Dirección General de Servicios Urbanos ubicada en Rey Nezahualcóyotl Esq. Cda. Yaquis s/n, Col. Ajusco Huayamilpas, C.P. 04390.</t>
  </si>
  <si>
    <t>Indice Que Mide Jornadas De Prevencion Y Atencion De Enfermedades, Programas De Colaboración Coordinadas Con Instituciones Gubernamentales Realizadas Al Periodo Y Campañas De Difusión De Temas De Prevención De Adicciones, Entre El Total De Acciones Programadas Para El Ejercicio Fiscal.</t>
  </si>
  <si>
    <t>((Jornadas De Prevención Y Atención De Enfermedades Al Trimestre/Total De Jornadas De Prevención Y Atención Programadas Anual) 0.50) + (Programas De Colaboración Entre La Alcaldía Con Gobierno Local,  Gobierno Federal O Iniciativa Privada Pactados Al Trimestre/ Total De Acciones De Convenios Programados Anuales)  0.25) + (Campañas De Difusión En Temas Prevención O Tratamiento De Adicciones Realizadas En El Trimestre / Total De Campañas De Difusión Programadas Al Año) 0.25))</t>
  </si>
  <si>
    <t>Base de datos de la Subdirección de Salud, ubicadas en Av. pacífico n° 181, Barrio de la Concepción, C.P. 04020.</t>
  </si>
  <si>
    <t>El Indice Mide Las Acciones Promocion De Actividades, De Fortalecimiento De Identidad Local Y Nacional, Realizacion De Talleres Artisticos Virtuales Y Precenciales Y Apoyo Educativo En Bibliotecas Realizadas Al Periodo, Entre El Total De Acciones Que Se Tiene Programadas Realizar En El Ejercicio Fiscal.</t>
  </si>
  <si>
    <t>((Eventos Culturales Y Artísticos Realizados Al Trimestre / Total De Eventos Culturales Programados Para El Año) 0.25)+( Actividades Enfocados Al Fortalecimiento De Identidad Realizados Al Trimestre/ Total De Eventos Programados Para El Año)0.25)+(Talleres, Servicios Culturales Realizados En El Trimestre/ Total De Talleres Y Servicios Culturales Programados Para El Año)0.25)+( Asesorías O Actividades Para Población En Sus Tareas Educativas En La Bibliotecas Públicas Realizadas Al Trimestre/ Total De Asesorías O Actividades Programados Para El Año)0.25)</t>
  </si>
  <si>
    <t>Informes mensuales, difusión pública impresa y en redes sociales, galería fotográfica, estudio de opinión de la Subdirección de Derechos Culturales, Recreativos y Educativos, ubicados en Francisco Sosa N° 202, Barrio Santa Catarina Coyoacán, C.P. 04010.</t>
  </si>
  <si>
    <t>Indice Que Mide Las Acciones O Proyectos  De Mantenimiento De Los Sistemas De Red De Agua Potable Y  Red Secundaria De Drenaje Que Se Realicen Al Periodo, Entre El Total De Acciones O Proyectos Programados Para El Ejericicio Fiscal.</t>
  </si>
  <si>
    <t>(( Numero De Servicios Y Mantenimientos  Relacionados Con Los Sistemas Secundarios De La Red De Agua Potable Realizados En El Trimestre/Total De Servicios Y Mantenimientos Programados Para El Año)0.50)+( (Numero De Servicios Y Mantenimientos  Relacionados Con Los Sistemas Secundarios De La Red De Drenaje Realizados En El Trimestre/Total De Servicios Y Mantenimientos Programados Para El Año)0.50)</t>
  </si>
  <si>
    <t>Base de datos de la Dirección General de Servicios Urbanos y de la Dirección General de Obras y Desarrollo Urbano.</t>
  </si>
  <si>
    <t>Indice Que Mide Las Obras Concluidas En Materia De Tratamiento Y Potabilización, Construccion De Clinicas De Atencion Inmediata, Ciclovias Y Biciestacionamientos Y Construccion De Bibliotecas  Que Fueron Programadas Para El Ejercicio Fiscal De Infraestructura Pública, Entre Los Proyectos Programados Para El Ejercicio Fiscal.</t>
  </si>
  <si>
    <t>((Avance De La Construcción De Planta De Tratamiento Y Potabilización De Agua En Los Pedregales En El Trimestre/Total De Avance Programado De La Planta)0.25)+(Numero De Clínicas De Atención Construidas En El Trimestre/ Total De Clínicas Que Se Tiene Programado Construir En El Año)0.25)+( Obras Realizadas  En La Construcción De Ciclovías Y Bici Estacionamientos En El Trimestre/Total De Obras Que Se Tiene Programadas Realizar En El Año)0.25)+( Número De Bibliotecas Públicas Construidas En El Trimestre/ Total De Bibliotecas Que Se Contemplan Construir En El Periodo)0.25)</t>
  </si>
  <si>
    <t>Expedientes en Dirección General de Obras y Desarrollo Urbano Ubicada en Calzada de Tlalpan N° 3370, Col. viejo ejido de Santa Úrsula Coapa, C.P. 04650.</t>
  </si>
  <si>
    <t xml:space="preserve">Indice Que Mide Las Trabajos Realizados De Mantenimiento Preventivo O Correctivo A La Red De Alumbrado Público, Mantenimiento Preventivo O Correctivo A Las Areás Verdes De Parques, Jardines, Camellones Y Plazas Públicas, Mantenimiento Y Conservación De Infraestructura De Los Espacios Públicos, Parques, Centros Culturales Y De Desarrollo Social, De Infraestructura Vial, Banquetas Y Guarniciones Y Rehabilitación Y Ampliación De Edificios Públicos, Entre El Total  De Los Que Fueron Programadas Para El Ejercicio Fiscal De Infraestructura Pública. </t>
  </si>
  <si>
    <t>((Número De Manteamientos Preventivo O Correctivo A La Red De Alumbrado Público Realizados Al Trimestre/ Total De Manteamientos Preventivo O Correctivo Programados Para El Año)0.15) + ( Número De  Mantenimientos Preventivo O Correctivo A Las Áreas Verdes De Parques, Jardines, Camellones Y Plazas Públicas Realizados Al Trimestre/ Total De Manteamientos  Programados Para El Año)0.15)+(Número De Mantenimientos De Infraestructura De Los Espacios Públicos, Parques, Centros Culturales Y De Desarrollo Social Realizados En El Trimestre/ Total De Manteamientos  Programados Para El Año)0.15)+( Número De Mantenimiento Y Rehabilitación De Edificios, Espacios Públicos,  Inmuebles Escolares, Espacios Comerciales E Infraestructura Urbana Realizados En El Trimestre/ Total De Manteamientos  Programados Para El Año)0.15)+( Número De  Mantenimientos Y Conservación De Infraestructura Vial, Banquetas Y Guarniciones Realizados En El Trimestre/ Total De Manteamientos  Programados Para El Año)0.15)+( Número De Mantenimiento En Infraestructura Pública, Rehabilitación Y Ampliación De Edificios Públicos/ Total De Manteamientos  Programados Para El Año)0.10)</t>
  </si>
  <si>
    <t>Dictámenes de factibilidad, memorias técnicas, galería fotográfica, estudio de opinión; la documentación será responsabilidad de la Dirección General de Obras y Desarrollo Urbano (ubicada en Calzada de Tlalpan N° 3370, Col. viejo ejido de Santa Úrsula Coapa, C.P. 04650) y la Dirección General de Servicios Urbanos (ubicada en Rey Nezahualcóyotl esq. Cda. yaquis s/n, Col. Ajusco Huayamilpas, C.P. 04390).</t>
  </si>
  <si>
    <t xml:space="preserve">Indice Que Mide Las Acciones Realizadads En La Administracion De Los Recursos Del Capital Humano, La Aplicación De Las Politicas Laborales,  Los Tramites Administrativos Y La Gestion De Los Suelod Y Salaios Del Personal, Entre El Total De Las Acciones Programadas Para El Ejercicio Fiscal. </t>
  </si>
  <si>
    <t>((Documentos Que Deriven De  Los Trámites Relacionados A La Gestión Del Capital Humano, Como Transferencia Entre Dependencias Y Envío De Personal A Las Diversas Áreas Operativas Realizados En El Trimestre/ Numero De Tramites Que Se Contemplan Se Realicen Durante El Año)0.25)+( Número De Tramites Entorno A La Aplicación De Las Políticas Laborales Realizados En El Trimestre/ Total De Tramites Que Se Tiene Contemplados Se Realizaran En El Año)0.25)+( Documentos  Que Emanen De Los Trámites Administrativos Del Personal Y En La Aplicación Del Ejercicio Presupuestal Como Lo Son Conciliaciones Con La Subsecretaria De Egresos, Dirección De Obligaciones Fiscales Y Dirección General De Administración De Personal/ Total De Tramites Que Se Tiene Contemplados Realizar En El Año)0.25)+( Documentos Que Emanan Del Pago De Los Servicios Públicos Como Son Resumen De Nómina, Cuentas Por Liquidar Certificadas  En El Trimestre/ Total De Tramites Que Se Tiene Contemplados Realizar En El Año)0.25)</t>
  </si>
  <si>
    <t>Registros de nómina y expedientes de la Dirección General de Administración ubicada en Caballo Calco N° 22, P.B. Barrio de la Concepción, C.P. 04020.</t>
  </si>
  <si>
    <t>Indice Que Mide  Las Acciones De Atencion A Emergencias, Difusion De Las Actividades Preventivas Que La Poblacion Puede Tomar Para Protección, Programas De Capacitación Y Programas Para Cubrir Eventos Masivos, Entre El Total De Acciones Programadas Para El Ejercicio Fiscal.</t>
  </si>
  <si>
    <t>((Número De Emergencias Atendidas En El Trimestre/Total De Emergencias Que Se Tiene Programadas Atender En El Año)0.25)+(Campañas De Difusión De Las Actividades Preventivas Y/O De Mitigación Realizadas En El Periodo/Total De Campañas Programadas Para El Año)0.25)+(Programas De Capacitación Realizadas Al Periodo/Total De Programas De Capacitación Que Se Tiene Programados En El Año)0.25)+(Numero De Eventos Masivos Supervisados O Que Se Brinde Auxilio En El Trimestre/Total De Eventos Masivos Que Se Tiene Contemplado Atender En El Año)0.25)</t>
  </si>
  <si>
    <t>Bitácoras y registros de la Dirección de Protección Civil ubicado en Prolongación Viaducto Tlalpan s/n, esq. Acoxpa, Col. ejido Santa Úrsula</t>
  </si>
  <si>
    <t>Indice Que Mide Las Acciones De La Atencion De Requerimentos Financieros, Materiales Y De Servicios Que Las Areas Operativas Soliciten, De La Difusion De Las Actividades De La Alcaldía, Acciones En Materia De Informatica,  Que Se Realicen Durante El Periodo, Entre Las Acciones Previstas Para El Ejercicio Fiscal Correspondiente.</t>
  </si>
  <si>
    <t>((Número De Trámites Realizados En Materia De Financieros, Materiales Y De Servicios Que Se Realicen En El Trimestre /Total De Tramites Que Se Tiene Previsto Realizar En El Año)0.25)+( Campañas De Difusión De Las Actividades De La Alcaldía En El Trimestre/Total De Campañas Que Programen En El Año)0.25)+( Atenciones En Materia Informática De Las Unidades Administrativas Que Se Realicen En El Trimestre/ Total De Atenciones Que Se Realizaran En El Año)0.25)+(Numero De Contratos Otorgados A Proveedores Coyoacaneses En El Trimestre/Total De Contratos Que Se Otorgaran A Proveedores Coyoacaneses En El Año)0.25)</t>
  </si>
  <si>
    <t>Archivos documentales, los cuales se compilarán y localizarán en las oficinas de las unidades administrativas responsables. www.acoyoacan.gob.mx</t>
  </si>
  <si>
    <t>Indice Que Mide Las Acciones Realizadas Como Atencion Especializada Y Asistencia A Victimas De Violencia De Las Niñas Y Mujeres En Coyoacán Mediante La Implementación De Acciones Para La Transversalización De La Perspectiva De Género.</t>
  </si>
  <si>
    <t>((Atenciones Especializadas A Mujeres Y Niñas Que Se Realicen En El Trimestre/Total De Atenciones Programadas Para El Año)0.50)+(Asistencias A Víctimas De Violencia De Género Que Se Realicen En El Trimestre/ Total De Atenciones Programadas Para El Año)0.50)</t>
  </si>
  <si>
    <t>Minutas de trabajo, reportes, oficios de la Coordinación de Fomento a la Equidad de Género y Derechos Humanos ubicada en Av. Río Churubusco s/n esq. Prolongación Xicotencatl, Col. San Diego Churubusco, C.P. 04120.</t>
  </si>
  <si>
    <t xml:space="preserve">Indice Que Mide Las Acciones De Atencion De Quejas Y Recomendaciones, Atencion De Quejas Emitidas Por La Comision De Derechos Humanos, Programas De Capacitacion Y Jornadas De Difusicion De Los Derechos Humanos De Los Habitantes De La Alcaldía De Coyoacán Que Se Realicen, Entre Las Acciones Que Se Tienen Programadas Realizar Durante El Ejercicio Fiscal. </t>
  </si>
  <si>
    <t>(Mesas De Trabajo Para Seguimiento De Quejas Y Recomendaciones Realizadas Al Trimestre/Total De Mesas De Trabajo Que Se Tienen Programadas Para El Año)0.25)+( Número De Quejas Emitidas Por La Cndh En El Trimestre/Total De Quejas Que Se Prevé Tener Durante El Año)0.25)+(Cursos De Capacitación Realizados En El Trimestre/Total De Cursos Que Se Pretende Realizar En El Año)0.25)+(Campañas De Difusión Sobre Derechos Humanos Realizadas En El Trimestre/Total De Campañas Que Se Tiene Previsto Realizar En El Año)0.25)</t>
  </si>
  <si>
    <t xml:space="preserve">Indice Que Mide Las Acciones De Atencion Especializada Y Oportuna A Niñ@S Y Adolecentes, Asistencia De Victimas De Violencia Que Se Realicen Al Periodo, Entre Las Acciones Programadas Para Ejercicio Fiscal. </t>
  </si>
  <si>
    <t>((Atenciones  Especializadas A Niñ@S Y Adolescentes Que Se Realicen En El Trimestre/Total De Atenciones Que Se Tiene Programadas Realizar En El Año)0.50)+( Asistencias A Víctimas De Violencia Realizadas En El Trimestre/Total De Asistencias Que Se Tiene Previstas Realizar En El Año)0.50)</t>
  </si>
  <si>
    <t>Documentación interna del área.</t>
  </si>
  <si>
    <t>Indice Que Mide Las Acciones De Planeación Estratégica Y Elaboración De Estudios Económico-Laborales, Implementar El Modelo Integral De Atención Ciudadana,   Realizadas, Acciones De Gobierno Para El Cumplimiento De Las Disposiciones Mercantiles, Jurídicas, Atención De Asuntos Jurídicos,  Ferias Y Jornadas De Promoción Del Empleo, Programa De Evaluación Del Desempeño, Regulación De Predios, Entre Las Acciones Que Se Tienen Programadas Realizar Durante El Periodo</t>
  </si>
  <si>
    <t>((Avance De  Los Proyectos  De Planeación Estratégica Y Elaboración De Estudios Económico-Laborales Que Se Realicen Al Trimestre/ Total De Proyectos Y Estudios De Impacto Económico Que Se Pretende Realizar En El Año)0.20)+(Acciones Enfocadas A Implementar El Modelo Integral De Atención Ciudadana Que Se Realicen En El Trimestre/Total De Acciones Que Se Pretenda Realizar En El Año)0.20)+( Acciones De Gobierno Para El Cumplimiento De Las Disposiciones Mercantiles, Jurídicas Y Administrativas Que Se Realicen Al Periodo/ Total De Acciones Que Se Pretenda Realizar En El Año)0.10)+( Atenciones De Asuntos Jurídicos Realizadas En El Trimestre/ Total De Acciones Que Se Pretenda Realizar En El Año)0.10)+( Ferias Y Jornadas De Promoción Del Empleo Que Se Realicen En El Trimestre/Total De Ferias Y Jornadas Que Se Pretenden Realizar En El Año)0.10)+(Numero De Asesorías A  Desempleados En El Trimestre/Total De Asesorías Que Se Pretende Realizar En El Año)0.10)+( Avance Del Programa De Evaluación Del Desempeño/ Programa De Evaluación Del Desempeño Que Se Tiene Como Objetivo)0.10)+( Número De Predios Regularizados En El Trimestre/Total De Predios Que Se Pretende Regularizar En El Año)0.10)</t>
  </si>
  <si>
    <t>Formatos, registros, documentos y archivos electrónicos los cuáles se localizarán en la coordinación de asesores y de planeación del desarrollo ubicada en calle allende n° 36, col. villa Coyoacán, C.P. 04000.</t>
  </si>
  <si>
    <t>Indice De Medicion De La Acciones De Atencion Pedagogica Y Asistencial, Otorgamiento De Apoyo Alimentario, Entre Total De Acciones Programadas Para El Ejericio Fiscal.</t>
  </si>
  <si>
    <t>((Número De Niñ@S Con Atención Pedagógica Que Asisten A Centros De Atención Y Cuidado Infantil (Caci) De La Alcaldía De Coyoacán En El Trimestre/Total De Niñ@S Que Se Pretende Recibir En Los Caci En El Año)0.50)+( Número De Niñ@S Que Reciben  Apoyo Alimentario Que Asisten A Centros De Atención Y Cuidado Infantil En El Trimestre/ Total De Niñ@S Que Se Pretende Recibir En Los Caci En El Año)0.50)</t>
  </si>
  <si>
    <t>Expedientes electrónicos y físicos de los beneficiarios, estudio de opinión, que se localizarán de la Dirección de educación ubicada en Av. pacífico n° 181, barrio de la concepción, C.P. 04020.</t>
  </si>
  <si>
    <t>Indice Que Mide Los Programas Y Acciones De Apoyos Para Mantenimiento En Unidades Habitacionales Y Mejoramiento Barrial, Apoyos Economicos  A Adultos Mayores, Mujeres, Personas Discapacitadas, Jóvenes, Deportistas Y Estudiantes De Educación Básica, Apoyo Al Emprendimiento Para Las Mujeres, Emprendimiento Para Las Mujeres, Apoyo A Microempresas, Huertos Urbanos, Becas A Progenitores De Recién Nacidos, Promoción De Activación Fisica,  Deporte Y Reacreación.</t>
  </si>
  <si>
    <t>((Numero De Unidades Habitacionales Beneficiadas Al Trimestre / Total De Unidades Habitacionales Que Se Tiene Previsto Apoyar En El Año)0.20)+ ( Número De Apoyos Económicos O En Especie A Adultos Mayores, Mujeres, Personas Discapacitadas, Jóvenes, Deportistas Y Estudiantes De Educación Básica, Entregados Al Trimestre/Número Total De Apoyos Que Se Otorgaran En El Año)0.20)+(Número De Apoyos Económicos Y En Especie, Para Los Habitantes De La Alcaldía, Que Se Encuentre En Condiciones De Vulnerabilidad O En Condición De Pobreza Y Con Ello Coadyuvar En El Desarrollo Social De Los Coyoacaneses,  Entregados Al Trimestre/Número Total De Apoyos Que Se Otorgaran En El Año)0.10)+(Numero De Apoyo Al Emprendimiento Para Las Mujeres Entregados Al Trimestre/Número Total De Apoyos Que Se Otorgaran En El Año)0.10)+( Número De Apoyos A Microempresas Entregados Al Trimestre/Número Total De Apoyos Que Se Otorgaran En El Año)0.10)+(Número De Becas A Progenitores De Recién Nacidos Entregados Al Trimestre/Número Total De Apoyos Que Se Otorgaran En El Año)0.10)+(Numero De Huertos Urbanos Desarrollados En El Trimestre/ Total De Huertos Urbanos Que Se Realizaran En El Año)0.10)+(Acciones En Materia De Activación Física,  Deporte Y Recreación Realizados En El Trimestre/Total De Acciones Que Se Realizaran En El Año)0.10).</t>
  </si>
  <si>
    <t>Expedientes de beneficiarios, base de datos del padrón y encuesta de opinión, que se localizarán en la Dirección General de Desarrollo Social ubicada en Av. pacífico n° 181, Barrio de la Concepción, C.P. 04020.</t>
  </si>
  <si>
    <t>Índice De Avance De Las Acciones De  Patrullaje, De Recorridos Pie Tierra Asi Como Las Atenciones Ciudadanas Realizadas.</t>
  </si>
  <si>
    <t>(Porcentaje De Recorridos Realizados De Patrullaje Al Trimestre)* .60+(Porcentaje De Recorridos Realizados De Recorridos Pie Tierra)* .20+(Atencion Ciudadana)*.20</t>
  </si>
  <si>
    <t>Indice</t>
  </si>
  <si>
    <t>Tarjetas informativas - bitácoras administrativas - informes de distribución de personal y unidades policiacas.</t>
  </si>
  <si>
    <t xml:space="preserve">Índice Que Mide  El Nivel De Avance De Las Asesorias Brindadas Por Esta Alcaldía En Las Distintas Ramas Del Derecho, Establecimientos Mercantiles Y Servicios A La Poblacioón Y En La Emisión De Visitas De Verificación En Materia De Obras Y Establecimientos Mercantiles. </t>
  </si>
  <si>
    <t>(Asesorías Jurídicas Gratuita En Distintas Ramas Del Derecho Al Periodo/Asesorías Programadas Anuales).25+(Asesorías En Materia De Establecimientos Mercantiles Y Servicios A La Población Al Periodo /Asesorías Programadas Anuales).15+(Materia De Regularización Territorial Y Patrimonio Inmobiliario Al Periodo /Asesorías Programadas Anuales).10+( Visitas De Verificación Realizadas Al Periodo/ Visitas Programadas).50</t>
  </si>
  <si>
    <t>Informes mensuales que se encuentran en los archivos de la Dirección General Jurídica y de Gobierno.</t>
  </si>
  <si>
    <t>Mide El Porcentaje De Avance De Persona Atendidas En Temas De Prevenció Y Atención En Temas De Violencia Intrafamiliar</t>
  </si>
  <si>
    <t>(Personas Atendidas Al Trimestre/24,000 Personas Programadas Atender Al Ejercicio)*100</t>
  </si>
  <si>
    <t>Registros internos en la Dirección de Unidad de Igualdad Sustantiva y Equidad de Género</t>
  </si>
  <si>
    <t xml:space="preserve">Porcentaje De Avance De Los Eventos Deportivos Y Recreativos Realizados  En Los Espacios Destinados </t>
  </si>
  <si>
    <t>(Eventos Realizados Al Trimestre/54 Eventos Programados Anuales)*100</t>
  </si>
  <si>
    <t>Registros internos y memoria gráfica en la Dirección de Promoción Deportiva</t>
  </si>
  <si>
    <t xml:space="preserve">Mide El Nivel De Avance En Los Trabajos De Sustitución De La Red De Agua Potable Y De Alcantarillado </t>
  </si>
  <si>
    <t>(Red De Agua Potable Y Alcantarillado Sustituida Al Trimestre/Agua Potable 750.00 Ml, Alcantarillado 1,500.00 Ml De Red De Agua Potable Y Alcantarillado Programado A Sustituir Al Ejercicio)*100</t>
  </si>
  <si>
    <t>Registros administrativos de ejecución de obra (expediente único) Dirección general de obras y desarrollo urbano.</t>
  </si>
  <si>
    <t>Porcentaje De Avance De Los Mantenimientos Y Las Rehabilitaciones De La Infraestructura Realizados</t>
  </si>
  <si>
    <t>(Infratructura Que Se Le Dio Mantenimineto Y Rehabilitación Al Trimestre/5 Proyectos Programados Para Mantenimiento Y Rehabilitación De Infraestructura Anual)*100</t>
  </si>
  <si>
    <t>Registros administrativos de ejecución de obra (expediente único) Dirección General de Obras y Desarrollo Urbano.</t>
  </si>
  <si>
    <t>Mide El Grado De Avance En El Presupuesto De Egresos Ejercido, Respecto Del Presupuesto Ejercido Anual De La Nómina De La Alcaldía</t>
  </si>
  <si>
    <t>(Presupuesto Ejercido Al Periodo En El Programa Presupuestario M001 / Presupuesto Programado Anual Del Pp M001)*100</t>
  </si>
  <si>
    <t>Liga de la página de transparencia del personal de la alcaldía: http://cuajimalpa-CDMX.blogspot.com/2017/03/articulo-121-fraccion-ix-remuneraciones.html</t>
  </si>
  <si>
    <t>Porcentaje De Avance De Las Capacitaciones Del Personal Realizadas  Para El Cumplimientos De Los Programas En Materia De  Proyección Civil</t>
  </si>
  <si>
    <t>(Cursos De Capacitación Realizados Al Trimestre En Materia De La Genstión De Riesgos Y Protección Civil, La Resistencia Etc./2 Cursos Programados Anuales)*100</t>
  </si>
  <si>
    <t>Los registros administrativos, se encuentran en la Dirección de Protección Civil y Servicios de Emergencia</t>
  </si>
  <si>
    <t>Índice Que Mide El Avance En Los Trámites Que  Permiten El Buen Funcionamiento Administrativo De La Alcaldía</t>
  </si>
  <si>
    <t>(Gestión De Trámites Administrativos) *.85+ (Porcentaje De Difusión De Acciones De Gobierno Y Programas Sociales)*.15</t>
  </si>
  <si>
    <t>Registros administrativos, que se encuentran en la Dirección de Recursos Financieros y la Dirección de Comunicación.</t>
  </si>
  <si>
    <t>Porcentaje De Avance De  La Implementación De Cursos, Talleres Y Foros De Apoyo  Para La Transversalización De La Perspectiva De Género.</t>
  </si>
  <si>
    <t>(Acciones Realizadas Para La Transversalización De La Perspectiva De Género (Cursos, Talleres Y Foros De Apoyo) / 7 Acciones Programadas)*100</t>
  </si>
  <si>
    <t>Oficios y material de capacitación que obra en el acervo bibliográfico de la Dirección de Recursos Humanos.</t>
  </si>
  <si>
    <t xml:space="preserve">Índice Que Mide El Avance De Los Talleres, Cursos Y Foros Que Permiten A La Población Conocer Sus Derechos Humanos Y Salvarguardar Sus Garantias </t>
  </si>
  <si>
    <t>(Acciones Realizadas Para La Atención De Personas En Estado De Vulnerabilidad Trimestrales/9 (Talleres, Cursos Y Foros)*.60+ (Asesorias En Caso De Abusos Hacia Los Derechos Humanos/10 Asesorias Programadas Durante El Año)*.40</t>
  </si>
  <si>
    <t xml:space="preserve">Indice </t>
  </si>
  <si>
    <t>Oficios y material de capacitación y apoyo ubicado en la Dirección de Recursos Humanos.</t>
  </si>
  <si>
    <t>Porcentaje De Actividades Realizadas A Efecto De Concientizar Sobre Los Derechos De Las Niñas, Niños Y Adolescentes A Los Servidores Publicos De La Institución</t>
  </si>
  <si>
    <t>(Cursos Y Actividades Realizados Para Concientizar Los Derechos De Las Niñas, Niños Y Adolescentes Al Trimestre/30 Cursos Programados Anuales)*100</t>
  </si>
  <si>
    <t>Registro de actividades realizadas y memoria gráfica en poder de la Dirección de Igualdad Sustantiva y Equidad de Género.</t>
  </si>
  <si>
    <t xml:space="preserve">Indice Que Mide El Avance En El Otorgamiento De Apoyo Económico A Jefas Y Jefes De Familia En Sitiación De Pobreza Y Vulnerabilidad; Así Como Brindar Apoyos A Los CENDIS Para La Atención De Niñas Y Niños </t>
  </si>
  <si>
    <t>(Apoyos Entregados Al Trimestre/7500 Apoyos Proyectado Anualmente)*.50+(Apoyos Entregados Trimestralmente Para Los CENDIS/1200 Proyectados Anualmente Anulmente)*.50</t>
  </si>
  <si>
    <t>Cumplimiento a lo indicado en las reglas de operación publicados en la gaceta oficial de la CDMX y registros internos en la Dirección de Servicios Sociales y Asistenciales</t>
  </si>
  <si>
    <t>Porcentaje De Espacios Públicos Intervenidos Respecto Al Número Total De Espacios Que Requieren Una Intervención Integral De Mantenimiento Y Equipamiento, Con Tecnología Sustentable.</t>
  </si>
  <si>
    <t>(Mantenimiento Realizado De Banquetas Y Vialidades /Mantenimiento De Banquetas Y Vialidades Programadas)*45+(Mantenimiento De Luminarias Realizadas/Mantenimiento De Luminarias Programadas)*20+(Actividades De Mantenimiento De Las Áreas Verdes De La Alcaldía Realizadas/Actividades De Mantenimiento De Las Áreas Verdes De La Alcaldía Programadas)*20+(Servicios De Desasazolve Y Reparación De La Red Del Sistema De Drenaje Realizados/Servicios De Desasazolve Y Reparación De La Red Del Sistema De Drenaje Programados)*15</t>
  </si>
  <si>
    <t>Https://consultapublicamx.inai.org.mx</t>
  </si>
  <si>
    <t>Indice Que Mide El Avance En La Implementación De Las Acciones Realizadas De Intervención De Espacios Públicos Para Hacerlos Más Seguros Para La Prevención Del Delito Y Fomentar Una Cultura Cívica Y De Respeto Mutuo.</t>
  </si>
  <si>
    <t>(Mejora De Espacios Publicos Realizados/Espacios Publicos Reportados)*40+( Identificar Espacios Publicos Abandonados Y Ampliar El Número De Encuestas De Perpepción De La Inseguridad)*30+ (Establecer Un Observatorio Del Delito Y Realizar Talleres Educativos Y De Comunicación Para Fortalecer La Cultura Civica Y El Respeto Mutuo)*30</t>
  </si>
  <si>
    <t xml:space="preserve">Https://alcaldiacuauhtemoc.mx/portal-de-transparencia/  registros de operativos y fatigas de los elementos de la policía auxiliar que desarrollar actividades de vigilancia intramuros y extramuros que obran en los archivos de la Dirección de Seguridad Ciudadana. </t>
  </si>
  <si>
    <t>Indicie Que Mide El Avance Progresivo De Las Asesorías Jurídicas Y Tramites Que Se Proporcionan A La Ciudadanía Para Dar Certeza Jurídica Y Legalidad.</t>
  </si>
  <si>
    <t>(Tramites Atendidos/Tramites Programados) *50(Resoluciones Realizadas/Resoluciones Programadas)*30+ (Asesorias Realizadas/ Asesorias Programadas)*20</t>
  </si>
  <si>
    <t>Https://alcaldiacuauhtemoc.mx/portal-de-transparencia/ base de datos concentradora de asesorías jurídicas proporcionadas a la ciudadanía a cargo de la J.U.D. de enlace administrativo de la Dirección General Jurídica y de Servicios Legales.</t>
  </si>
  <si>
    <t>Indice Que Mide El Avance Porcentual De Las Acciones Realizadas Para La Recolección, Barrido, Manejo, Transferencia De Residuos Sólidos Y La Atención A Las Denuncias Recibidas Para Combatir Los Tiraderos Clandestinos.</t>
  </si>
  <si>
    <t>(Recolección, Barrido, Manejo Y Transferencia De Residuos Solidos)*50 +(Atención A Reportes De Tiraderos Clandestinos Atendidos/Atención A Denuncias De Tiraderos Clandestinos Reportados)*50</t>
  </si>
  <si>
    <t>Https://alcaldiacuauhtemoc.mx/puntos-de-recoleccion-basura-cuauhtemoc/</t>
  </si>
  <si>
    <t>Incremento Porcentual Progresivo De Los Animales De Compañía Atendidos Mediante Acciones De Esterilización, Desparasitación Y Vacunación Y Adecuación De Infraestructura En Parques.</t>
  </si>
  <si>
    <t>(Campañas De Esterilización Y Difusión De Tenencia Responsable De Animales De Compañía)*50+(Promoción Para Incentivar El Uso De La Bicicleta Y El Uso De Las Ciclovías Y Aparcabicicletas)*30+(Áreas Habilitadas Para Mascotas Así Como El Diseño Y Operación De Huertos Sustentables)*20</t>
  </si>
  <si>
    <t>Https://alcaldiacuauhtemoc.mx/portal-de-transparencia/ base de datos concentradora de acciones implementadas para animales de compañía que resguarda la Subdirección de Enlace Administrativo de la Dirección General de Desarrollo y Bienestar.</t>
  </si>
  <si>
    <t xml:space="preserve">Llevar Actividades Culturales Y Artísticas A Las 33 Colonias De La Alcaldía Cuauhtémoc  </t>
  </si>
  <si>
    <t>(Realización De Eventos Culturales/Eventos Programados)*50+(Promoción De Eventos Culturales)*30+ (Uso De Inmuebles Culturales A Cargo De Esta Alcaldía)*20</t>
  </si>
  <si>
    <t>Https://alcaldiacuauhtemoc.mx/integra-genero/ - https://alcaldiacuauhtemoc.mx/casas-de-cultura/</t>
  </si>
  <si>
    <t>Índice Que Mide La Asistencias De Los Menores De Acuerdo Con El Calendario Escolar Comunicado Por Las Autoridades Educativas Y El Avance En La Compra De Alimentos Para Las Niñas Y Niños.</t>
  </si>
  <si>
    <t>(Niños Inscritos/Niños Que Asisten)*80+ ( Compra De Alimentos Adquiridos/ Compra De Alimentos Programada)*10</t>
  </si>
  <si>
    <t>Https://alcaldiacuauhtemoc.mx/portal-de-transparencia/ registros de asistencia de los menores a los Centros De Desarrollo Infantil que concentra y resguarda la Subdirección de Educación</t>
  </si>
  <si>
    <t>Índice Que Mide El Avance En La Rehabilitación De Vialidades Y El Mantenimiento De Los Mercados Públicos.</t>
  </si>
  <si>
    <t>(Ejecución En Rehabilitación Integral De Vialidades Y Obras De Urbanización / Rehabilitación Integral De Vialidades Y Obras De Urbanización Programadas)*50+ (Ejecución Del Mantenimiento De Los Mercados Públicos/ Mantenimiento De Los Mercados Públicos Programado)*50</t>
  </si>
  <si>
    <t xml:space="preserve">Https://alcaldiacuauhtemoc.mx/presupuesto-participativo-transparente/ registros de los avances físicos y financieros de las obras publicas por contrato que obran en la Dirección de Obras Públicas. </t>
  </si>
  <si>
    <t>Reducción Progresiva Del Personal Que Se Encuentra En La Situación Administrativa Denominada Disposición De Personal Y Que No Se Encuentra Adscrita A Algún Área Operativa O Administrativa.</t>
  </si>
  <si>
    <t>(Cubrir Oportunamente El Pago De Sueldos)*60+(Capacitaciones Programadas/ Capacitaciones Realizadas)*20+(Trabajdores A Disposición De Personal/Trabajadores Adscritos A Un Área )*10+( Cumplimiento Con Las Condiciones Generales De Trabajo)*10</t>
  </si>
  <si>
    <t>Base de datos concentradora de los formatos suscritos por los servidores públicos para pasar a disposición de personal que resguarda la Subdirección de Asuntos Laborales y Movimientos de Personal y pagina web https://alcaldiacuauhtemoc.mx/portal-de-transparencia/</t>
  </si>
  <si>
    <t>Índice Que Mide Las Acciones Efectuadas En Materia De Protección Civil Y Gestión Integral De Riesgos, Revisiones De Inmuebles Y Dictámenes Técnicos A Inmuebles De La Alcaldía Cuauhtémoc.</t>
  </si>
  <si>
    <t>(Acciones Efectuadas/Acciones Contenidas En Los Planes Y Programas De Protección Civil)*45+( Espacios Seguros Equipados/Total De Espacios Seguros)*20+ (Elaboración Y Difusión De Protocolos Realizados/ Elaboración Y Difusión De Protocolos Programados) *20+(Mantenimiento A Extintores Dañados/Total De Extintores)*15</t>
  </si>
  <si>
    <t xml:space="preserve">Https://alcaldiacuauhtemoc.mx/portal-de-transparencia/ registros que obran en la Dirección de Protección Civil. </t>
  </si>
  <si>
    <t>Incremento Progresivo En El Porcentaje De La Atención Brindada A La Ciudadanía De Forma Directa O A Través De Acciones Indirectas.</t>
  </si>
  <si>
    <t>(Solicitudes Atendidas/Solicitudes Recibidas)*40+(Solicitudes Atendidas En Materia De Mercados Y Vía Pública/Solicitudes Recibidas)*40+(Contratos Celebrados)*10+(Programas Y Acciones Realizadas Para Cubirr Las Necesidades De La Ciudadanía/ Acciones Recibidas)*10</t>
  </si>
  <si>
    <t>Https://alcaldiacuauhtemoc.mx/centro-de-servicios-y-atencion-ciudadana/ - https://alcaldiacuauhtemoc.mx/ventanilla-unica-de-tramites/-https://alcaldiacuauhtemoc.mx/portal-de-transparencia/</t>
  </si>
  <si>
    <t>Porcentaje De Cumplimiento Oportuno De Las Acciones En Favor De Los Derechos De Mujeres Y Niñas.</t>
  </si>
  <si>
    <t>Acciones Realizadas Al Periodo/Acciones Programadas Al Periodo*100</t>
  </si>
  <si>
    <t>Https://alcaldiacuauhtemoc.mx/integra-genero/</t>
  </si>
  <si>
    <t>Índice De Cobertura De Los Beneficiarios De Los Programas Sociales Articulados Al Sistema De Cuidados Y Derechos Humanos Operado Esta Alcaldía.</t>
  </si>
  <si>
    <t>(Beneficiarios A Los Que Se Les Entrego El Apoyo/Beneficiarios Totales)*50+(Cursos Realizados/Cursos Programados)*50</t>
  </si>
  <si>
    <t>Porcentaje De Actividades Realizadas A Efecto De Concientizar Sobre Los Derechos De Las Niñas, Niños Y Adolescentes A Los Servidores Públicos De La Institución.</t>
  </si>
  <si>
    <t>(Acciones Realizadas/ Acciones Programadas)*100</t>
  </si>
  <si>
    <t>Celebración Puntual Y Oportuna De Las Sesiones Del Concejo Y De Las Comisiones Para Dar Respuesta A Las Necesidades Ciudadanas.</t>
  </si>
  <si>
    <t>(Sesiones Del Concejo Celebradas/Sesiones Del Concejo Programadas)*100</t>
  </si>
  <si>
    <t>A través de la página web de la alcaldía, https://alcaldiacuauhtemoc.mx/, sus redes sociales como facebook: https://www.facebook.com/alccuauhtemocmx, twitter https://twitter.com/alccuauhtemocmx y sus distintas oficinas.</t>
  </si>
  <si>
    <t>Índice Que Mide El Avance En La Entrega De Apoyos De Manera Puntual, Los Beneficiarios Que Consideran Que El Programa Les Beneficio Y El Avance En La Prestación Del Servicio.</t>
  </si>
  <si>
    <t>(Número De Apoyos Entregados /Número De Beneficiarios En El Programa Social)*70+ (Número De Beneficiarios Que Aseguraron Mejorar Su Calidad De Vida/Número De Beneficiarios Del Programa Social) *15+ (Número De Apoyos Entregados /Número De Beneficiarios En El Programa Social)*10 + (Número De Solicitudes Recibidas/Meta Física Programada)*5</t>
  </si>
  <si>
    <t>La Plataforma Nacional de Transparencia y en la página oficial de la alcaldía Cuauhtémoc: https://alcaldiacuauhtemoc.mx/, la información se mantendrá impresa para consulta directa, se difundirá y mantendrá actualizada en formatos y bases abiertas.</t>
  </si>
  <si>
    <t>Índice Que Mide El Avance En La Entrega De Apoyos De Manera Puntual, El Reconocimiento Del Trabajo No Remunerado, La Promoción De La Profesionalización De Las Personas Cuidadoras Y La Difusión Del Programa Social.</t>
  </si>
  <si>
    <t xml:space="preserve">(Entrega De Apoyos Económicos)*70 + (Reconocer El Trabajo No Remunerado)*15  +  (Promover La Profesionalización De Las Personas Cuidadoras)*10 + (Difusión Del Programa Social)*5 </t>
  </si>
  <si>
    <t>Índice Que Mide El Avance En La Entrega De Apoyos De Manera Puntual, El Fortalecimiento Del Acceso De Los Niños Y Jóvenes Indigenas A Los Derechos Sociales, El Aumento En El Número De Años De Escolaridad Y La Difusión Del Programa Social.</t>
  </si>
  <si>
    <t xml:space="preserve">(Entrega De Apoyos Económicos)*70 +(Fortalecer El Acceso A Los Derechos Sociales De Las Niñas, Niños Y Jóvenes Indígenas)*15  +  (Aumento En El Número De Años De Escolaridad)*10 + (Difusión Del Programa Social)*5 </t>
  </si>
  <si>
    <t>Índice Que Mide El Avance En La Entrega De Apoyos De Manera Puntual, La Promoción Del Derecho A La Salud Y Al Cuidado, De Aquellos Que Se Dedican Al Trabajo No Asalariado Y La Difusión Del Programa Social.</t>
  </si>
  <si>
    <t xml:space="preserve">(Entrega De Apoyos Económicosl)*70 + (Contribución Emergente A La Salud De Personas No Asalariadas)*15  +  (Promoción Del Derecho De La Salud Y Al Cuidado, De Aquellos Que Se Dedican Al Trabajo No Asalariado)*10 + (Difusión Del Programa Social)*5 </t>
  </si>
  <si>
    <t>Índice Que Mide El Avance En La Entrega De Apoyos De Manera Puntual, La Promoción Del Reconocimiento De Los Derechos De Las Jefas De Familia En Situación De Vulnerablidad Y La Difusión Del Programa.</t>
  </si>
  <si>
    <t xml:space="preserve">(Entrega De Apoyos)*70 +(Contribución Al Ingreso Monetario)*15  +  (Promover El Reonocimiento De Los Derechos De Las Jefas De Familia En Situación De Vulnerablidad)*10 + (Difusión Del Programa Social)*5 </t>
  </si>
  <si>
    <t xml:space="preserve">Índice Que Mide El Avance Porcentual De La Entrega De Apoyos De Manera Puntual Y La Atención De Las Solicitudes Recibidas. </t>
  </si>
  <si>
    <t xml:space="preserve">(Número De Apoyos Entregados /Número De Beneficiarios En El Programa Social)*80 +(Número De Solicitudes Recibidas/ Meta Física Programada)*20 </t>
  </si>
  <si>
    <t>Índice Que Mide El Avance Porcentual En La Entrega De Apoyos, La Entrega De Apoyos En Salud Para Las Personas Lgbttti, El Combate A La Desigualdad De Género Y La Difusión Del Programa.</t>
  </si>
  <si>
    <t xml:space="preserve">(Entrega De Apoyos Económicos)*70 + (Apoyo En Materia De Salud De Personas Lgbttti)*15  +  (Combatir La Desigualdad De Genero Mediante El Reconocimiento De Las Personas Lgbttti)*10 + (Difusión Del Programa Social)*5 </t>
  </si>
  <si>
    <t>Índice Que Mide El Avance Porcentual En La Entrega De Apoyos, La Cultura De La Prevención,  El Fortalecimiento De Las Competencias Y Habilidades Laborales Y La Difusión Del Programa.</t>
  </si>
  <si>
    <t>(Número De Apoyos Económicos Entregados/ Número De Apoyos Económicos Programados) *70 + (Cultura De Prevención)*15 + (Fortalecimiento En Competencias Y Habilidades Laborales Para Los Jovenes Residentes De Esta Alcaldia)*10  +(Difusión Del Programa Social)*5</t>
  </si>
  <si>
    <t>La Plataforma Nacional de Transparencia y en la página oficial de la alcaldía Cuauhtémoc: https://alcaldiacuauhtemoc.mx/, la información se mantendrá impresa para consulta directa, se difundirá y mantendrá actualizada en formatos y bases abiertas.https://alcaldiacuauhtemoc.mx/presupuesto-participativo-transparente/</t>
  </si>
  <si>
    <t xml:space="preserve">Mide Trimestralmente Los Avances Porcentuales Que Se Registren En Las Variables Que Integran El Programa Presupuestario (E118)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 </t>
  </si>
  <si>
    <t>((Número De Operativos / Número De Operativos Anuales Programados)*.55) + (Cursos De Capacitación/Cursos De Capacitación Anuales Programados)*.30)+ (Número De Redes De Paz/ Número De Redes De Paz Anuales Programadas)*.15))</t>
  </si>
  <si>
    <t>Documentos internos y registros de la Dirección Ejecutiva de Seguridad Ciudadana (Gamadero.gob.mx)</t>
  </si>
  <si>
    <t>Mide Trimestralmente Los Avances Porcentuales Que Se Registren En Las Variables Que Integran El Programa Presupuestario (E119)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</si>
  <si>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Operativos / Número De Operativos Anuales Programados)*.10) + (Regularización De Asuntos Jurídicos/Regularización De Asuntos Jurídicos Anuales Programados)*.40)+ (Trámites De Ventanilla Única Y Cesac/ Trámites De Ventanilla Única Y Cesac Anuales Programadas)*.50))</t>
  </si>
  <si>
    <t>Registros internos de la Dirección General de Asuntos Jurídicos y de Gobierno, ventanilla única y CESAC (http://www.gamadero.gob.mx/?page_id=7505)</t>
  </si>
  <si>
    <t>Mide Trimestralmente Los Avances Porcentuales Que Se Registren En Las Variables Que Integran El Programa Presupuestario (E123)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</si>
  <si>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((Recolectar Basura Separada En Domicilios / Recolectar Basura Separada En Domicilios Anuales Programados)*.90) + (Recolectar Basura En Basureros Clandestinos / Recolectar Basura En Basureros Clandestinos Anuales Programados)*.10))</t>
  </si>
  <si>
    <t>Censo nacional de gobierno municipales y delegacionales 2019, Programa de Gobierno de la Ciudad de México 2019-2024 y Programa Provisional de Gobierno de la alcaldía Gustavo A. Madero (edificio de la alcaldía GAM)</t>
  </si>
  <si>
    <t>Mide Trimestralmente Los Avances Porcentuales Que Se Registren En Las Variables Que Integran El Programa Presupuestario (E127)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</si>
  <si>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Mujeres En Examenes De Detección De Cáncer/ Atención De Mujeres En Examenes De Detección De Cánce Anuales Programadas)*.65) + (Atención De Personas En Exámenes Bucales Y Vista /Atención De Personas En Exámenes Bucales Y Vista Anuales Programadas)*.10)+ (Personas Beneficiadas De La Acción Social/ Personas Beneficiadas Programadas Anualmente Para La Acción Social)*.25))</t>
  </si>
  <si>
    <t>Registro interno de clínicas de la alcaldía Gustavo A. Madero (gamadero.gob.mx)</t>
  </si>
  <si>
    <t>Mide Trimestralmente Los Avances Porcentuales Que Se Registren En Las Variables Que Integran El Programa Presupuestario (E130)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</si>
  <si>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((Servicios Registrados En Panteones De Gam / Servicios En Panteones Anuales Programados)*.80) + (Mantenimiento Y Rehabilitación De Panteones De Gam/Mantenimiento Y Rehabilitación De Panteones De Gam Anuales Programados)*.20))</t>
  </si>
  <si>
    <t>Libro de trámites ingresados en los 11 panteones administrados por la alcaldía Gustavo A. Madero (ubicación física: san juan de Aragón, Atzacoalco, Atzacoalco Viejo, Santa Isabel Tola, Guadalupe Hidalgo, recinto del Tepeyac, San Bartolo Atepehuacan, San Pedro Zacatenco, Santiago Atepetlac, Santa María Ticomán y Cuautepec (gamadero.gob.mx)</t>
  </si>
  <si>
    <t>Mide Trimestralmente Los Avances Porcentuales Que Se Registren En Las Variables Que Integran El Programa Presupuestario (F027)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</si>
  <si>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A Comités Ciudadanos / Atención A Comités Ciudadanos Anuales Programados)*.90) + (Número De Recorridos Y Audiciencias Públicas/Número De Recorridos Y Audencias Anuales Programados)*.10))</t>
  </si>
  <si>
    <t>Banco de datos de la Dirección General de Participación Ciudadana y Gestión Social (edificio de la alcaldía GAM). http://www.gamadero.gob.mx/?page_id=8670</t>
  </si>
  <si>
    <t>Mide Trimestralmente Los Avances Porcentuales Que Se Registren En Las Variables Que Integran El Programa Presupuestario (F029)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</si>
  <si>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((Apoyos A Proyectos De Incubadoras De Empresas / Apoyos A Proyectos De Incubadoras De Empresas Anuales Programados)*.75) + (Gestión De Créditos Para Microempresarios /Gestión De Créditos Para Microempresarios Anuales Programados)*.25))</t>
  </si>
  <si>
    <t>Registros internos de la Dirección Ejecutiva de Desarrollo Económico (gamadero.gob.mx).</t>
  </si>
  <si>
    <t>Mide Trimestralmente Los Avances Porcentuales Que Se Registren En Las Variables Que Integran El Programa Presupuestario (F031)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</si>
  <si>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Culturales Y Recreativos / Eventos Culturales Y Recreativos Anuales Programados)*.85) + (Apoyos Económicos A Proyectistas Culturales/Apoyos Económicos A Proyectistas Culturales Anuales Programados)*.15))</t>
  </si>
  <si>
    <t>Módulo sobre eventos culturales seleccionados (INEGI), Censos económicos 2019 INEGI, Censo nacional de gobiernos municipales y delegacionales 2017 y 2019 (gamadero.gob.mx)</t>
  </si>
  <si>
    <t>Mide Trimestralmente Los Avances Porcentuales Que Se Registren En Las Variables Que Integran El Programa Presupuestario (F032)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</si>
  <si>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((Eventos Deportivos / Eventos Deportivos Anuales Programados)*.85) + (Apoyos Económicos A Deportistas De Excelencia/Apoyos Económicos A Deportistas De Excelencia Anuales Programados)*.15))</t>
  </si>
  <si>
    <t xml:space="preserve"> módulo de práctica deportiva y ejercicio físico (MOPRADEF) (INEGI), censos económicos 2019 INEGI, censo nacional de gobiernos municipales y delegacionales 2017 y 2019 (gamadero.gob.mx)</t>
  </si>
  <si>
    <t>Mide Trimestralmente Los Avances Porcentuales Que Se Registren En Las Variables Que Integran El Programa Presupuestario (K014)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</si>
  <si>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((Suministro De Agua Potable En Carros Tanque / Suministro De Agua Potable En Carros Tanque Programados Anualmente)*.45) + (Mantenimiento Preventvo Y Correctivo De Redes De Agua Y Saneamiento/Mantenimiento Preventvo Y Correctivo De Redes De Agua Y Saneamiento Anuales Programados)*.55))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</si>
  <si>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</si>
  <si>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(K015)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</si>
  <si>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Mantenimiento Y Equipamiento De Inmuebles Públicos / Rehabilitación, Mantenimiento Y Equipamiento De Inmuebles Públicos Anuales Programadas)*.25) + (Mantenimiento Y Rehabilitación De Espacios Públicos Con Inversión Directa / Mantenimiento Y Rehabilitación De Espacios Públicos Con Inversión Directa Anuales Programados)*.75))</t>
  </si>
  <si>
    <t>Mide Trimestralmente Los Avances Porcentuales Que Se Registren En Las Variables Que Integran El Programa Presupuestario (K016)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</si>
  <si>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((Rehabilitación Y Mantenimiento De Obras / Rehabilitación Y Mantenimiento De Obras Anuales Programadas)*.55) + (Rehabilitación Y Mantenimiento De Servicios Urbanos / Rehabilitación Y Mantenimiento De Servicios Urbanos Anuales Programados)*.45))</t>
  </si>
  <si>
    <t>Programa de Gobierno de la Ciudad de México 2019-2024 Programa Provisional de Gobierno de la alcaldía Gustavo A. Madero Programa Anual de Obra 2021 (http://www.gamadero.gob.mx/?page_id=10197)</t>
  </si>
  <si>
    <t>Mide Trimestralmente Los Avances Porcentuales Que Se Registren En Las Variables Que Integran El Programa Presupuestario (M001)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</si>
  <si>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((Pagos Y Prestaciones De Plantillas De Personal / Pagos Y Prestaciones De Plantillas De Personal Anuales Programados)*.97) + (Cursos De Capacitación A Base Trabajadora/Cursos De Capacitación A Base Trabajadora Anuales Programados))</t>
  </si>
  <si>
    <t>Programa de Gobierno de la Ciudad de México 2019-2024 Programa Provisional de Gobierno de la alcaldía Gustavo A. Madero estimación y diagnóstico de la Dirección General de Administración (http://www.gamadero.gob.mx/?page_id=7505)</t>
  </si>
  <si>
    <t>Mide Trimestralmente Los Avances Porcentuales Que Se Registren En Las Variables Que Integran El Programa Presupuestario (N001)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</si>
  <si>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Equipamiento Del Área De Protección Civil  / Acciones De Equipamiento Del Área De Protección Civil Anuales Programadas)*.25) + (Atención De Emergencias Y Riesgos/Atención De Emergencias Y Riesgos Anuales Programadas)*.75))</t>
  </si>
  <si>
    <t>Programa de Gobierno de la Ciudad de México 2019-2024 Programa Provisional de Gobierno de la alcaldía Gustavo A. Madero programa anual de protección civil 2021 (http://www.gamadero.gob.mx/proteccioncivil/)</t>
  </si>
  <si>
    <t>Mide Trimestralmente Los Avances Porcentuales Que Se Registren En Las Variables Que Integran El Programa Presupuestario (O001)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</si>
  <si>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((Atención De Servicios Financieros, Materiales, Servicios E Inversión Pública / Atención De Servicios Financieros, Materiales, Servicios E Inversión Pública Anuales Programados)*.75) + (Atención De Necesidades Del Programa Anual De Adquisiciones, Arrendamientos Y Servicios /Atención De Necesidades Del Programa Anual De Adquisiciones, Arrendamientos Y Servicios Anuales Programados)*.25))</t>
  </si>
  <si>
    <t>Programa de Gobierno de la Ciudad de México 2019-2024 Programa Provisional de Gobierno de la alcaldía Gustavo A. Madero (http://www.gamadero.gob.mx/?page_id=7505)</t>
  </si>
  <si>
    <t>Mide Trimestralmente Los Avances Porcentuales Que Se Registren En Las Variables Que Integran El Programa Presupuestario (P001)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</si>
  <si>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((Acciones De Promoción De Los Derechos De Las Niñas Y Mujeres / Acciones De Promoción De Los Derechos De Las Niñas Y Mujeres Anuales Programados)*.75) + (Número De Apoyos A Mujeres Y Niñas Victimas De Violencia/ Número De Apoyos A Mujeres Y Niñas Victimas De Violencia Anuales Programadas)*.25))</t>
  </si>
  <si>
    <t>Programa de Gobierno de la Ciudad de México 2019-2024 Programa Provisional de Gobierno de la alcaldía Gustavo A. Madero políticas públicas del PEIONDM (http://www.gamadero.gob.mx/doctos/convocatoria%20la%20jornada%20-%20violencia%20de%20genero.pdf)</t>
  </si>
  <si>
    <t>Mide Trimestralmente Los Avances Porcentuales Que Se Registren En Las Variables Que Integran El Programa Presupuestario (P002)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</si>
  <si>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Jornadas De Difusión / Número De Jornadas De Difusión Anuales Programadoa)*.75) + (Cursos De Capacitación/Cursos De Capacitación Anuales Programados)*.25))</t>
  </si>
  <si>
    <t>Programa de Gobierno de la Ciudad de México 2019-2024 Programa Provisional de Gobierno de la alcaldía Gustavo A. Madero (http://www.gamadero.gob.mx/doctos/mpiCDMX.pdf)</t>
  </si>
  <si>
    <t>Mide Trimestralmente Los Avances Porcentuales Que Se Registren En Las Variables Que Integran El Programa Presupuestario (P004)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</si>
  <si>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Cursos / Número De Cursos  Anuales Programados)*.25) + (Número De Actividades Con Niñas, Niños Y Adolescentes / Actividades Con Niñas, Niños Y Adolescentes Anuales Programadas)*.75))</t>
  </si>
  <si>
    <t>Http://www.gamadero.gob.mx/wp-content/uploads/2021/07/comic-unodc-dif-2021.-historieta-1.pdf,  http://www.gamadero.gob.mx/escuelamultidisciplinaria/index.php/inscripcion/aspirante</t>
  </si>
  <si>
    <t>Mide Trimestralmente Los Avances Porcentuales Que Se Registren En Las Variables Que Integran El Programa Presupuestario (P048)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</si>
  <si>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Y Seguimiento / Número De Acciones De Planeación Y Seguimiento Anuales Programadas)*.55) + (Número De Acciones De Gobierno/ Número De Acciones De Gobierno Anuales Programadas)*.45))</t>
  </si>
  <si>
    <t>Programa de Gobierno de la Ciudad de México 2019-2024 Programa Provisional de Gobierno de la alcaldía Gustavo A. Madero informes de avance trimestral 2021 http://www.gamadero.gob.mx/gam/transparencia2021/</t>
  </si>
  <si>
    <t>Mide Trimestralmente Los Avances Porcentuales Que Se Registren En Las Variables Que Integran El Programa Presupuestario (U026) Respecto A La Programación Anual, En Base A Una Ponderación Anual Que Se Determina Por El Impacto De Las Acciones Programadas, Permitiendo Medir El Grado De Cumplimiento De Las Metas Y Con Ello Obtener Elementos Sustantivos Para La Toma De Decisiones De Permanencia O Corrección.</t>
  </si>
  <si>
    <t>((Número De Acciones De Planeación De Programas Y Acciones Sociales / Número De Acciones De Planeación De Programas Y Acciones Sociales Anuales Programadas)*.25) + (Número De Apoyos Económicos Y En Especie/ Número De Apoyos Económicos Y En Especie Anuales Programados)*.75))</t>
  </si>
  <si>
    <t xml:space="preserve">Gaceta oficial de la Ciudad de México Programa Provisional de Gobierno de la alcaldía Gustavo A. Madero portal de la alcaldía GAM. http://www.gamadero.gob.mx/programassociales/registro/index.php/programa/listado, </t>
  </si>
  <si>
    <t>El Indicador Mide El Promedio Ponderado De Las Acciones Principales Implementadas Por La Alcaldía De Iztacalco Para El Manejo Integral De Los Residuos Sólidos Urbanos, Donde A1=50%, A2=20%, A3=20%, A4=10% Del Valor Total De La Meta, La Cual Sera Medida De Manera Trimestral.</t>
  </si>
  <si>
    <t>Se Calcula Como: A1(Porcentaje De Avance Acción 1) + A2(Porcentaje De Avance De Acción 2) + A3(Porcentaje De Avance Acción 3) + A4(Porcentaje De Avance De Acción 4); Donde A1(T1=25%,T2=50%, T3= 75%, T4=100%) + A2(T1=0%, T2=30%, T3= 60%, T4=100%) + A3(T1=25%, T2=50%, T3= 75%, T4=100%) + A4 (T1=0% + T2=10% + T3= 60% + T4=100%)=1 Y El Porcentaje De Avance = (Realizado / Programado)*100.</t>
  </si>
  <si>
    <t>1. informe por alcaldía de las toneladas de residuos sólidos urbanos recibidos en las estaciones de transferencia. 2. bitácora de los trabajos de campo. 3. informes de la Dirección General De Desarrollo Urbano. http://Iztacalco.CDMX.gob.mx/transparencia</t>
  </si>
  <si>
    <t>El Indicador Mide El Promedio Ponderado De Las Acciones Principales Implementadas Por La Alcaldía De Iztacalco Para La Prevención Y Control De Enfermedades, Donde A1=25%+A2=25%+A3=20%+A4=15%+A5=15% Del Valor Total De La Meta, La Cual Sera Medida De Manera Trimestral.</t>
  </si>
  <si>
    <t>Se Calcula Como: A1(Porcentaje De Avance Acción 1) + A2(Porcentaje De Avance De Acción 2) + A3(Porcentaje De Avance Acción 3) + A4(Porcentaje De Avance De Acción 4) + A5(Porcentaje De Avance De Acción 5) Donde A1(T1=0%,T2=20%, T3= 60%, T4=100%) + A2(T1=10%, T2=30%, T3= 60%, T4=100%) + A3(T1=25%, T2=50%, T3= 75%, T4=100%) + A4(T1=0% + T2=10% + T3= 60% + T4=100%) + A5(T1=0% + T2=10% + T3= 60% + T4=100%)=1 Y El Porcentaje De Avance = (Realizado / Programado)*100.</t>
  </si>
  <si>
    <t>1. Bitácoras de eventos realizados,                                                                                                                                                                                                                                                                      2. Informes de las acciones realizadas,                                                                                                                                                                                                                                            3. Informe de la Dirección General de Desarrollo Social. http://Iztacalco.CDMX.gob.mx/transparencia</t>
  </si>
  <si>
    <t xml:space="preserve">El Indicador Mide El Promedio Pondeado De Las Acciones Principales Implementadas Por La Alcaldía De Iztacalco Para La Promoción De Cultura Física Y Deportiva., Donde A1=25%, A2=25%, A3=25%, A4=25%  Del Valor Total De La Meta, La Cual Sera Medida De Manera Trimestral. </t>
  </si>
  <si>
    <t xml:space="preserve">Se Calcula Como: A1(Porcentaje De Avance Acción 1) + A2(Porcentaje De Avance De Acción 2) + A3(Porcentaje De Avance Acción 3) + A4(Porcentaje De Avance De Acción 4); Donde A1(T1=25%,T2=50%, T3= 75%, T4=100%) + A2(T1=25%,T2=50%, T3= 75%, T4=100%) + A3(T1=0%,T2=0%, T3= 75%, T4=100%) + A4(T1=25%,T2=50%, T3= 75%, T4=100%) =1 Y El Porcentaje De Avance = (Realizado / Programado)*100. </t>
  </si>
  <si>
    <t>Registros administrativos de la administración de los centros deportivos: Ciudad Deportiva Magdalena Mixhuca, Deportivo Campamento 2 de octubre, Deportivo Leandro Valle y Deportivo San Pedro Iztacalco. Reporte de la J.U.D. de Centros Sociales, reporte de la Dirección de Derechos Recreativos Y Educativos, Informes de Gobierno. https://Iztacalco.CDMX.gob.mx/transparencia</t>
  </si>
  <si>
    <t>El Indicador Calcula El Promedio Pondeado De Las Acciones Principales Implementadas Por La Alcaldía De Iztacalco Para La Reparación, Rehabilitación Y Mantenimiento De La Infraestructura De Agua Potable, Alcantarillado, Saneamiento Y Distribución De Agua Potable A Través De Pipas, Donde A1=10%, A2=25%, A3=25%, A4=40% Del Valor Total De La Meta, La Cual Sera Medida De Manera Trimestral.</t>
  </si>
  <si>
    <t>Se Calcula Como: A1(Porcentaje De Avance Acción 1) + A2(Porcentaje De Avance De Acción 2) + A3(Porcentaje De Avance Acción 3) + A4(Porcentaje De Avance De Acción 4); Donde A1(T1=10%, T2=30%, T3= 60%, T4=100%) + A2(T1=15%,T2=50%, T3= 75%, T4=100%) +A3(T1=15%, T2=50%, T3= 75%, T4=100%) + A4(T1=0%, T2=15%, T3=60%, T4=100%)=1 Y El Porcentaje De Avance = (Realizado / Programado)*100.</t>
  </si>
  <si>
    <t xml:space="preserve">1. informe de obras de reemplazamiento de tubería por la Dirección General de Obras Públicas, 2. agua potable suministrada a la alcaldía, por Sacmex, 3. obras de mantenimiento a drenaje realizadas por la Dirección General de Servicios Urbanos, https://Iztacalco.CDMX.gob.mx/transparencia </t>
  </si>
  <si>
    <t>Mide El Avance Porcentual De Las Labores De Edificación De Un Instituto De La Danza.</t>
  </si>
  <si>
    <t>Indice De Avance De Las Actividades De Edificación Del Instituto De La Danza = (Labores De Edificación Realizadas) / (Total De Labores De Edificacion Programadas)*100</t>
  </si>
  <si>
    <t>1. bitácora de los trabajos                                                                                                                                                                                                                                                            2. informes de la Dirección General de Obras Públicas https://Iztacalco.CDMX.gob.mx/transparencia</t>
  </si>
  <si>
    <t>El Indicador Calcula El Promedio Ponderado De Las Acciones Principales Implementadas Por La Alcaldía De Iztacalco De Las Actividades De Apoyo Administrativo, Donde A1=20%, A2=10%, A3=10%, A4=10%, A5=10%, A6=10%, A7=10%, A8=10%, A9=10%Del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</si>
  <si>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 A9(Porcentaje De Avance Acción 9)Donde A1(T1=0%+T2=20%+T3=70%+T4=100%) + A2(T1=0%+T2=20%+T3=70%+T4=100%) + A3(T1=0%+T2=20%+T3=70%+T4=100%) + A4(T1=0%+T2=20%+T3=70%+T4=100%) + A5(T1=0%+T2=20%+T3=70%+T4=100%) + A6(T1=0%+T2=20%+T3=70%+T4=100%) + A7(T1=0%+T2=20%+T3=70%+T4=100%) + A8(T1=0%+T2=20%+T3=70%+T4=100%) + A9(T1=0%+T2=20%+T3=70%+T4=100%)=1 Y El Porcentaje De Avance = (Realizado / Programado)*100</t>
  </si>
  <si>
    <t xml:space="preserve">1. informe de obras realizadas por la Dirección General de Obras Públicas, 2. informe de acciones de mantenimiento y rehabilitación realizadas por la Dirección General de Servicios Urbanos. https://Iztacalco.CDMX.gob.mx/transparencia </t>
  </si>
  <si>
    <t>El Indicador Calcula El Promedio Ponderado De Las Acciones Principales Implementadas Por La Alcaldía De Iztacalco De Las Actividades De Apoyo Administrativo, Donde A1=20%, A2=20%, A3=10%, A4=10%, A5=10%, A6=10%, A7=10%, A8=10% Del Valor Total De La Meta, La Cual Sera Medida De Manera Trimestral.</t>
  </si>
  <si>
    <t>Se Calcula Como: A1(Porcentaje De Avance Acción 1) + A2(Porcentaje De Avance De Acción 2) + A3(Porcentaje De Avance Acción 3); + A4(Porcentaje De Avance Acción 4); + A5(Porcentaje De Avance Acción 5); + A6(Porcentaje De Avance Acción 6); + A7(Porcentaje De Avance Acción 7); + A8(Porcentaje De Avance Acción 8) Donde A1(T1=25%+T2=50%+T3=75%+T4=100%) + A2(T1=25%+T2=50%+T3=75%+T4=100%) + A3(T1=0%+T2=15%+T3=60%+T4=100%) + A4(T1=0%+T2=15%+T3=60%+T4=100%) + A5(T1=0%+T2=15%+T3=60%+T4=100%) + A6(T1=10%+T2=30%+T3=60%+T4=100%) + A7(T1=0%+T2=30%+T3=60%+T4=100%) + A8(T1=0%+T2=0%+T3=80%+T4=100%)=1 Y El Porcentaje De Avance = (Realizado / Programado)*100</t>
  </si>
  <si>
    <t xml:space="preserve">El informe analítico de presupuesto, informe de avance trimestral, informe de cuenta pública. https://Iztacalco.CDMX.gob.mx/transparencia </t>
  </si>
  <si>
    <t>El Indicador Mide El Promedio Ponderado De Las Acciones Principales Implementadas Por La Alcaldía De Iztacalco Para El Cumplimiento De Los Programas De Protección Civil, Donde A1=25%, A2=25%, A3=10%, A4=10%, A5=10%, A6=10%, A7=10%,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</si>
  <si>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  64(Porcentaje De Avance De Acción 6 +  A7(Porcentaje De Avance De Acción 7; Donde A1(T1=0%,T2=10%, T3= 70%, T4=100%) + A2(T1=0%, T2=30%, T3= 60%, T4=100%) + A3(T1=0% + T2=10% + T3= 60% + T4=100%) + A4(T1=25%, T2=50%, T3= 75%, T4=100%) + A5(T1=0%, T2=10%, T3= 60%, T4=100%) + A6( T1=0%, T2=10%, T3= 60%, T4=100%) + A7 (T1=0%, T2=10%, T3= 60%, T4=100%)  =1 Y El Porcentaje De Avance = (Realizado / Programado)*100.</t>
  </si>
  <si>
    <t>1. informes de protección civil.                                                                                                                                                                                                                                                   2. bitácora de los equipos de emergencia                                                                                                                                                                                             3. reportes del CESAC. https://Iztacalco.CDMX.gob.mx/transparencia</t>
  </si>
  <si>
    <t>El Indicador Calcula El Avance Porcentual En La Aplicación Del Presupuesto Participativo Otorgado A La Alcaldia Iztacalco, Donde (Porcentaje De Avance Financiero Ejercido/ Porcentaje De Avance Financiero Programado)=100%</t>
  </si>
  <si>
    <t>(Porcentaje De Avance Financiero Ejercido/ Porcentaje De Avance Financiero Programado)*100</t>
  </si>
  <si>
    <t>1. bitácoras de los trabajos, 2. envío de información al Sistema Único de Atención Ciudadana, 3. gestión de solicitudes de servicios públicos, 4. registrar la atención brindada a los ciudadanos. http://Iztacalco.CDMX.gob.mx/transparencia</t>
  </si>
  <si>
    <t>El Indicador Mide El Promedio Ponderado De Las Acciones Principales Implementadas Por La Alcaldía De Iztacalco Para La Promoción Integral Para El Cumplimiento De Los Derechos Humanos De Las Niñas Y Mujeres, Donde A1=35%, A2=35%, A3=30%, Del Valor Total De La Meta, La Cual Sera Medida De Manera Trimestral.</t>
  </si>
  <si>
    <t>Se Calcula Como: A1(Porcentaje De Avance Acción 1) + A2(Porcentaje De Avance De Acción 2) + A3(Porcentaje De Avance Acción 3); Donde A1(T1=0%,T2=10%, T3= 70%, T4=100%) + A2(T1=0%, T2=10%, T3= 70%, T4=100%) + A3(T1=0%, T2=10%, T3= 70%, T4=100%) *1 Y El Porcentaje De Avance = (Realizado / Programado)*100.</t>
  </si>
  <si>
    <t xml:space="preserve">1. informe de igualdad de género, 2. reporte de las acciones realizadas por la Dirección General de Desarrollo Social. https://Iztacalco.CDMX.gob.mx/transparencia </t>
  </si>
  <si>
    <t>El Indicador Mide El Promedio Ponderado De Las Acciones Principales Implementadas Por La Alcaldía De Iztacalco Para La Promoción Integral Para El Cumplimiento De Los Derechos Humanos, Donde A1=25%, A2=25%, A3=15%, A4=15%, A5=15=%, A6=5%, Del Valor Total De La Meta, La Cual Sera Medida De Manera Trimestral.</t>
  </si>
  <si>
    <t>Se Calcula Como: A1(Porcentaje De Avance Acción 1) + A2(Porcentaje De Avance De Acción 2) + A3(Porcentaje De Avance Acción 3) + A4(Porcentaje De Avance De Acción 4) + A5(Porcentaje De Avance De Acción 5) + A6(Porcentaje De Avance De Acción 6); Donde A1(T1=10%,T2=30%, T3= 60%, T4=100%) + A2(T1=10%, T2=30%, T3= 60%, T4=100%) + A3(T1=0%, T2=10%, T3= 70%, T4=100%) + A4(T1=0%, T2=10%, T3= 70%, T4=100%) + A5(T1=0%, T2=10%, T3= 70%, T4=100%) + A6(T1=0%, T2=10%, T3= 70%, T4=100%*1 Y El Porcentaje De Avance = (Realizado / Programado)*100.</t>
  </si>
  <si>
    <t>1. listas de asistencia, 2. informe de la Dirección General de Desarrollo Social. https://Iztacalco.CDMX.gob.mx/transparencia</t>
  </si>
  <si>
    <t>El Indicador Mide El Promedio Ponderado De Las Acciones Principales Implementadas Por La Alcaldía De Iztacalco Para La Pormoción Integral Para El Cumplimiento De Los Derechos De Los Niños Y Adolescentes. A1=35%, A2=35%, A3=30%, Del Valor Total De La Meta, La Cual Sera Medida De Manera Trimestral..</t>
  </si>
  <si>
    <t>1. informe de Subdirección de Igualdad Sustantiva de La Alcaldía, Iztacalco.                                                 2. padrón de beneficiarios.          http://Iztacalco.gob.mx/transparencia</t>
  </si>
  <si>
    <t>El Indicador Mide El Promedio Ponderado De Las Acciones Principales Implementadas Por La Alcaldía De Iztacalco Para El Manejo Integral De Los Residuos Sólidos Urbanos, Donde A1=50%, A2=50% Del Valor Total De La Meta, La Cual Sera Medida De Manera Trimestral..</t>
  </si>
  <si>
    <t>Se Calcula Como: A1(Porcentaje De Avance Acción 1) + A2(Porcentaje De Avance De Acción 2); Donde A1(T1=0%,T2=30%, T3= 70%, T4=100%) + A2(T1=0%, T2=30%, T3= 70%, T4=100%)*1 Y El Porcentaje De Avance = (Realizado / Programado)*100.</t>
  </si>
  <si>
    <t>1. bitácoras de eventos realizados.                                                                                                                                                                                                                                                 2. lista de cooperativas fomentadas. http://Iztacalco.CDMX.gob.mx/transparencia</t>
  </si>
  <si>
    <t>Mide El Avance Porcentual De Las Clases Culturales Y Deportivas Impartidas Por Los Facilitadores</t>
  </si>
  <si>
    <t>Porcentaje De Clases Impartidas En El Año=(Clases Culturales Y Deportivas Impartidas En El Año / Clases Culturales Y Deportivas Programadas En El Año) * 100</t>
  </si>
  <si>
    <t>1. padrón de facilitadores contratados. 2. reporte de actividades realizadas. http://Iztacalco.gob.mx/transparencia</t>
  </si>
  <si>
    <t>El Indicador Mide El Promedio Ponderado De Las Acciones Principales Implementadas Por La Alcaldía De Iztacalco Para La Compañia De Danza Clásica, Moderna Folclórica De La Alcaldía Iztacalco A1=35%, A2=35%, A3=30%, Del Valor Total De La Meta, La Cual Sera Medida De Manera Trimestral.</t>
  </si>
  <si>
    <t>Se Calcula Como: A1(Porcentaje De Avance Acción 1) + A2(Porcentaje De Avance De Acción 2) + A3(Porcentaje De Avance Acción 3); Donde A1(T1=25%,T2=50%, T3= 75%, T4=100%) + A2(T1=0%, T2=15%, T3= 70%, T4=100%) + A3(T1=0%, T2=10%, T3= 70%, T4=100%) *1 Y El Porcentaje De Avance = (Realizado / Programado)*100.</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</si>
  <si>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</si>
  <si>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Las Escuelas De Música De La Alcaldía Iztacalco, Donde A1=35%, A2=35%, A3=30%, Del Valor Total De La Meta, La Cual Sera Medida De Manera Trimestral.</t>
  </si>
  <si>
    <t>1. padrón de beneficiarios                                                                                                                                                                                                                                                          2. listas de asistencia.                                                                                                                                                                                                                                                              3. bitácora de clases impartidas                                                                                                                                                                                                                                                 4. informe de la Dirección General de Desarrollo Social. http://Iztacalco.gob.mx/transparencia</t>
  </si>
  <si>
    <t>El Indicador Mide El Promedio Ponderado De Las Acciones Principales Implementadas Por La Alcaldía De Iztacalco Para El Apoyo Integral Para La Mujer (Paime), Donde A1=20%, A2=20%, A3=20%, A4=20% A5=20%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</si>
  <si>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T2=30%, T3= 60%, T4=100%) + A4(T1=0%, T2=30%, T3= 60%, T4=100%) + A5(T1=0%, T2=30%, T3= 60%, T4=100%)=1 Y El Porcentaje De Avance = (Realizado / Programado)*100.</t>
  </si>
  <si>
    <t xml:space="preserve">1. registros administrativos de las mujeres beneficiadas por el Programa para la Atención Integral a la Mujer para la Equidad. 2. listas de asistencia a cursos y talleres. 3. reportes sobre las asesorías brindadas a mujeres en materia de: trabajo social, servicio médico, jurídico y psicológico. https://Iztacalco.CDMX.gob.mx/transparencia </t>
  </si>
  <si>
    <t>El Indicador Mide El Promedio Ponderado De Las Acciones Principales Implementadas Por La Alcaldía De Iztacalco En Apoyos Económicos Y Otras Ayudas Sociales., Donde A1=35%, A2=35%, A3=10%, A4=10% A5=10% Del Valor Total De La Meta, La Cual Sera Medida De Manera Trimestral.</t>
  </si>
  <si>
    <t>Se Calcula Como: A1(Porcentaje De Avance Acción 1) + A2(Porcentaje De Avance De Acción 2) + A3(Porcentaje De Avance Acción 3) + A4(Porcentaje De Avance De Acción 4)+A5(Porcentaje De Avance De Acción 5); Donde A1(T1=T1=0%, T2=30%, T3= 60%, T4=100%) + A2(T1=0%, T2=30%, T3= 60%, T4=100%) + A3(T1=0%, T2=0%, T3= 60%, T4=100%) + A4(T1=0%, T2=0%, T3= 60%, T4=100%) + A5(T1=0%, T2=30%, T3= 60%, T4=100%)=1 Y El Porcentaje De Avance = (Realizado / Programado)*100.</t>
  </si>
  <si>
    <t xml:space="preserve">1. padrón de beneficiarios, 2. informe de desarrollo social  http://Iztacalco.gob.mx/transparencia </t>
  </si>
  <si>
    <t>Mide El Porcentaje De Avance De Espacios Públicos Rehabilitados, Considerando La Información Porporcionada Por Las Áreas Operativas</t>
  </si>
  <si>
    <t>Indicador=(A1*.16)+(A2*.14)+(A3*.14)+(A4*.14)+(A5*.14)+(A6*.14)+(A7*.14)</t>
  </si>
  <si>
    <t xml:space="preserve">Link de acceso a los informes de avance trimestral (IAT) para verificación de los avances: www.Iztapalapa.CDMX.gob.mx/alcaldia/fondos/2018/ </t>
  </si>
  <si>
    <t>Mide El Avence Porcentual De Las Acciones</t>
  </si>
  <si>
    <t>Indicador=(A1*.5)+(A2*.5)</t>
  </si>
  <si>
    <t xml:space="preserve">Mide El Porcentaje De Servicios Realizados (Esterilizaciones Y Vacunaciones), Considerando Los Registros De La Dirección General De Inclusión Y Bienestar Social. </t>
  </si>
  <si>
    <t>Indicador=(100/20,000)</t>
  </si>
  <si>
    <t>Link de acceso a los informes de avance trimestral (IAT) para verificación de los avances: www.Iztapalapa.CDMX.gob.mx/alcaldia/fondos/2018/</t>
  </si>
  <si>
    <t xml:space="preserve">Mide El Porcentaje De Las Acciones Realizadas </t>
  </si>
  <si>
    <t>Indicador= (A1*.25)+(A2*.25)+(A3*.25)+(A4*.25)</t>
  </si>
  <si>
    <t>Mide El Porcentaje En El Cumplimiento De Las Acciones</t>
  </si>
  <si>
    <t>Indicador= (A1*.5)+(A2*.5)</t>
  </si>
  <si>
    <t xml:space="preserve">Mide El Porcentaje De Las Acciones </t>
  </si>
  <si>
    <t>Mide El Porcentaje De Las Acciones Realizadas</t>
  </si>
  <si>
    <t>Mide El Avance De Las Acciones Realizadas</t>
  </si>
  <si>
    <t>Indicador=(A1*.20)+(A2*.20)+(A3*.20)+(A4*.20)+(A5*.20)</t>
  </si>
  <si>
    <t>Mide El Porcentaje De Acciones Realizadas</t>
  </si>
  <si>
    <t>Mide El Avance Porcentual De La Acción</t>
  </si>
  <si>
    <t>Indicador=(100/10,503)</t>
  </si>
  <si>
    <t>Mide El Cumplimiento De Las Acciones En Materia De Protección Civil</t>
  </si>
  <si>
    <t>Indicador=(A1*0.33)+(A2*0.33)+(A3*0.34)</t>
  </si>
  <si>
    <t>Indicador=(A1*.25)+(A2*.25)+(A3*.25)+(A4*.25)</t>
  </si>
  <si>
    <t>Indicador=(100/24)</t>
  </si>
  <si>
    <t>Mide El Porcentaje De Las Acciones Realizadas (200 Acciones De Intervención Comunitaria)</t>
  </si>
  <si>
    <t>Indicador=(100,17)</t>
  </si>
  <si>
    <t>Indicador=(100/12)</t>
  </si>
  <si>
    <t>Mide El Porcentaje De Avance De Las Acciones</t>
  </si>
  <si>
    <t>Indicador= (A1*.33)+(A2*.33)+(A3*.34)</t>
  </si>
  <si>
    <t>Indicador=(A1*.33)+(A2*.33)+(A3*.34)</t>
  </si>
  <si>
    <t>Mide El Porcentaje De Accion Realizada</t>
  </si>
  <si>
    <t>Indicador= (100/1,280)</t>
  </si>
  <si>
    <t>Mide El Porcentaje De Avance De La Acción</t>
  </si>
  <si>
    <t>Indicador=(100/259,000)</t>
  </si>
  <si>
    <t>Indice que mide los talleresy platicas direcionadas a la prevención del delito y ordenamiento de patrullas.</t>
  </si>
  <si>
    <t>(Total de talleres y platicas direccionadas a la prevención del delito alcanzados/total de talleres programados  la prevención del delito)*.25+(Total de Ordenamiento de Patrullas alcanzados/ total de Ordenamiento de Patrullas programadas)*.75</t>
  </si>
  <si>
    <t>plan de gobierno E118.pdf</t>
  </si>
  <si>
    <t>Índice que mide la atención de las denuncias ciudadanas de verificación administrativa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(CESAC) y la ejecución y gestión de visitas de verificación en materia de vigilar y verificar administrativamente el cumplimiento de las disposiciones y sanciones que correspondan,  construcciones, edificaciones, mercados públicos,  uso de suelo, cementerios y la atención a a la población de la demarcación a través de asesorías jurídicas.</t>
  </si>
  <si>
    <t>(Número de denuncias ciudadanas administrativas alcanzadas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 /Número de denuncias ciudadanas administrativa programadas en materia de establecimientos mercantiles, estacionamientos públicos, construcciones, edificaciones, mercados públicos, protección civil, protección ecológica, anuncios, uso de suelo, cementerios, servicios funerarios, servicios de alojamiento, protección de no fumadores, y desarrollo urbano, mismas que son captadas a través del Centro de Servicios y Atención Ciudadana)*.30+(Número de ejecución y gestión en materia administrativa alcanzada/ Número de ejecución y gestión en materia administrativa programadas)*.40+(Número alcanzado de personas atendidas a través de asesorías jurídicas/ Número programado de personas atendidas a través de asesorías jurídicas)*.30</t>
  </si>
  <si>
    <t>plan de gobierno E119.pdf</t>
  </si>
  <si>
    <t>Índice que mide el Mantenimiento y conservación de áreas verdes urbanas en la Alcaldía, realizando las diversas actividades y la Reforestación  a través de la operación del Vivero con la reproducción de árboles endémicos de gran talla y calidad</t>
  </si>
  <si>
    <t>(Total de mantenimiento para la conservación de áreas verdes urbanas alcanzado/total de mantenimientos para la conservación de áreas verdes urbanas programados) *.5 + (total de reproducción de árboles endémicos de gran talla y calidad alcanzados/total de reproducción de árboles endémicos de gran talla y calidad programados)*.5</t>
  </si>
  <si>
    <t>plan de gobierno E122.pdf</t>
  </si>
  <si>
    <t>El porcentaje mide el mantenimiento en banquetas, guarniciones y carreteras</t>
  </si>
  <si>
    <t xml:space="preserve">(Total de en banquetas, guarniciones y carreteras alcanzadas/total de mantenimientos en banquetas, guarniciones y carreteras programadas) *1 </t>
  </si>
  <si>
    <t>plan de gobierno E124.pdf</t>
  </si>
  <si>
    <t>El porcentaje mide las consultas realizadas para la prevención y control de enfermedades</t>
  </si>
  <si>
    <t>(Número de consultas para la prevención y control de enfermedades alcanzadas / Número de consultas para la prevención y control de enfermedades programadas)*1</t>
  </si>
  <si>
    <t>plan de gobierno E127.pdf</t>
  </si>
  <si>
    <t>El porcentaje mide las actividades de mantenimiento en áreas verdes.</t>
  </si>
  <si>
    <t>(Total de actividades de mantenimiento en áreas verdes alcamzadas/ total de actividades de mantenimiento en áreas verdes programadas) *1</t>
  </si>
  <si>
    <t>plan de gobierno E136.pdf</t>
  </si>
  <si>
    <t>El porcentaje mide las acciones realizadas para el apoyo integral para mujeres embarazadas</t>
  </si>
  <si>
    <t>(Número de acciones realizadas para el apoyo integral para mujeres embarazadas alcanzado/Número de acciones realizadas para el apoyo integral para mujeres embarazadas programadas)*1</t>
  </si>
  <si>
    <t>plan de gobierno E144.pdf</t>
  </si>
  <si>
    <t>Indice que mide los eventos civicos, patrioticos y culturales y recreativos realizados</t>
  </si>
  <si>
    <t>(Número de Eventos Cívicos y celebraciones patrióticos alcanzados/Número de Eventos Cívicos y celebraciones patrióticos programados)*.25+(Número de actividades culturales como obras teatrales, exhibiciones artísticas, ferias culturales, proyecciones cinematográficas, celebraciones educativas y culturales alcanzada/ Número de actividades culturales como obras teatrales, exhibiciones artísticas, ferias culturales, proyecciones cinematográficas, celebraciones educativas y culturales programadas)*.50+( numero de ferias temáticas alcanzadas/ número de ferias temáticas programadas)*.25</t>
  </si>
  <si>
    <t>plan de gobierno F031.pdf</t>
  </si>
  <si>
    <t xml:space="preserve">
Porcentaje que midel el avance de apoyos agropecuarios entregados como semillas 
</t>
  </si>
  <si>
    <t>(Total de apoyos a productores alacanzados/Total de apoyos a productores programados)*.40+ (número de agricultores alcanzados/número de gricultores programados)*.30+ (número de capacitaciones agropecuarias alcanzadas/ número de capacitaciones programadas) *.30</t>
  </si>
  <si>
    <t>plan de gobierno F033.pdf</t>
  </si>
  <si>
    <t>Índice que mide el mantenimiento de áreas verdes y trámites para el acopio de material en la Alcaldía</t>
  </si>
  <si>
    <t>(Total de mantenimiento de áreas verdes alcanzas/total el mantenimiento de áreas verdes programadas)*.5+(total de trámites para el acopio de material alcanzado/ total de trámites para el acopio de material programados)*.5</t>
  </si>
  <si>
    <t>plan de gobierno G021.pdf</t>
  </si>
  <si>
    <t xml:space="preserve">Índice que mide las cosultas de sanidad y las esterilizaciones de los animales de compañía </t>
  </si>
  <si>
    <t xml:space="preserve">
(Total de esterilizaciones a perros y gatos alcanzados / total de esterilizaciones a perros y gatos  programadas)*.4+(Total de consultas de salud ordinarios de sanidad alcanzadas/total de campañas de salud ordinario de consultas de salud ordinarios de sanidad programadas)*.6</t>
  </si>
  <si>
    <t>plan de gobierno G023.pdf</t>
  </si>
  <si>
    <t xml:space="preserve">
Indice que mide la obras construidad de la infraestructura de agua potable, alcantarrillado y saneamiento </t>
  </si>
  <si>
    <t>(Total de obras de  la Infrestructura de agua potable alcanzadas/total de obras de  la Infrestructura de agua potable programadas) *.5 + (total de obra de construción y mantenimiento de drenaje alcanzada/ total de obra de construción y mantenimiento de drenaje programados)*.5</t>
  </si>
  <si>
    <t>plan de gobierno K014.pdf</t>
  </si>
  <si>
    <t xml:space="preserve">Porcentaje que mide las construcciones y remodelaciones de los inmuebles de la demarcación </t>
  </si>
  <si>
    <t>(número de mantenimientos a inmubles/número de mantenimientos a inmuebes programados) *1</t>
  </si>
  <si>
    <t>plan de gobierno K015.pdf</t>
  </si>
  <si>
    <t xml:space="preserve"> Porcentaje  que mide el  mantenimiento preventivo y  correctivo de los inmuebles de la demarcación</t>
  </si>
  <si>
    <t>(Número de inmuebles en mantenimiento alcanzados/ total de inmuebles en mantenimiento programados) *1</t>
  </si>
  <si>
    <t xml:space="preserve">porcentaje </t>
  </si>
  <si>
    <t>plan de gobierno K016.pdf</t>
  </si>
  <si>
    <t xml:space="preserve">Indice  que mide los servicios de atención a las demandas ciudadanas y la capacitación de los trajadores para brindar un mejor servicio </t>
  </si>
  <si>
    <t xml:space="preserve">(número de servicios de atención a la cuidadania alcanzados/ total de servicios de atención a la cuidadania programados) *.65 +(número de capacitación a servidores públicos para brindr una mejor atencón a la ciudadanía alcanzados/ total e capacitación a servidores públicos para brindr una mejor atencón a la ciudadanía  programados) *.35 </t>
  </si>
  <si>
    <t>plan de gobierno M001.pdf</t>
  </si>
  <si>
    <t>Porcentaje que mide la accione de vigilancia de policia auxilia a escuelas y ciudadanía.</t>
  </si>
  <si>
    <t xml:space="preserve">
(Total de vigilancias policial a escuelas y ciudadanía alcanzados/ total de vigilancia policial a escuelas y ciudadanía programadas)*1</t>
  </si>
  <si>
    <t>plan de gobierno N001.pdf</t>
  </si>
  <si>
    <t>Indice que mide la documentación de las solicitudes atendidas a los ciudadanos y los servicios de limpieza</t>
  </si>
  <si>
    <t xml:space="preserve">(número de servicios de alimentación alcanzados/número de servicios de alimentación programados)*1
</t>
  </si>
  <si>
    <t>plan de gobierno O001.pdf</t>
  </si>
  <si>
    <t>Porcentaje que mide actividades multidisciplinarias de prevención, identificación, atención y capacitación en temas de equidad de género y de igualdad y de igualdad sustantiva entre las personas.</t>
  </si>
  <si>
    <t>(número de actividades multidisciplinarias de prevención, identificación, atención y capacitación en temas de equidad de género y de igualdad y de igualdad sustantiva alcanzads/Número de actividades multidisciplinarias de prevención, identificación, atención y capacitación en temas de equidad de género y de igualdad y de igualdad sustantiva programadas) *1</t>
  </si>
  <si>
    <t>plan de gobierno P001.pdf</t>
  </si>
  <si>
    <t xml:space="preserve">Porcentaje que mide el porcentaje de las difusiones y talleres para conocer sobre los derechos humanos </t>
  </si>
  <si>
    <t>(número de talleres realizados para conocer acerca de los derechos humanos alcanzados/ /Númerode talleres realizados para conocer acerca de los derechos humanos programados) *1</t>
  </si>
  <si>
    <t>plan de gobierno P002.pdf</t>
  </si>
  <si>
    <t>Porcentaje que mide cursos y actividades realizadas a efecto de concientizar sobre los derechos de las niñas, niños y adolescentes a los servidores públicos de la institución.</t>
  </si>
  <si>
    <t xml:space="preserve">
(Total de cursos y actividades realizadas a concientizar sobre los derechos de las niñas, niños y adolescentes/total de cursos y actividades realizadas a concientizar sobre los derechos de las niñas, niños y adolescentes)*1</t>
  </si>
  <si>
    <t>plan de gobierno P004.pdf</t>
  </si>
  <si>
    <t>Porcentaje  que mide los predios recuperados del suelo de conservación y la recuperacion de predios de asentamientos irregulares.</t>
  </si>
  <si>
    <t>(Total de predios recuperados del suelo de conservación alcanzados/ Total de predios recuperados del suelo de conservación programados)*1</t>
  </si>
  <si>
    <t>plan de gobierno P049.pdf</t>
  </si>
  <si>
    <t xml:space="preserve">Indice que mide los apoyos entregados en económicos y en especie con personal operativo para realizar los  servicios, mide apoyos a la ciudadanía </t>
  </si>
  <si>
    <t>(Número de apoyos entregadoos / Número de apoyos programados)*1</t>
  </si>
  <si>
    <t>plan de gobierno S113.pdf</t>
  </si>
  <si>
    <t xml:space="preserve">Porcentaje que mide las actividades que fomentan la forrmación artistica  de las  niña y niños </t>
  </si>
  <si>
    <t>(Número de actividades de formaión artisticaalcanzadas /Número de actividades de formación artistica programada)*1</t>
  </si>
  <si>
    <t>plan de gobierno S116.pdf</t>
  </si>
  <si>
    <t xml:space="preserve">
Porcentaje que mide el avance en la entrega de  los apoyos entregados a las personas que presentan alguna discapacidad </t>
  </si>
  <si>
    <t>(número de apoyos entregads a las personas con discapacidad/número de apoyos programados)*.1</t>
  </si>
  <si>
    <t>plan de gobierno S151.pdf</t>
  </si>
  <si>
    <t>Indice que Mide la acciones realizadas y la entrega de apoyos económicos entregados a la población de escasos escasos recursos</t>
  </si>
  <si>
    <t>Número de Apoyo funerarios alcanzados / Número de Apoyo funerarios  programados)*00.6+ Número de Apoyo Manos a la Obra alcanzados Número de Apoyo Manos a la Obra programados)*00.6+(Número de Apoyo entregados Becas Deportivas alcanzadas/ Número de Apoyo entregados Becas Deportivas programados)*00.6+ (Número de Apoyo entregados Becas Universitarias alcanzadas/ Número de Apoyo entregados Becas programados)*00.6 + (Número de Apoyo entregados  Listo para la Prepa y la Uni, alcanzados / Número de Apoyo entregados  Listo para la Prepa y la Uni programados)*00.6+( número de apoyo a mejores promedios alcanzados/ número de apoyo a mejores promedios programados) *00.6+(Número de Apoyo Ayuda Decembrina alcanzada/ Número de Apoyo Ayuda Decembrina programados)*00.6 + (Número de Apoyo  Buenas Prácticas Productivas: Ejidatarios y Comuneros alcanzados/ Número de Apoyo  Buenas Prácticas Productivas: Ejidatarios y Comuneros programados) * 00.6+ (Número de Apoyo entregados Buenas Prácticas Productivas: Semillas alcanzados/ Número de Apoyo entregados Buenas Prácticas Productivas: Semillas alcanzados programados)*00.6+ (Número de Apoyo entregados día de Reyes (Juguetes) alcanzados / Número de Apoyo entregados día de Reyes (Juguetes) alcanzados programados)*00.6+ (Número de Apoyo Uniformes, Balones y trofeos alcanzados/ Número de Apoyo Uniformes, Balones y trofeos programados)*00.6+ (Número de Apoyo por Covid 19 alcanzados Número de Apoyo por Covid 19 programados)*00.6+ (Número de Apoyo a Estancias Infantiles alcanzados/ Número de Apoyo a Estancias Infantiles programados)*00.6+ (Número de Apoyo a las tradiciones (Festividades) alcanzados/ Número de Apoyo a las tradiciones (Festividades) )*00.6+ ( número de apoyo a mujeres y hombres emprendedores alcanzados/ número de apoyo a mujeres y hombres emprendedores programados) *  00.6+( número de apoyo a mujeres lideres alcanzados/ número de apoyo a mujeres lideres programados) *  00.6 + número de servicios de alimentación alcanzados /número de servicios de alimentación programados)*00.3</t>
  </si>
  <si>
    <t>plan de gobierno U026.pdf</t>
  </si>
  <si>
    <t>Mide el porcentaje de espacios públicos a los que se les ha brindado mantenimiento.</t>
  </si>
  <si>
    <t xml:space="preserve">
(Número de espacios públicos a los que se les ha dado mantenimiento/Número de espacios públicos con los que cuenta la alcaldía)*100</t>
  </si>
  <si>
    <t>Informe Trimestral de la Dirección Ejecutiva de Servicios Urbanos.</t>
  </si>
  <si>
    <t>Mide el porcentaje de avance de las las actividades de concientización, de gabinetes de seguridad y mesas de pacificación, georeferenciaciones del delito y emergencias atendidas vía telefónica y mediante redes sociales.</t>
  </si>
  <si>
    <t>(Actividades de concientización de los ciudadanos realizadas/ Actividades de concientización programadas)*20 + (Gabinetes de seguridad y mesas de pacificación realizadas/ Gabinetes de seguridad y mesas de pacificación programadas*20 + (Retiro de obstáculos y vehículos en envía pública realizados/ Retiro de obstaculos y vehícilos en vía pública programados)*20 + (Número de georeferenciaciones del delito realizadas/ Número de georeferenciaciones programadas)*20 + ( Número de emergencias atendidas vía telefónica y redes sociales realizadas/ Número de reportes de emergencia ingresados)*20</t>
  </si>
  <si>
    <t>Informe del Comisionado en Seguridad Ciudadana de la Alcaldía Miguel Hidalgo.</t>
  </si>
  <si>
    <t>Mide el porcentaje de avance del número de servicios de veterinaria atendidos, las campañas y eventos con diversas instancias de gobierno, pláticas de medio ambiente y campañas de esterilización realizadas.</t>
  </si>
  <si>
    <t xml:space="preserve">(Número de servicios de atención integral veterinaria brindados/ Número de servicios de atención integral veterinaria solicitados)*25 + (Número de campañas y eventos con diversas intancias de gobierno realizadas/ Número de campañas y eventos con instancias programadas)*25 + (Pláticas de medio ambiente impartidas/ Pláticas de medio ambiente programadas)*25 + (Campañas de esterilización realizadas/ Campañas de esterilización programadas)*25 </t>
  </si>
  <si>
    <t>Informe trimestral elaborado por la Dirección de Medio Ambiente y Sustenabilidad.</t>
  </si>
  <si>
    <t xml:space="preserve">Mide el porcentaje de avance de las toneladas de residuos sólidos, domiciliarios, recolectados por barrido mecánico, residuos recolectados en mercados públicos y residuos sólidos generados por atención a emergencias urbanas. </t>
  </si>
  <si>
    <t xml:space="preserve">(Toneladas de residuos sólidos domiciliarios recolectadas/ Toneladas de residuos sólidos domiciliarios programadas)*20 + (Toneladas de residuos sólidos recolectados por barrido manual/ Toneladas de residuos sólidos por barrido manual programados)*20 + (Toneladas de residuos sólidos recolectadas por barrido mecánico/ Toneladas de residuos sólidos por barrido mecánico programadas)*20 + (Toneladas de residuos sólidos en mercados públicos recolectadas/ Toneladas de residuos sólidos en mercados públicos programadas)*20 + (Toneladas de residuos sólidos generados por atención a emergencias urbanas/ Toneladas de de residuos sólidos generados por atención a emergencias urbanas)*20 </t>
  </si>
  <si>
    <t>Informe de avance trimestral, disponible en la J.U.D. de Gestión estratégica en la Dirección Ejecutiva de Servicios Urbanos de la Alcaldía Miguel Hidalgo.</t>
  </si>
  <si>
    <t xml:space="preserve">Mide el porcentaje de jornadas brindadas para la prevención de enfermedades. </t>
  </si>
  <si>
    <t>(Número de jornadas realizadas/Número de jornadas programados) *100</t>
  </si>
  <si>
    <t>Informe trimestral de Dirección General de Desarrollo Social de la Alcaldía Miguel Hidalgo, elaborado por la Dirección de Desarrollo Social y Humano.</t>
  </si>
  <si>
    <t xml:space="preserve"> 
Mide el porcentaje de avance de de los paquetes de material escolar entregados, raciones alimentarias proporcionadas y consultas médicas brindadas.
</t>
  </si>
  <si>
    <t xml:space="preserve">(Número de paquetes de material escolar entregados/Número de niños inscritos*40 + (Número de raciones de alimento entregados/ Número de niños incritos*40 + (Número de consultas médicas brindadas/Número de consultas médicas solicitadas*20 </t>
  </si>
  <si>
    <t xml:space="preserve">
https://miguelhidalgo.cdmx.gob.mx/wp-content/uploads/2020/01/Padron-de-beneficiarios.pdf</t>
  </si>
  <si>
    <t xml:space="preserve">Mide el porcentaje de avance del programa </t>
  </si>
  <si>
    <t>(Número de estudios realizados/Número de estudios programados)*15 + (Número de ciudadanos capacitados/ Número programado de ciudadanos a capacitar)*25 + (Número de bicicletas a las que se les brindo mantenimiento/ Número total de bicicletas existentes) *15 + (Número de instalación de señalética y REVOS/ Número de solicitudes de  instalación de señalética y REVOS) *15 +  (Número de ciudadanos capacitados/ Número programado de ciudadanos a capacitar) *15 + (Número de biciestacionamientos instalados/Número de biciestacionamientos programados)*15</t>
  </si>
  <si>
    <t>Información disponible en la Dirección Ejecutiva de Planeación y Desarrollo Urbano</t>
  </si>
  <si>
    <t xml:space="preserve">Mide el porcentaje de eventos civicos y culturales realizados. </t>
  </si>
  <si>
    <t xml:space="preserve">
(Número de eventos realizados/Número de eventos programados)*100 </t>
  </si>
  <si>
    <t xml:space="preserve">Informe trimestral realizado por la Dirección General de Desarrollo Social, elaborado por la Coordinación de Convivencia y Cultura. </t>
  </si>
  <si>
    <t>Mide el porcentaje de eventos deportivos realizados.</t>
  </si>
  <si>
    <t>(Número de eventos realizados/ Número de eventos programados)*100</t>
  </si>
  <si>
    <t>Informe trimestral de la Coordinación de Promoción Deportiva.</t>
  </si>
  <si>
    <t>Mide el porcentaje de avance en la construcción de infraestructura pública en la demarcación.</t>
  </si>
  <si>
    <t>(avance ejecutado/construcción programada)*100</t>
  </si>
  <si>
    <t xml:space="preserve">Expediente único de  la obra pública, a resguardo y para consulta en la Subdirección de Planeación y Contratos, adscrita a la Dirección General de Obras.    </t>
  </si>
  <si>
    <t>Mide el porcentaje de avance de la infraestructura de agua potable rehabilitada, la red secundaria de drenaje, los metros de vías secundarias balizadas, los reportes de luminarias atendidos, los espacios públicos rehabilitados, metros lineales de banquetas y guarniciones, rellenos de minas y retiros de comerciantes de la vía pública realizados.</t>
  </si>
  <si>
    <t>(Metros lineales de infraestructura de agua potable y drenaje rehabilitados/Metros lineales de agua potable y drenaje programados)*12.5 + (Metros lineales de la red  secundaria de drenaje a los que se le dio mantenimiento/Metros lineales de la red secundaria de drenaje proyectados)*12.5 + (Metros lineales de vías secundarias balizados/ Metros lineales de vias secundarias proyectados)*12.5 +(Reportes de luminarias atendidos/Reportes de luminarias ingresados)*12.5 +(Espacios públicos rehabilitados/el total de espacios públicos de la demarcación)*12.5 + (Metros lineales de banquetas y guarniciones rehabilitadas/Metros lineales de banquetas y guarniciones proyectados)*12.5 + (m3 de mina rellenos/m3 de rellenos de mina pryectados)*12.5 + (Retiros de comerciantes en vía pública/Solicitudes de retiro)*12.5</t>
  </si>
  <si>
    <t>Informe trimestral de actividades elaborado por la Dirección General de Obras, Dirección General de Gobierno y Asuntos Jurídicos, Dirección Ejecutiva de Servicios Urbanos y la Dirección Ejectiva de Participación Ciudadana.</t>
  </si>
  <si>
    <t>Mide el porcentaje de avance del los sueldos e impuestos pagados.</t>
  </si>
  <si>
    <t>(Sueldos pagados/Personal de la alcaldía)*50 + (Impuestos pagados oportunamente/Total impuestos a pagar)*50</t>
  </si>
  <si>
    <t>Informe de Avance Trimestral, concentrado por la Dirección General de Administración.</t>
  </si>
  <si>
    <t xml:space="preserve">Mide el porcentaje de avance en la implementación de los cursos de capacitación de atención de emergencias y los cursos en manejo integral de riesgos.
</t>
  </si>
  <si>
    <t>(Cursos de atención de manejo de emergencias realizados/ Cursos de atención de manejo de emergencias programados)*50 + (Curso de manejo integral de riesgos y resiliencia  realizados/ Curso de manejo integral de riesgos y resiliencia programados)*50</t>
  </si>
  <si>
    <t>Informe trimestral de la Dirección Ejecutiva de Protección Civil y Resiliencia de la alcaldía Miguel Hidalgo.</t>
  </si>
  <si>
    <t>Mide el porcentaje de Unidades Administrativas suministradas oportunamente.</t>
  </si>
  <si>
    <t xml:space="preserve">(Unidades Administrativas atendidas /Unidades Administrativas de la alcaldia)*100
</t>
  </si>
  <si>
    <t>Informe de Avance Trimestral concentrado por la Dirección General de Administración.</t>
  </si>
  <si>
    <t>Porcentaje de avance en la implementación, de las capacitaciones para las brigadas comunitarias, servidores públicos capacitados, jornadas de prevención realizadas y los talleres y pláticas realizadas.</t>
  </si>
  <si>
    <t>(Capacitaciones brindadas a brigadas comunitarios/Capacitaciones a brigadas proyectadas)*25 + (Servidores públicos capacitados/Total de servidores públicos)*25 + (Jornadas de prevención realizadas/Jornadas de prevención proyectadas)*25 + (Talleres y pláticas realizadas/Talleres y pláticas programadas)*25</t>
  </si>
  <si>
    <t>Informe trimestral de la Dirección de la Unidad de Igualdad, Diversidad y Derechos Humanos de la alcaldia Miguel Hidalgo.</t>
  </si>
  <si>
    <t>Mide el porcentaje de avance de los foros, talleres y jornadas realizadas y los enlaces de género capacitados.</t>
  </si>
  <si>
    <t>(Foros, talleres y jornadas realizados/ Foros, talleres y jornadas programadas)*50 + (Número de enlaces de género capacitados en   Derechos Humanos/ Número de enlaces de género programados)*50</t>
  </si>
  <si>
    <t>Mide el porcentaje de avance de la problación infantil atendida, foros de atención primaria realizados, personas que cuidan a la primera infancia capacitadas y redes de personas cuidadaoras creadas.</t>
  </si>
  <si>
    <t>(Población infantil atendida/Reportes recibidos)*25 + (Foros de atención a la primera infancia realizados/Foros proyectados)*25 + (Personas cuidadoras capacitadas/Personas cuidadoras registradas)*25 + (Redes de personas cuidadoras creadas/Redes de personas proyectadas)*25</t>
  </si>
  <si>
    <t>Mide el porcentaje de avance de las capacitaciones en materia de planeación y evaluación birndados y los observatorios ciudadanos instalados.</t>
  </si>
  <si>
    <t xml:space="preserve">
 (Capacitaciones en materia de planeción y evaluación brindados/ Capacitacione en materia de planeción y evaluación programados)*50 + (Observatorios Ciudadanos instalados/ Observatorios Ciudadanos proyectados)*50 </t>
  </si>
  <si>
    <t>Informe trimestral de la Dirección Ejecutiva de Planeación y la Dirección Ejecutiva de Desarrollo Urbano.</t>
  </si>
  <si>
    <t>Mide el porcentaje de beneficiarios del Programa Social Apoyo a Jefas de Familia</t>
  </si>
  <si>
    <t xml:space="preserve">(Fecha de publicación de la convocatoria/Fecha de publicación programa)* 25 + (Número de personas seleccionadas/Número de personas que solicitaron el apoyo)*25 + (Número de apoyos entregados/ Número de beneficiarios del programa)*50 </t>
  </si>
  <si>
    <t>Padrón de beneficiarios del Programa Social públicado en la pag web de la Alcaldía Miguel Hidalgo.</t>
  </si>
  <si>
    <t>Mide el porcentaje de beneficiarios del Programa Social Apoyo a Personas con Discapacidad Permanente</t>
  </si>
  <si>
    <t>Mide el porcentaje de apoyos entregados entre los programados.</t>
  </si>
  <si>
    <t>(Fecha de publicación de la convocatoria/fecha de publicación programa)* 25 + (Número de personas seleccionadas/Número de personas que solicitaron el apoyo)*25 + (Número de apoyos sociales entregados/Número de apoyos sociales programados)*50</t>
  </si>
  <si>
    <t>Registro administrativo de la Dirección General de Desarrollo Social https://miguelhidalgo.cdmx.gob.mx/padrones-de-beneficiarios-de-acciones-sociales-del-ejercicio-fiscal-2019/
Informe trimestral elaborado por la Dirección Ejecutiva de Participacioón Ciudadana y la Dirección General de Desarrollo Social.</t>
  </si>
  <si>
    <t>Porcentaje De Funcionamiento De Los Sistemas De Seguridad Ciudadana.</t>
  </si>
  <si>
    <t>((A1*0.3 + (A2*0.3) +(A3*0.2)+(A4*0.2))*100</t>
  </si>
  <si>
    <t>Registros administrativos en la Coordinación De Seguridad Ciudadana de la alcaldía Milpa Alta</t>
  </si>
  <si>
    <t>Mide La Cantidad De Metros Cuadrados Que Se Atenderan Con Actividades De Conservación, Protección Y Restauración Del Suelo De Conservación. 1,063,800 M²</t>
  </si>
  <si>
    <t>( Superficie De Suelo Atendido Con Actividades De Conservación ( A1+A2+A3+ A4+A5) /Superficie De Suelo Programado Para Implementar Actividades De Conservación 1063800 M²) * 100</t>
  </si>
  <si>
    <t>Reportes de actividades de conservación, protección y restauración.</t>
  </si>
  <si>
    <t>Índice De Avance En La Implementación De Acciones Tendientes A La Disminución De Fauna Nociva Mediante Una Recolección Eficiente De Residuos Sólidos En Milpa Alta.</t>
  </si>
  <si>
    <t xml:space="preserve">T1=26%*95%=25%                                                T2=49%*95%=47%                            T3=74%*95%=70%                             T4=100%*95%=95%                               Indicador=(A1*.95)+(A2*.05)                                                                                                                                                                                                                                                                              </t>
  </si>
  <si>
    <t>Informe Mensual (IMAP)</t>
  </si>
  <si>
    <t>Porcentaje De Avance En Las Acciones Realizadas Para Contribuir A La Eficiencia Administrativa Del Gobierno De Milpa Alta, A Través De Garantizar El Acceso A Los Servicios De Panteones Aumentando Un 10% La Atencion A Servicios</t>
  </si>
  <si>
    <t xml:space="preserve"> (Número De Acciones  Realizadas)/4)*100</t>
  </si>
  <si>
    <t>Reportes decenales por pago de servicios de panteones.</t>
  </si>
  <si>
    <t>Índice De Avance En Las Acciones Relevantes De La Operación De Los Centros De Desarrollo Infantil</t>
  </si>
  <si>
    <t>A1=30%,A2=40%,A3=5%,A4=10%,A5=15=100</t>
  </si>
  <si>
    <t xml:space="preserve"> listas de asistencia </t>
  </si>
  <si>
    <t xml:space="preserve">Porcentaje De Acciones Realizadas Para Preservar Las Tradiciones Y Costumbres </t>
  </si>
  <si>
    <t>A1=50%,A2=40%,A3=10%=100</t>
  </si>
  <si>
    <t>Informes presupuestales IAAR-PP e IR-PP gardelia.evillano@milpa-alta.CDMX.gob.mx</t>
  </si>
  <si>
    <t>Porcentaje De Acciones Realizadas Para Incrementar Las Actividades Físicas Y Deportivas De La Población</t>
  </si>
  <si>
    <t>A1=70% Y A2=30%= 100</t>
  </si>
  <si>
    <t>Índice De Avance En Los Apoyos A Las Productoras Y Los Productores Agrícolas Con El Abastecimiento De Composta Y/O Agua Tratada, Para La Concercacion De La Superficie Culivada E Incrementar La Producción, Mejorar La Fertilidad Y Estructura Del Suelo; Además De Contribuir A La Sustitución De Fertilizantes Químicos, En Beneficio Del Ambiente E Iniciar Un Proceso Hacia Sistemas De Producción Sustentable.</t>
  </si>
  <si>
    <t>A1=66.6% Y A2=33.3%=100%</t>
  </si>
  <si>
    <t>Porcentaje De Apoyo A Actividades Agropecuarias</t>
  </si>
  <si>
    <t>Padrones de las acciones implementadas y reportes trimestrales de la Unidad Departamental de Fomento Agropecuario, reportadas en la página de transparencia de la alcaldía Milpa Alta.</t>
  </si>
  <si>
    <t xml:space="preserve">Índice De Avance En Acciones Sustantivas Del Programa Presupuestario  </t>
  </si>
  <si>
    <t xml:space="preserve">(Acción 1 + Acción 2 + Acción 3 + Acción 4 + Acción 5)/5*100      </t>
  </si>
  <si>
    <t xml:space="preserve">Movimientos registrados de las actividades comerciales inspeccionadas que cumplen con el marco normativo, en los sistemas de actividades mercantiles. (SIAPEMS, SISCOVIP, SICOMP) ubicadas en las oficinas de unidad departamental de giros mercantiles, con dirección en calle andador sonora s/n, villa Milpa Alta, Unidad Departamental de Espacio Público y Unidad Departamental de Mercados, sito en Av. Constitución esq. calle Michoacán Villa Milpa Alta.  </t>
  </si>
  <si>
    <t>Porcentaje De Servicios Realizados Para Disminuir El Número De Animales De Compañía En Situación De Calle.</t>
  </si>
  <si>
    <t>A1=60% Y A2=40%= 100</t>
  </si>
  <si>
    <t>Porcentaje De Cobertura De Las Solicitudes  De Servicio  De Mantenimiento Y Reparacion Ingresadas, De Agua Potable, Alcantarillado Y Saneamiento</t>
  </si>
  <si>
    <t>(Avance A1 + A2 * 70%) + (Avance A3+ A4 * 30%)</t>
  </si>
  <si>
    <t>Estados financieros e informes presupuestales. Dirección de Gobierno Eficiente ramon.castro@milpa-alta.CDMX.gob.mx</t>
  </si>
  <si>
    <t>Índice De Avance Del Incremento De Servicios En Materia De Infraestructura Pública.</t>
  </si>
  <si>
    <t>(Avance A1*100)+(Avance A2*100)</t>
  </si>
  <si>
    <t>Porcentaje De Mantenimiento Preventivo A La Infraestructura Pública E Imagen Urbana</t>
  </si>
  <si>
    <t>(Avance A1 * 100) + (Avance A2 * 100)</t>
  </si>
  <si>
    <t>Indice Que Mide El Avance En Las Acciones Del Programa Presupuestario</t>
  </si>
  <si>
    <t>(A1*40%)+(A2*20%)+(A3*20%)+(A4*20%)</t>
  </si>
  <si>
    <t>Sistema Único de Nómina (SUN)</t>
  </si>
  <si>
    <t xml:space="preserve">Mide El Avance En Las Acciones Del Sistema De Reacción Ante Emergencias O Desastres.  </t>
  </si>
  <si>
    <t xml:space="preserve">((A1+A2+A3+A4+A5+A6+A7+A8+A9+A10)/10)*100  </t>
  </si>
  <si>
    <t>Consulta de bitácora y formatos de servicios realizados, siendo supervisados por la oficina de evaluación y seguimiento, de la Dirección General de Administración.</t>
  </si>
  <si>
    <t xml:space="preserve">Porcentaje De Acciones Para Ejecutar El Ejercicio Del Gasto Público De Manera Responsable  </t>
  </si>
  <si>
    <t>(Avance A1*25%) + (Avance A2 * 25%) + (Avance A3*25%) + (Avance A4 * 25%)</t>
  </si>
  <si>
    <t>Índice De Avance En Acciones Que Garanticen El Respeto, Promoción, Protección Y Garantía De Los Derechos Humanos, Impulsar Estrategias De Orden Estructural Que Identifiquen Las Brechas De Desigualdad De Las Personas En Nuestra Sociedad En La Construcción De Una Cultura Institucional De Género, Erradicando La Violencia De Género Y La No Discriminación.</t>
  </si>
  <si>
    <t xml:space="preserve">A1=10%, A2=20%, A3=20%, A4 20%=, A5=20% =,Y A6=10% = 100% </t>
  </si>
  <si>
    <t>Fichas de atención y listas de asistencia en posesión de la Dirección de Igualdad Sustantiva y Derechos Humanos.</t>
  </si>
  <si>
    <t>Mide La Capacitación  A Los Servidores Públicos Sobre La Importancia De Los Derechos Humanos</t>
  </si>
  <si>
    <t>A1=5%, A2=5%,A3=35%,A4=20%,A5=10% A6= 5%,A7=10%, A8=5%, A9=5% =100</t>
  </si>
  <si>
    <t>Listas de asistencia en posesión de la Dirección de Fomento a la Equidad y Derechos Humanos</t>
  </si>
  <si>
    <t>(No.  De  Actividades  Desarrolladas En Materia De Sensibilizacion Y  Derechos Humanos / No. De Actividades  Programadas En Materia De Sensibilizacion Y  Derechos Humanos( Cuantos Cursoso O Actividades Hay Planeadas??))*100</t>
  </si>
  <si>
    <t>Registro de actividades, programas y cursos en posesión de la Dirección de Fomento a la Equidad y Derechos Humanos</t>
  </si>
  <si>
    <t>Mide La El Avance En Las Acciones De Promoción Turistica De La Alcaldía</t>
  </si>
  <si>
    <t>Índice: (A1*50%)+(A2*50%)</t>
  </si>
  <si>
    <t xml:space="preserve">Archivo de la Subdirección de turismo, portal de transparencia de la alcaldía Milpa Alta. </t>
  </si>
  <si>
    <t xml:space="preserve">Porcentaje De Apoyos  Entregados A Estudiantes </t>
  </si>
  <si>
    <t>(Total De Apoyos Entregados/ 550 Apoyos Entregados)*100</t>
  </si>
  <si>
    <t>Informes presupuestales, padrón de beneficiarios.</t>
  </si>
  <si>
    <t>Porcentaje Apoyos  Entregados Para Mejorar La Alimentación</t>
  </si>
  <si>
    <t>A1=55%, A2=15%, A3=15%, A4=15%</t>
  </si>
  <si>
    <t>Informes del programa, padrón de beneficiarios</t>
  </si>
  <si>
    <t>Porcentaje De Cobertura Del Suelo De Conservación Que La Alcaldía De Milpa Alta Se Preserva, Protege Y Maneja Sustentablemente.</t>
  </si>
  <si>
    <t xml:space="preserve">( ( Número De Hectáreas Protegidas En El Año T Atendidas Por El Promessucma/ Número De Hectáreas Protegidas Atendidas Por El Promessucma En El Año T-1 ) - 1 ) * 100  </t>
  </si>
  <si>
    <t>Tasa De Variación Del Suelo De Conservación</t>
  </si>
  <si>
    <t xml:space="preserve">Informes mensuales, trimestrales y anuales de la Subdirección de Proyectos Ambientales, portal de transparencia </t>
  </si>
  <si>
    <t>Porcentaje De Avance En El Otorgamiento De 5,560 Apoyos Económicos A  Pequeños Productores, Beneficiando A Hombres Y Mujeres Vulnerables Mayores De 18 Años, Residentes De La Alcaldía</t>
  </si>
  <si>
    <t>Productores Beneficiados Por El Programa / Productores Que Solicitaron Participar En El Programa ) * 100</t>
  </si>
  <si>
    <t>Porcentaje De Productores Beneficiados Para La Producción De Nopal</t>
  </si>
  <si>
    <t>Publicación en la gaceta oficial de la Ciudad de México de los padrones de beneficiarios del Programa Integral de apoyo a los productores de nopal, reportes mensuales, trimestrales y anuales de la Unidad Departamental de Agroindustria.</t>
  </si>
  <si>
    <t>Porcentaje De Avance En Las Actividades De Fortalecimiento Del Desarrollo De Los Sectores Productivos De La Alcaldia (50)</t>
  </si>
  <si>
    <t xml:space="preserve">( Número De Proyectos Productivos Beneficiados / Número De Proyectos Productivos Que Solicitaron El Beneficio ) * 100                                  </t>
  </si>
  <si>
    <t>Porcentaje De Proyectos Productivos Beneficiados</t>
  </si>
  <si>
    <t xml:space="preserve">padrón de beneficiarios del Programa De Fortalecimiento Sectorial (PROFOSEC) que se publica en la gaceta oficial de la ciudad de México y en el portal de transparencia de la alcaldía. </t>
  </si>
  <si>
    <t>Porcentaje De Generación De Recursos Provenientes De La Actividad Turística</t>
  </si>
  <si>
    <t>( Eventos Realizados De Desarrollo Turístico  / Eventos Programados De Desarrollo Turístico (Cuantos Son?) ) * 100</t>
  </si>
  <si>
    <t xml:space="preserve">Informes mensuales, trimestrales y anuales, portal de transparencia de la alcaldía Milpa Alta </t>
  </si>
  <si>
    <t>Cual Es El Porcentaje De Iniciativas Que Generan Empleo En Su Unidad Economica.</t>
  </si>
  <si>
    <t>( Iniciativas Apoyadas Que Generan Empleo / Total De Iniciativas Apoyadas ) * 100</t>
  </si>
  <si>
    <t>Porcentaje De Iniciativas Que Generan Empleos</t>
  </si>
  <si>
    <t>Padrón de beneficiarios publicado en la gaceta oficial de la CDMX, fichas de negocios de emprendedores, (que se encuentran en la Subdirección de atención al emprendedor de la Dirección General de Planeación del Desarrollo)</t>
  </si>
  <si>
    <t xml:space="preserve">Índice De Avance En Las Contribuciones Al Adecuado Funcionamiento De Las Estancias Infantiles </t>
  </si>
  <si>
    <t>A1=25%, A2=25%, A3=35%,A4=15=100</t>
  </si>
  <si>
    <t>Padrón de beneficiarios</t>
  </si>
  <si>
    <t>Índice De Avance En El Otorgamiento De Apoyos En Especie Y Económicos A Grupos Vulnerables</t>
  </si>
  <si>
    <t xml:space="preserve">(Avance A1+A2+A3+A4+A5+A6+A7+A8+A9*.90)+(Avance A10*.10) </t>
  </si>
  <si>
    <t>Informes presupuestales, padrón de beneficiarios</t>
  </si>
  <si>
    <t>El Índice Mide La Contribución De Las Acciones (Operativos) De Vigilancia En Parques, Plazas Y Edificios Públicos, De Vigilancia Mediante Radares Viales Y De Acciones De Prevención Del Delito (Cursos Y Platicas Informativas) Enfocadas En La Disminución Del Delito En La Alcaldía</t>
  </si>
  <si>
    <t>(([Número De Acciones (Operativos) De Vigilancia En Parques, Plazas Y Edificios Públicos Programadas En El Periodo / Número Total De Acciones (Operativos) De Vigilancia En Parques, Plazas Y Edificios Públicos Programadas En El Presente Ejercicio Fiscal]*0.4) + ([Número De Acciones (Operativos) De Vigilancia Mediante Radares Viales Programadas En El Periodo / Número Total De Acciones (Operativos) De Vigilancia Mediante Radares Viales Programadas En El Presente Ejercicio Fiscal]*0.35) + ([Número De Acciones De Prevención Del Delito Programadas En El Periodo / Número Total De Acciones De Prevención Del Delito Programadas En El Presente Ejercicio Fiscal]*0.25))</t>
  </si>
  <si>
    <t>Archivos documentales que se localizan en la Dirección de Seguridad Ciudadana, ubicada en edificio "Cuauhtémoc Cárdenas" Nicolás Bravo entre Cuitláhuac y Allende, Barrio San Mateo</t>
  </si>
  <si>
    <t xml:space="preserve">Porcentaje Que Mide El Avance De Asesorías En Matería Jurídica Y Trámites Administrativos. </t>
  </si>
  <si>
    <t>((Número De Asesorías En Materia Jurídico-Administrativas Proporcionadas A La Población En General Durante El Periodo En El Presente Ejercicio Fiscal En La Alcaldía Tláhuac / Número De Asesorías En Materia Jurídico-Administrativas Proporcionadas A La Población En General Durante El Periodo En El Ejercicio Fiscal Anterior En La Alcaldía Tláhuac)-1)*100</t>
  </si>
  <si>
    <t>Archivos documentales que se localizan en la Dirección General de Gobierno y Asuntos Jurídicos, ubicada en edificio delegacional planta baja, Avenida Tláhuac, esquina Nicolás Bravo s/n, bo. la Asunción, C.P. 13000.</t>
  </si>
  <si>
    <t>El Índice Mide La Contribución Al Bienestar Animal Mediante Servicios De Atención Médico-Veterinaria, Bienestar Animal Y Vacunación En Instalaciones Del Centro De Control Canino De La Alcaldía Y Servicios De Atención Médico-Veterinaria, Bienestar Animal Y Vacunación En Jornadas De Salud Animal En Colonias De La Alcaldía</t>
  </si>
  <si>
    <t>(([Número De Servicios De Atención Médico-Veterinaria, Bienestar Animal Y Vacunación En Instalaciones Del Centro De Control Canino De La Alcaldía Programados En El Periodo / Número Total De Servicios De Atención Médico-Veterinaria, Bienestar Animal Y Vacunación En Instalaciones Del Centro De Control Canino De La Alcaldía Programados En El Presente Ejercicio Fiscal]*0.7) + ([Número De Servicios De Atención Médico-Veterinaria, Bienestar Animal Y Vacunación En Jornadas De Salud Animal En Colonias De La Alcaldía Programados En El Periodo / Número Total De Servicios De Atención Médico-Veterinaria, Bienestar Animal Y Vacunación En Jornadas De Salud Animal En Colonias De La Alcaldía Programados En El Presente Ejercicio Fiscal]*0.3))</t>
  </si>
  <si>
    <t>Archivos documentales que se localizan en la Dirección General de Desarrollo Social y Bienestar, ubicada en edificio "Leona Vicario", andador Miguel Hidalgo esquina andador Allende, barrio San Miguel. C.P. 13070.</t>
  </si>
  <si>
    <t>El Índice Mide La Contribución En Metros Cuadrados En Reforestación En Suelo De Conservación Con Acciones De Rehabilitación Y Mantenimiento Del Suelo De Conservación, Reforestación En Zonas Rurales, Incendios Forestales Atendidos En Zonas De Conservación Ecológica Y Reforestación En Zonas Urbanas</t>
  </si>
  <si>
    <t>(([Número De Metros Cuadrados Rehabilitación Y Mantenimiento Del Suelo De Conservación Programados En El Periodo / Número Total De Metros Cuadrados Rehabilitación Y Mantenimiento Del Suelo De Conservación Programados En El Presente Ejercicio Fiscal]*0.45) + ([Número De Metros Cuadrados De Reforestación En Zonas Rurales Programados En El Periodo / Número Total De Metros Cuadrados De Reforestación En Zonas Rurales Programados En El Presente Ejercicio Fiscal]*0.3) + ([Número De Metros Cuadrados De Incendios Forestales Atendidos En Zonas De Conservación Ecológica Programados En El Periodo / Número Total De Metros Cuadrados De Incendios Forestales Atendidos En Zonas De Conservación Ecológica Programados En El Presente Ejercicio Fiscal]*0.2) + ([Número De Metros Cuadrados De Reforestación En Zonas Urbanas Programados En El Periodo / Número Total De Metros Cuadrados De Reforestación En Zonas Urbanas Programados En El Presente Ejercicio Fiscal]*0.05))</t>
  </si>
  <si>
    <t>Archivos documentales que se localizan en la Dirección General de Desarrollo Económico y Rural, ubicada en edificio "Tizic" calzada Tláhuac-Chalco s/n casi Esquina Emiliano Zapata, Barrio San Miguel C.P. 13070 y en la Dirección General de Servicios Urbanos, ubicada en campamento uno Ernestina Hevia del puerto esquina Mercedes Caraza s/n, Colonia Santa Cecilia, C.P. 13010</t>
  </si>
  <si>
    <t xml:space="preserve">El Índice Mide La Cantidad De Toneladas De Residuos Sólidos Recolectados En Domicilios, Mediante El Barrido Manual En Calles, Así Como En Tiraderos Clandestinos En La Alcaldía </t>
  </si>
  <si>
    <t>(([Número De Toneladas De Residuos Sólidos Domiciliarios Recolectados Programadas En El Periodo / Número Total De Toneladas De Residuos Sólidos Domiciliarios Recolectados Programadas En El Presente Ejercicio Fiscal]*0.6) + ([Número De Toneladas De Residuos Sólidos Recolectados Mediante El Barrido Manual En Calles De La Alcaldía Programadas En El Periodo / Número Total De Toneladas De Residuos Sólidos Recolectados Mediante El Barrido Manual En Calles De La Alcaldía Programadas En El Presente Ejercicio Fiscal]*0.35) + ([Número De Toneladas De Residuos Sólidos Recolectados En Tiraderos Clandestinos Programadas En El Periodo / Número Total De Toneladas De Residuos Sólidos Recolectados En Tiraderos Clandestinos Programadas En El Presente Ejercicio Fiscal]*0.05))</t>
  </si>
  <si>
    <t>Archivos documentales que se localizan en la Dirección General de Servicios Urbanos, ubicada en campamento uno Ernestina Hevia del Puerto esquina Mercedes Caraza s/n, colonia Santa Cecilia, C.P. 13010</t>
  </si>
  <si>
    <t xml:space="preserve">El Índice Mide La Cantidad De Obras De Instalación De Señalamientos Horizontales Y Verticales Y Balizamiento Vial, Así Como Las Obras De Adecuación En Vialidades Secundarias </t>
  </si>
  <si>
    <t>(([Número De Obras De Instalación De Señalamientos Horizontales Y Verticales Y Balizamiento Vial Programadas En El Periodo / Número Total De Obras De Instalación De Señalamientos Horizontales Y Verticales Y Balizamiento Vial Programadas En El Presente Ejercicio Fiscal]*0.8) + ([Número De Obras De Adecuación En Validez Secundarias Programadas En El Periodo / Número Total De Obras De Adecuación En Validez Secundarias Programadas En El Presente Ejercicio Fiscal]*0.2))</t>
  </si>
  <si>
    <t>Archivos documentales que se localizan en la Dirección General de Obras y Desarrollo Urbano, ubicada en campamento Tres Mares de las lluvias 17, Colonia Selene, C.P. 13420.</t>
  </si>
  <si>
    <t xml:space="preserve">El Índice Mide La Contribución A La Salud Pública Mediante Acciones De Prevención Y Control De Enfermedades A La Población En General En Jornadas De Salud, Acciones Para La Detección Del Cáncer Cervicouterino Y Acciones De Prevención Y Control De Enfermedades A Los Trabajadores De La Alcaldía </t>
  </si>
  <si>
    <t>(([Número De Acciones De Prevención Y Control De Enfermedades A La Población En General En Jornadas De Salud Programados En El Periodo / Número Total De Acciones De Prevención Y Control De Enfermedades A La Población En General En Jornadas De Salud Programados En El Presente Ejercicio Fiscal]*0.5) + ([Número De Acciones Para La Detección Del Cáncer Cervicouterino Programados En El Periodo / Número Total De Acciones Para La Detección Del Cáncer Cervicouterino Programados En El Presente Ejercicio Fiscal]*0.35) + ([Número De Acciones De Prevención Y Control De Enfermedades A Los Trabajadores De La Alcaldía Programados En El Periodo / Número Total De Acciones De Prevención Y Control De Enfermedades A Los Trabajadores De La Alcaldía Programados En El Presente Ejercicio Fiscal]*0.15))</t>
  </si>
  <si>
    <t>Archivos documentales que se localizan en la Dirección General de Desarrollo Social y Bienestar, ubicada en edificio "Leona Vicario", andador Miguel Hidalgo esquina andador Allende, Barrio San Miguel. C.P. 13070.</t>
  </si>
  <si>
    <t xml:space="preserve">El Índice Mide La Atención A La Población En Materia De Servicios De Inhumación, Exhumación Y Re Inhumación En Panteones Públicos De La Alcaldía </t>
  </si>
  <si>
    <t>(([Número De Servicios De Inhumación En Panteones Públicos De La Alcaldía Programados En El Periodo / Número Total De Servicios De Inhumación En Panteones Públicos De La Alcaldía Programados En El Presente Ejercicio Fiscal]*0.5) + ([Número De Servicios De Exhumación En Panteones Públicos De La Alcaldía Programados En El Periodo / Número Total De Servicios De Exhumación En Panteones Públicos De La Alcaldía Programados En El Presente Ejercicio Fiscal]*0.25) + ([Número De Servicios De Reinhumación En Panteones Públicos De La Alcaldía Programados En El Periodo / Número Total De Servicios De Reinhumación En Panteones Públicos De La Alcaldía Programados En El Presente Ejercicio Fiscal]*0.25))</t>
  </si>
  <si>
    <t>Archivos documentales que se localizan en la Dirección General de Gobierno y Asuntos Jurídicos, ubicada en edificio delegacional planta baja, Avenida Tláhuac, esquina Nicolás Bravo s/n, bo. La Asunción, C.P. 13000.</t>
  </si>
  <si>
    <t>Porcentaje Que Me Mide El Avance De Servicios Otorgados En Estancias Infantiles A Niñas Y Niños De 7 Meses A 5 Años 11 Meses De La Alcaldía Tláhuac.</t>
  </si>
  <si>
    <t>([Número De Niñas Y Niños De 7 Meses A 5 Años 11 Meses Con Servicio De Instancia Infantil Programados En El Periodo / Número Total De Niñas Y Niños De 7 Meses A 5 Años 11 Meses Con Servicio De Instancia Infantil Programados En El Presente Ejercicio Fiscal]*100)</t>
  </si>
  <si>
    <t xml:space="preserve">El Índice Mide La Contribución Al Fortalecimiento De La Participación Ciudadana Mediante La Atención A Solicitudes Para Servicios En Unidades Habitacionales Y Coordinaciones Territoriales, Acciones Para La Conformación De Comités De Ciudadanos Para El Seguimiento De Obras Públicas, Acciones Para Promover La Relación Gobierno Ciudadanía Acciones (Jornadas) De Limpieza Barrial En Calles Y Colonias Organizadas Por Vecinos Y Acciones Diversas Para La Realización De Consultas Comunitarias </t>
  </si>
  <si>
    <t>(([Número De Acciones Para Atender A Unidades Habitacionales  Y Coordinaciones Territoriales Programadas En El Periodo / Número Total De Acciones Para Atender A Unidades Habitacionales  Y Coordinaciones Territoriales Programadas En El Presente Ejercicio Fiscal]*0.6) + ([Número De Acciones Para La Conformación De Comités De Ciudadanos Para El Seguimiento De Obras Publicas Programadas En El Periodo / Número Total De Acciones Para La Conformación De Comités De Ciudadanos Para El Seguimiento De Obras Publicas Programadas En El Presente Ejercicio Fiscal]*0.25) + ([Número De Acciones Para Promover La Relación Gobierno Ciudadanía Programadas En El Periodo / Número Total De Acciones Para Promover La Relación Gobierno Ciudadanía Programadas En El Presente Ejercicio Fiscal]*0.05) + ([Número De Acciones (Jornadas) De Limpieza Barrial En Calles Y Colonias Organizadas Por Vecinos Programadas En El Periodo / Número Total De Acciones (Jornadas) De Limpieza Barrial En Calles Y Colonias Organizadas Por Vecinos Programadas En El Presente Ejercicio Fiscal]*0.05) + ([Número De Acciones Diversas Para La Realización De Consultas Comunitarias (Elección Del Coordinador(A) Territorial Y Temas Diversos De Impacto En La Comunidad Programadas En El Periodo / Número Total De Acciones Diversas Para La Realización De Consultas Comunitarias (Elección Del Coordinador(A) Territorial Y Temas Diversos De Impacto En La Comunidad Programadas En El Presente Ejercicio Fiscal]*0.05))</t>
  </si>
  <si>
    <t>Archivos documentales que se localizan en la Dirección General de Participación Ciudadana, ubicada en edificio "Leona Vicario", andador Miguel Hidalgo entre Severino Ceniceros y Allende, Barrio San Miguel. C.P. 13070</t>
  </si>
  <si>
    <t xml:space="preserve">El Índice Mide La Contribución Al Desarrollo Económico Mediante Acciones De Apoyo A Productores Y Artesanos Para Acercar Los Productos Rurales Y Artesanales De La Región A Las Zonas Urbanas, Acciones De Apoyo A Mipymes, Acciones De Fomento Y Promoción Turística Programadas, Acciones Para El Apoyo A Pequeños Productores Con Stands Para La Venta De Productos De La Comunidad Programadas Y Acciones Para La Constitución De Sociedades Cooperativas </t>
  </si>
  <si>
    <t>(([Número De Acciones De Apoyo A Productores Y Artesanos Para Acercar Los Productos Rurales Y Artesanales De La Región A Las Zonas Urbanas Programadas En El Periodo / Número Total De Acciones De Apoyo A Productores Y Artesanos Para Acercar Los Productos Rurales Y Artesanales De La Región A Las Zonas Urbanas Programadas En El Presente Ejercicio Fiscal]*0.4) + ([Número De Acciones De Apoyo A Mipymes Programadas En El Periodo / Número Total De Acciones De Apoyo A Mipymes Programadas En El Presente Ejercicio Fiscal]*0.25) + ([Número De Acciones De Fomento Y Promoción Turística Programadas En El Periodo / Número Total De Acciones De Fomento Y Promoción Turística Programadas En El Presente Ejercicio Fiscal]*0.15) + ([Número De Acciones Para El Apoyo A Pequeños Productores Con Stands Para La Venta De Productos De La Comunidad Programadas En El Periodo / Número Total De Acciones Para El Apoyo A Pequeños Productores Con Stands Para La Venta De Productos De La Comunidad Programadas En El Presente Ejercicio Fiscal]*0.1) + ([Número De Acciones Para La Constitución De Sociedades Cooperativas Programadas En El Periodo / Número Total De Acciones Para La Constitución De Sociedades Cooperativas Programadas En El Presente Ejercicio Fiscal]*0.1))</t>
  </si>
  <si>
    <t>Archivos documentales que se localizan en la Dirección General de Desarrollo Económico y Rural, ubicada en edificio "Tizic" calzada Tláhuac-Chalco s/n casi esquina Emiliano Zapata, Barrio San Miguel C.P. 13070.</t>
  </si>
  <si>
    <t xml:space="preserve">El Índice Mide La Contribución Al Fortalecimiento De La Identidad Comunitaria Mediante Acciones Para El Apoyo A Festividades Patronales Y Regionales Y De Acciones Encaminadas Al Fomento De Eventos Cívico - Culturales </t>
  </si>
  <si>
    <t>(([Número De Acciones Para El Apoyo A Festividades Patronales Y Regionales Programadas En El Periodo / Número Total De Acciones Para El Apoyo A Festividades Patronales Y Regionales Programadas En El Presente Ejercicio Fiscal]*0.65) + ([Número De Acciones Encaminadas Al Fomento De Eventos Cívico - Culturales Programadas En El Periodo / Número Total De Acciones Encaminadas Al Fomento De Eventos Cívico - Culturales Programadas En El Presente Ejercicio Fiscal]*0.35))</t>
  </si>
  <si>
    <t xml:space="preserve">El Índice Mide La Contribución Al Fortalecimiento De La Cultura Deportiva Mediante Acciones Para El Fomento Y Promoción De La Cultura Física Y El Deportiva (Eventos, Competencias Y Exhibiciones Deportivas) Y Acciones De Equipamiento Para El Fomento De La Cultura Física Y El Deportiva </t>
  </si>
  <si>
    <t>(([Número De Acciones Para El Fomento Y Promoción De La Cultura Física Y El Deportiva (Eventos, Competencias Y Exhibiciones Deportivas) Programadas En El Periodo / Número Total De Acciones Para El Fomento Y Promoción De La Cultura Física Y El Deportiva (Eventos, Competencias Y Exhibiciones Deportivas) Programadas En El Presente Ejercicio Fiscal]*0.75) + ([Número De Acciones De Equipamiento Para El  Fomento De La Cultura Física Y El Deportiva Programadas En El Periodo / Número Total De Acciones De Equipamiento Para El  Fomento De La Cultura Física Y El Deportiva Programadas En El Presente Ejercicio Fiscal]*0.25))</t>
  </si>
  <si>
    <t xml:space="preserve">El Índice Mide La Contribución Al Fortalecimiento De La Producción Agropecuaria Con Acciones De Apoyo Para La Mecanización Agrícola De Las Tierras De Cultivo, Acciones De Rehabilitación Y Construcción De Canales De Riego Rústicos En Zonas De Cultivo Y Capacitación Agropecuaria </t>
  </si>
  <si>
    <t>(([Número De Personas Con Apoyo Para La Mecanización Agrícola De Las Tierras De Cultivo Programadas En El Periodo / Número Total De Personas Con Apoyo Para La Mecanización Agrícola De Las Tierras De Cultivo Programadas En El Presente Ejercicio Fiscal]*0.5) + ([Número De Personas Beneficiadas Con Acciones De Rehabilitación Y Construcción De Canales De Riego Rústicos En Zonas De Cultivo Programadas En El Periodo / Número Total De Personas Beneficiadas Con Acciones De Rehabilitación Y Construcción De Canales De Riego Rústicos En Zonas De Cultivo Programadas En El Presente Ejercicio Fiscal]*0.25) + ([Número De Personas Con Capacitación Agropecuaria Programadas En El Periodo / Número Total De Personas Con Capacitación Agropecuaria Programadas En El Presente Ejercicio Fiscal]*0.25))</t>
  </si>
  <si>
    <t xml:space="preserve">El Índice Mide La Contribución Al Fortalecimiento De La Infraestructura Hidrosanitaria Con Acciones De Rehabilitación, Mantenimiento Y Sustitución De La Red Secundaria De Agua Potable Y La Red Secundaria De Drenaje </t>
  </si>
  <si>
    <t>(([Número De Metros Lineales De Rehabilitación, Mantenimiento Y Sustitución De La Red Secundaria De Agua Potable Programados En El Periodo / Número Total De Metros Lineales De Rehabilitación, Mantenimiento Y Sustitución De La Red Secundaria De Agua Potable Programados En El Presente Ejercicio Fiscal]*0.7) + ([Número De Metros Lineales De Rehabilitación, Mantenimiento Y Sustitución De La Red Secundaria De Drenaje Programados En El Periodo / Número Total De Metros Lineales De Rehabilitación, Mantenimiento Y Sustitución De La Red Secundaria De Drenaje Programados En El Presente Ejercicio Fiscal]*0.3))</t>
  </si>
  <si>
    <t xml:space="preserve">El Índice Mide La Contribución A La Consolidación De La Infraestructura Pública Con Obras De Construcción - Rehabilitación De Banquetas Y Guarniciones, Obras De Construcción - Rehabilitación A Vialidades Y Pavimentos, Obras De Rehabilitación Integral De Calles Y Avenidas Secundarias Y Obras De Construcción - Rehabilitación De Mercados Públicos </t>
  </si>
  <si>
    <t>(([Número De Obras De Construcción - Rehabilitación De Banquetas Y Guarniciones Programadas En El Periodo / Número Total De Obras De Construcción - Rehabilitación De Banquetas Y Guarniciones Programadas En El Presente Ejercicio Fiscal]*0.45) + ([Número De Obras De Rehabilitación Integral De Calles Y Avenidas Secundarias Programadas En El Periodo / Número Total De Obras De Rehabilitación Integral De Calles Y Avenidas Secundarias Programadas En El Presente Ejercicio Fiscal]*0.3) + ([Número De Obras De Construcción - Rehabilitación A Vialidades Y Pavimentos (Encarpetado / Reencarpetado) Programadas En El Periodo / Número Total De Obras De Construcción - Rehabilitación A Vialidades Y Pavimentos (Encarpetado / Reencarpetado) Programadas En El Presente Ejercicio Fiscal]*0.2) + ([Número De Obras De Construcción - Rehabilitación De Mercados Públicos Programadas En El Periodo / Número Total De Obras De Construcción - Rehabilitación De Mercados Públicos Programadas En El Presente Ejercicio Fiscal]*0.05))</t>
  </si>
  <si>
    <t>El Índice Mide La Contribución Al Fortalecimiento De La Infraestructura Pública Existente Con Acciones De Mantenimiento De Parques, Jardines Y Áreas Verdes Urbanas, Acciones Para El Mantenimiento Y Rehabilitación Del Alumbrado Público, Acciones De Poda Y Tala De Árboles, Acciones De Mantenimiento Y Conservación A Edificios Públicos, Acciones De Mantenimiento A Vialidades Y Pavimentos En Vialidades Secundarias, Acciones De Mejoramiento De La Imagen Urbana Y Acciones De Rehabilitación Y Mantenimiento A Módulos Deportivos</t>
  </si>
  <si>
    <t>(([Número De Acciones De Mantenimiento De Parques, Jardines Y Áreas Verdes Urbanas Programadas En El Periodo / Número Total De Acciones De Mantenimiento De Parques, Jardines Y Áreas Verdes Urbanas Programadas En El Presente Ejercicio Fiscal]*0.3) + ([Número De Acciones Para El Mantenimiento Y Rehabilitación Del Alumbrado Publico Programadas En El Periodo / Número Total De Acciones Para El Mantenimiento Y Rehabilitación Del Alumbrado Publico Programadas En El Presente Ejercicio Fiscal]*0.25) + ([Número De Acciones De Poda Y Tala De Arboles Programadas En El Periodo / Número Total De Acciones De Poda Y Tala De Arboles Programadas En El Presente Ejercicio Fiscal]*0.15) + ([Número De Acciones De Mantenimiento Y Conservación A Edificios Públicos Programadas En El Periodo / Número Total De Acciones De Mantenimiento Y Conservación A Edificios Públicos Programadas En El Presente Ejercicio Fiscal]*0.15) + ([Número De Acciones De Mantenimiento A Vialidades Y Pavimentos En Vialidades Secundarias Programadas En El Periodo / Número Total De Acciones De Mantenimiento A Vialidades Y Pavimentos En Vialidades Secundarias Programadas En El Presente Ejercicio Fiscal]*0.05) + ([Número De Acciones De Mejoramiento De La Imagen Urbana En Calles, Plazas Públicas Y Corredores Programadas En El Periodo / Número Total De Acciones De Mejoramiento De La Imagen Urbana En Calles, Plazas Públicas Y Corredores Programadas En El Presente Ejercicio Fiscal]*0.05) + ([Número De Acciones De Rehabilitación Y Mantenimiento A Módulos Deportivos Programadas En El Periodo / Número Total De Acciones De Rehabilitación Y Mantenimiento A Módulos Deportivos Programadas En El Presente Ejercicio Fiscal]*0.05))</t>
  </si>
  <si>
    <t>Archivos documentales que se localizan en la Dirección General de Obras y Desarrollo Urbano, ubicada en campamento Tres Mares de las lluvias 17, Colonia Selene, C.P. 13420, y en la Dirección General de Servicios Urbanos, ubicada en campamento uno Ernestina Hevia del puerto esquina mercedes caraza s/n, Colonia Santa Cecilia, C.P. 13010</t>
  </si>
  <si>
    <t>Porcentaje Que Mide El Avance De Pagos De Nómina Realizados Entre El Personal Adscrito A La Alcaldía Tláhuac</t>
  </si>
  <si>
    <t>(Cantidad De Personal Adscrito A La Dependencia Durante El Periodo Para Atender Las Necesidades De La Población Dentro Del Marco De Las Funciones De La Alcaldía Tláhuac Que Recibe Su Sueldo / Cantidad De Personal Adscrito A La Dependencia Activo Para Atender Las Necesidades De La Población Dentro Del Marco De Las Funciones De La Alcaldía Tláhuac) *100</t>
  </si>
  <si>
    <t>Archivos documentales que se localizan en la Dirección de Administración de Personal, ubicada en edificio anexo delegacional avenida Tláhuac, esquina Nicolás Bravo s/n, bo. La Asunción, C.P. 13000.</t>
  </si>
  <si>
    <t xml:space="preserve">El Índice Mide La Contribución En Materia De Gestión Integral De Riesgos Y Protección Civil Mediante Acciones De Atención Médica Pre Hospitalaria A La Comunidad, Acciones De Monitoreo De Riesgos Y Acciones En Capacitación En Materia De Protección Civil </t>
  </si>
  <si>
    <t>(([Número De Acciones De Atención Médica Pre Hospitalaria A La Comunidad Programadas En El Periodo / Número Total De Acciones De Atención Médica Pre Hospitalaria A La Comunidad Programadas En El Presente Ejercicio Fiscal]*0.55) + ([Número De Acciones De Monitoreo De Riesgos Causados Por Fenómenos Naturales O Antrópicos Programadas En El Periodo / Número Total De Acciones De Monitoreo De Riesgos Causados Por Fenómenos Naturales O Antrópicos Programadas En El Presente Ejercicio Fiscal]*0.4) + ([Número De Acciones En Capacitación En Materia De Protección Civil Programadas En El Periodo / Número Total De Acciones En Capacitación En Materia De Protección Civil Programadas En El Presente Ejercicio Fiscal]*0.05))</t>
  </si>
  <si>
    <t>Archivos documentales que se localizan en la Dirección de Gestión de Riesgos y Protección Civil, ubicada en buena suerte 112, entre Tesoro y Avenida Tláhuac, Colonia Los Olivos</t>
  </si>
  <si>
    <t xml:space="preserve">El Índice Mide La Contribución En Materia De Función Pública Y Buen Gobierno Mediante Acciones En Apoyo Administrativo, Acciones Para La Atención De Trámites Y Servicios, Acciones Para La Atención Y Gestión De Servicios Públicos, Acciones Para La Atención De Solicitudes De Peticiones De Información Pública, Acciones Difusión Institucional En Diferentes Medios De Comunicación Y Acciones En Apoyo A Tramites Vehiculares </t>
  </si>
  <si>
    <t>(([Número De Acciones En Apoyo A La Función Pública Y Buen Gobierno Programadas En El Periodo / Número Total De Acciones En Apoyo A La Función Pública Y Buen Gobierno Programadas En El Presente Ejercicio Fiscal]*0.55) + ([Número De Acciones Para La Atención De Trámites Y Servicios Programadas En El Periodo / Número Total De Acciones Para La Atención De Trámites Y Servicios Programadas En El Presente Ejercicio Fiscal]*0.1) + ([Número De Acciones Para La Atención Y Gestión De Servicios Públicos Programadas En El Periodo / Número Total De Acciones Para La Atención Y Gestión De Servicios Públicos Programadas En El Presente Ejercicio Fiscal]*0.1) + ([Número De Acciones Para La Atención De Solicitudes De Peticiones De Información Publica Programadas En El Periodo / Número Total De Acciones Para La Atención De Solicitudes De Peticiones De Información Publica Programadas En El Presente Ejercicio Fiscal]*0.1) + ([Número De Acciones Difusión Institucional En Diferentes Medios De Comunicación Programadas En El Periodo / Número Total De Acciones Difusión Institucional En Diferentes Medios De Comunicación Programadas En El Presente Ejercicio Fiscal]*0.1) + ([Número De Acciones En Apoyo A Tramites Vehiculares Programadas En El Periodo / Número Total De Acciones En Apoyo A Tramites Vehiculares Programadas En El Presente Ejercicio Fiscal]*0.05))</t>
  </si>
  <si>
    <t>Archivos documentales que se localizan en la Subdirección de Ventanilla Única Delegacional, Subdirección del Centro de Servicios y Atención Ciudadana y oficina de transparencia de la alcaldía Tláhuac ubicadas en edificio delegacional planta baja, avenida Tláhuac, esquina Nicolás Bravo s/n, bo. la asunción, C.P. 13000.</t>
  </si>
  <si>
    <t xml:space="preserve">El Índice Mide La Contribución A La Convivencia Pacífica En Colectividad, Protegiendo Los Derechos Y Libertades De Las Mujeres Y Niñas Mediante La Sensibilización En Materia De Derechos Humanos A Niñas Y Mujeres, De Funcionarios Públicos Y Ciudadanas Atendidas Que Experimentaron Algún Tipo De Violencia </t>
  </si>
  <si>
    <t>(([Número De Ciudadanos Sensibilizados En Materia De Derechos Humanos De Las Niñas Y Mujeres  Programadas En El Periodo / Número Total De Ciudadanos Sensibilizados En Materia De Derechos Humanos De Las Niñas Y Mujeres  Programadas En El Presente Ejercicio Fiscal]*0.5) + ([Número De Funcionarios Públicos Sensibilizados En Materia De Derechos Humanos De Las Niñas Y Mujeres  Programadas En El Periodo / Número Total De Funcionarios Públicos Sensibilizados En Materia De Derechos Humanos De Las Niñas Y Mujeres  Programadas En El Presente Ejercicio Fiscal]*0.25) + ([Número De Ciudadanas Atendidas Que Experimentaron Algún Tipo De Violencia Programadas En El Periodo / Número Total De Ciudadanas Atendidas Que Experimentaron Algún Tipo De Violencia Programadas En El Presente Ejercicio Fiscal]*0.25))</t>
  </si>
  <si>
    <t xml:space="preserve">El Índice Mide La Contribución A La Convivencia Pacífica En Colectividad, Protegiendo Los Derechos Y Libertades De Los Ciudadanos Mediante Acciones Para El Fomento Y Promoción De Los Derechos Humanos Entre La Población En General Y Acciones Para El Fomento Y Promoción De Los </t>
  </si>
  <si>
    <t>(([Número De Acciones Para El Fomento Y Promoción De Los Derechos Humanos Entre La Población En General Programadas En El Periodo / Número Total De Acciones Para El Fomento Y Promoción De Los Derechos Humanos Entre La Población En General Programadas En El Presente Ejercicio Fiscal]*0.5) + ([Número De Acciones Para El Fomento Y Promoción De Los Derechos Humanos Entre Los Funcionarios Públicos Programadas En El Periodo / Número Total De Acciones Para El Fomento Y Promoción De Los Derechos Humanos Entre Los Funcionarios Públicos Programadas En El Presente Ejercicio Fiscal]*0.5))</t>
  </si>
  <si>
    <t xml:space="preserve">El Índice Mide La Contribución A La Convivencia Pacífica En Colectividad, Protegiendo Los Derechos Y Libertades De Las Niñas, Niños Y Adolescentes Mediante Acciones Para El Fomento Y Promoción De Los Derechos Humanos De Las Niñas, Niños Y Adolescentes Entre La Población En General Y Acciones Para El Fomento Y Promoción De Los Derechos Humanos De Las Niñas, Niños Y Adolescentes Entre Los Funcionarios Públicos </t>
  </si>
  <si>
    <t>(([Número De Acciones Para El Fomento Y Promoción De Los Derechos Humanos De Las Niñas, Niños Y Adolescentes Entre La Población En General Programadas En El Periodo / Número Total De Acciones Para El Fomento Y Promoción De Los Derechos Humanos De Las Niñas, Niños Y Adolescentes Entre La Población En General Programadas En El Presente Ejercicio Fiscal]*0.5) + ([Número De Acciones Para El Fomento Y Promoción De Los Derechos Humanos De Las Niñas, Niños Y Adolescentes Entre Los Funcionarios Públicos Programadas En El Periodo / Número Total De Acciones Para El Fomento Y Promoción De Los Derechos Humanos De Las Niñas, Niños Y Adolescentes Entre Los Funcionarios Públicos Programadas En El Presente Ejercicio Fiscal]*0.5))</t>
  </si>
  <si>
    <t>El Índice Mide La Contribución En Materia Equidad Social Mediante Acciones En Beneficio De Personas Con Un Sepelio Digno Y Estudiantes Con Asesorías Académicas Para Un Mejor Futuro Escolar</t>
  </si>
  <si>
    <t>(([Número De Personas Beneficiadas Con Un Sepelio Digno Programadas En El Periodo / Número Total De Personas Beneficiadas Con Un Sepelio Digno Programadas En El Presente Ejercicio Fiscal]*0.7) + ([Número De Estudiantes Beneficiados Con Asesorías Académicas Programadas En El Periodo / Número Total De Estudiantes Beneficiados Con Asesorías Académicas Programadas En El Presente Ejercicio Fiscal]*0.3))</t>
  </si>
  <si>
    <t xml:space="preserve">Porcentaje De Avance Sobre Las Acciones Que Permitan Diseñar Una Estrategia Integral, Que Reduzcan Los Índices De Inseguridad En La Demarcación Y Llevar A Cabo El Desahogo De Procedimientos Administrativos De Interés Jurídico Y Atención A  Tramites De Servicio En Materia De Ordenamiento Territorial, Giros Mercantiles, Espectáculos Públicos, Panteones, Mercados Y Comercio En Vía Pública Del Alcaldía.                       </t>
  </si>
  <si>
    <t>(Número De Acciones Policiacas Realizadas/Numero De Acciones Policiacas Programas) * 30%+ (Número De Talleres Y Asesorías Realizados /Numero De Número De Talleres Y Asesorías Programas) * 25%+ (Levantamientos De Censos Poblacionales En Asentamientos Irregulares Realizados, Actividades De Digitalización Y Compilación De Datos Efectuados / Levantamientos De Censos Poblacionales En Asentamientos Irregulares Realizados, Actividades De Digitalización Y Compilación De Datos Programados) * 10% + (Trámites Y Servicios En Materia De Giros Mercantiles, Espectáculos Públicos, Mercados Y Comercio En Vía Pública Atendidos/ Trámites Y Servicios En Materia De Giros Mercantiles, Espectáculos Públicos, Mercados Y Comercio En Vía Pública Solicitados)* 10%  + (Servicios Funerarios Y De Mantenimiento Y Conservación De Los Panteones Y Hornos Crematorios Realizados/ Servicios Funerarios Y De Mantenimiento Y Conservación De Los Panteones Y Hornos Crematorios Solicitados) * 10% + (Trámites Jurídicos: Expedición De Cartillas De Identidad Del Servicios Militar, Visitas De Verificación Administrativa, Recuperación De Predios Y Asesorías Jurídicas Atendidas/ Trámites Jurídicos: Expedición De Cartillas De Identidad Del Servicios Militar, Visitas De Verificación Administrativa, Recuperación De Predios Y Asesorías Jurídicas Programadas) * 10% + (Trámite De Pago De Sentencias, Resoluciones, Laudos Y Reparación De Daño A Víctimas, Seguimiento A Juicios Mercantiles Y Civiles Realizados/  Trámite De Pago De Sentencias, Resoluciones, Laudos Y Reparación De Daño A Víctimas, Segumiento A Juicios Mercantiles Y Civiles Programados) * 5%</t>
  </si>
  <si>
    <t xml:space="preserve">Información reservada emitida por la Fiscalía General de la República, controles internos de la Dirección de Seguridad Pública de la alcaldía, ubicada en plaza de la constitución no. 1 colonia Tlalpan centro. informes mensuales, informes de avance trimestral y controles interno de la Dirección General de Asuntos Jurídicos y de Gobierno. </t>
  </si>
  <si>
    <t>Porcentaje De Avance Sobre La Planeación Y La Ejecución De Recorridos Estratégicos De Vigilancia De 12,000,000 Metros Cuadrados De Superficie, Con La Implementacion De Tecnologias, Con Media Y Alta Tasa Potencial De Recarga Hidrogeológica Para La Alcaldía De Tlalpan Y La Ciudad de México. Con El Efecto De Inhibir El Saqueo Clandestino Y Así Reducir Los Índices De Deforestación. Coadyuvar Con Denuncias Ante Instancias De Orden Federal Como La Procuraduría Federal De Proteccion Al Ambiente (Profepa) Y Local Como La Fiscalia Especializada En Delitos Ambientales Y Protección Urbana. Colaborar Al Cumplimiento  Del Derecho Al Acceso, Disposición Y Saneamiento De Agua Potable En 1,500,000M3, Proporcionados Principalmente En Las Zonas De Marginación Que Carecen De Servicios.</t>
  </si>
  <si>
    <t xml:space="preserve">(Número De Reportes Por Denuncias Ambientales Atendidas / Número De Reportes Por Denuncias Ambientales Recibidas) *25 + ( Número De Solicitudes De Opiniones De Uso De Suelo Atendidas / Número De Solicitudes De Opinionesde Uso De Suelo Recibidas)*25 +(Número De Servicios Ambientales Realizados / Numero De Solicitudes De Rervicios Ambientales Recibidas) *25 +(Metros Cubicos Entregados / Metros Cúbicos Programados) *25 </t>
  </si>
  <si>
    <t>Reportes de uso de suelo, verificaciones oculares y reportes de denuncias ambientales, por la Dirección de Medio Ambiente, Desarrollo Sustentable y Fomento Económico, así como levantamiento de necesidades a través del Centro de Servicios Y Atención Ciudadana CESAC de la alcaldía a través de la Dirección General de Obras y Desarrollo Urbano ubicado en, Av. san Fernando no. 84, col. Centro de Tlalpan, alcaldía Tlalpan, C.P. 14000, teléfono 55 56 55 49 94</t>
  </si>
  <si>
    <t xml:space="preserve">Porcentaje De Avance Sobre La Reducción De La Contaminación Proveniente De Residuos Sólidos Para Prevenir Y Combatir Sus Efectos En La Salud De La Ciudadanía, Implementando Acciones Que Permitan La Recolección, Tratamiento Y Disposición Final De Desechos Sólidos Y Peligrosos. </t>
  </si>
  <si>
    <t>(Recolección De Residuos Trimestral / Recolección De Residuos Programada Anual)*.50 + (Barrido Manual Y Mecánico De Calles Realizado Trimestralmente/Total De Barrido De Calles Manual Y Mecánico Programado Anual)*.50</t>
  </si>
  <si>
    <t>Informe mensual de avance programático-presupuestal; informe de avance trimestral, demanda ciudadana y controles internos de la Dirección General de Servicios Urbanos.</t>
  </si>
  <si>
    <t>Porcentaje De Avance Sobre El Mejoramiento De La Movilidad De Peatones Y Conductores, A Través De Acciones De Conservación, Mantenimiento Y Rehabilitación De Calles, Avenidas Secundarias Y Espacios Públicos</t>
  </si>
  <si>
    <t>Numero De Luminarias De La Red De Alumbrado Público Renovadas Y/O Rehabilitadas/ 12000 De Luminarias De La Red De Alumbrado Público Programadas * .25 + Actividades De Balizamiento Realizadas/ 200 Actividades De Balizamiento Programadas *.25 + Actividades De Mantenimiento A Áreas Verdes Urbanas Y Espacios Públicos/ 1000000 De Metros Cuadrados De Áreas Verdes Urbanas Y Espacios Públicos Programadas * .25  + Actividades De Mantenimiento Y Conservación Del Mobiliario Urbano Realizadas/ 360 Actividades De Mantenimiento Y Conservación Del Mobiliario Urbano Programadas *.25</t>
  </si>
  <si>
    <t>Informes de avance trimestral, informes mensuales, y controles internos de la Dirección General de Servicios Urbanos, ubicada en carretera federal a Cuernavaca No. 5569, San Pedro Mártir, alcaldía Tlalpan C.P. 14650, teléfono 55 54 85 26 60 ext. 19 Centro De Servicios Y Atención Ciudadana de La Alcaldía (CESAC).</t>
  </si>
  <si>
    <t>Porcentaje De Avance De La Proveduría A Los 5 Centros De Desarrollo Infantil De La Alcaldía De Insumos, Materiales Y Servicios Necesarios Para Su Correcto Funcionamiento, A Fin De Dar Servicio De Servicio De Educación, Atención Y Cuidado A Una Población Que Va Hasta Los 450 Infantes.</t>
  </si>
  <si>
    <t>(Servicios De Educación Brindados Trimestralmente/Servicios De Educación Programados Anualmente)*.75 + (Personal Capacitado Trimestralmente/Total De Personal Programado Para Capacitar Anualmente)*.25</t>
  </si>
  <si>
    <t>Matricula registrada mediante inscripciones en los 5 Centros de Desarrollo Infantil (CENDIS) de la alcaldía.</t>
  </si>
  <si>
    <t>Porcentaje De Avance Para Contar Con Instalaciones Deportivas En Óptimas Condiciones Para La Atención De La Población Tlalpense, A Través De Las Escuelas Técnico Deportivas  Y  La Realización De Eventos Deportivos.</t>
  </si>
  <si>
    <t>(Número De Personas Inscritas En La Escuelas Técnico Deportivas De La Demarcación/Número Total De La Población Tlalpense)*40% + (Número De Eventos Realizados/Número De Eventos Programados)*40% + (Número De Albercas, Centros Y Módulos Deportivos Con Insumos Y Mantenimiento Para Sus Buen Funcionamiento/Número De Albercas, Centros Y Módulos Deportivos Programados A Atender)*20%</t>
  </si>
  <si>
    <t>Padrones y registros de beneficiarios de las acciones realizadas en la Coordinación de Desarrollo de Actividades Deportivas y la J.U.D. de Promoción Deportiva, archivos fotográficos, libros de registros en sedes, banners de difusión que podrán encontrarse en la página oficial de la alcaldía www.Tlalpan.gob.mx así como en redes sociales de los centros culturales y de la alcaldía https://www.facebook.com/Tlalpanal/</t>
  </si>
  <si>
    <t>Porcentaje De Avance Sobre El Mejoramiento De La Infraestructura De Agua Potable, Drenaje, Desazolve Y Alcantarillado En 25 Colonias De La Alcaldía</t>
  </si>
  <si>
    <t>(Ampliación Y/O Rehabilitación De La Infraestructura De Agua Potable Realizada/Total De Infraestructura De Agua Potable Programada)*.30 + (Ampliación Y/O Mejoramiento De La Infraestructura Del Sistema De La Red De Drenaje Realizada/Total Infraestructura Del Sistema De La Red De Drenaje Programada)*.30 + (Avance De Obras De Desazolve Realizado/Total De Obras De Desazolve Programadas)*.30+ (Ampliación Y/O Rehabilitación De Resumideros Realizada/Ampliación Y Rehabilitación De Resumideros Programada)*.10</t>
  </si>
  <si>
    <t>Levantamiento de necesidades a través del Centro de Servicios y Atención Ciudadana CESAC de la alcaldía Dirección General de Obras y Desarrollo Urbano ubicado en, Av. San Fernando No. 84, Col. centro de Tlalpan, alcaldía Tlalpan, C.P. 14000, teléfono 55 56 55 49 94</t>
  </si>
  <si>
    <t>Porentaje De Avance Para Que Los Habitantes De Tlalpan De 15 Colonias Y 3 Pueblos Cuenten Con Más Y Mejor Infraestructura Pública, Mejorando Su Desarrollo.</t>
  </si>
  <si>
    <t>(Construcción Y/O Ampliación De Espacios Públicos Realizados/10 Proyecto De Obra A Espacios Públicos Programados)*.20 +(Construcción Y/O Ampliación De Infraestructura Social Realizados/13 Proyectos De Obra A La  Infraestructura Social Programados)*.10 +(Construcción Y/O Ampliación De Edificios Públicos Realizados/10 Proyectos De Obra  A Edificios Públicos Programados)*.20+(Construcción Y/O Ampliación De  Infraestructura Cultural Realizados/5 Proyectos De Obra A Infraestructura Cultural Programados)*.10+(Construcción Y/O Ampliación De Espacios Deportivos Realizados/3 Proyecto De Obra A Espacios Deportivos Programados)*.10+(Construcción Y/O Ampliación De Vialidades Secundarias Realizados/2 Proyecto De Obra A Vialidades Secundarias Programados)*.20+(Proyecto De Presupuesto Participativo Realizados/Proyecto De Obra De Presupuesto Participativo Programado)*.10</t>
  </si>
  <si>
    <t>Porcentaje De Avance Para Mantener, Espacios Deportivos, Edificios Públicos, Infraestructura Social, Cultural, Comercial, Educativa,   Banquetas, Vialidades Y Balizamiento En 35 Colonias Y 3 Pueblos</t>
  </si>
  <si>
    <t>( Mejora De Espacios Deportivos Realizados/23 Mantenimientos De Espacios Deportivos Programados)*.05 +(Mejora De Edificios Públicos Realizados/32 Mantenimientos De Edificios Públicos Programados)*.10 +(Mejora De La Infraestructura Cultural Realizados/Mantenimiento Total De  Infraestructura Cultural Programado)*.05+(Mejora De La Infraestructura Social Realizados/29 Mantenimientos De  Infraestructura Social Programados)*.05+(Mejora De La Infraestructura Comercial Realizados/ 10 Mantenimientos De  Infraestructura Comercial Programados)*.20+(Mejora De La Infraestructura Educativa Realizados/ 72 Mantenimientos De La  Infraestructura Educativa Programados)*.20+(Mejora De La Infraestructura Pública De Banquetas Realizados/2 Mantenimientos De Infraestructura Pública De Banquetas Programados)*.10+(Mejora De La Infraestructura Pública De Vialidades Secundarias Realizados/2 Mantenimientos De  Infraestructura Pública De Vialidades Secundarias Programados)*.10+(Mejora De La Infraestructura Pública De Balizamiento Realizada/Mantenimiento Total De Infraestructura Pública De Balizamiento Programado)*.05+(Presupuesto Participativo Realizados/Proyecto Del Presupuesto Participativo Programado)*.10</t>
  </si>
  <si>
    <t xml:space="preserve">Porcentaje De Avance En La Atención De Necesidades Que En Materia De Servicios Administrativos Requiera La Estructura Operativa Y Áreas Sustantivas De La Alcaldía. </t>
  </si>
  <si>
    <t>(Total De Solicitudes De Recursos Financieros Y Presupuestales Atendidas/ Total De Solicitudes De Recursos Financieros Y Presupuestales Recibidas)*.15+(Total De Requerimientos De Recursos Humanos Y Condiciones De Trabajo Atendidas/Total De Requerimientos De Recursos Humanos Y Condiciones De Trabajo Recibidas)*.15+(Total De Requerimientos De Insumos, Bienes Y Servicios Atendidas/Total De Requerimientos De Insumos, Bienes Y Servicios Recibidas)*.15+(Total De Solicitudes De Atención A Sistemas Informáticos Atendidas/Total De Solicitudes De Atención A Sistemas Informáticos Recibidas)*.15+(Total De Requerimientos De Pago De Compromisos Con Proveedores Y Prestadores De Servicios Atendidas/Total De Requerimientos De Pago De Compromisos Con Proveedores Y Prestadores De Servicios Recibidas)*.15+(Total De Publicaciones En Medios Realizadas/Total De Publicaciones En Medios Programadas)*.10+ (Total De Solicitudes Atendidas En El Centro De Servicios Y Atención Ciudadana/Total De Solicitudes Recibidas En El Centro De Servicios Y Atención Ciudadana)*.15</t>
  </si>
  <si>
    <t>Informe de avance trimestral controles internos de las áreas que integran a la Dirección General de Administración.</t>
  </si>
  <si>
    <t>Porcentaje De Avance Sobre La Población Preferentemente Con Bajo Y Muy Bajo Ids De Tlalpan, Disminuye Su Vulnerabilidad Ante Riesgos Hidrometeorológicos, Geológicos, Químico Tecnológicos Y Antropogénicos.</t>
  </si>
  <si>
    <t>(Avance En El Establecimiento Del Sistema De Protección Civil Mediante Diversas Actividades De Reconocimiento, Vigilancia Y Revisión De Programas Internos/Sistema De Protección Civil Programado: Actividades De Reconocimiento Y Vigilancia De Medidas De Seguridad En Establecimientos Mercantiles; Revisión De  Programas Internos En Materia De Protección Civil; Programados)*.25 + (Emisión De Dictámenes De Riesgo Sustentados En Un Análisis Técnico Profesional Realizado/Total De Solicitudes De Evaluación De Riesgo A Inmuebles E Infraestructura Recibidos)*25 + (Respuesta A Emergencias Para Salvaguardar La Integridad Física De La Población, Sus Bienes Y Entorno Realizadas/Total De Emergencias Para Salvaguardar La Integridad Física De La Población, De Sus Bienes Y Entorno Recibidas)*.25+(Capacitación De Simulacros Y Asesorías En Temas De Protección Civil Realizado/ Total De Capacitación De Simulacros Y Asesorías En Temas De Protección Civil Programados)*.25</t>
  </si>
  <si>
    <t>Bitácora de reportes, bases de datos electrónicas Dirección de Protección Civil ubicada en: calle 12 oriente esquina Benito Juárez, C.P. 14050, Colonia Toriello Guerra.</t>
  </si>
  <si>
    <t>Porcentaje De Avance Sobre La Atención A Las Solicitudes De Información, Recursos De Inconformidad Y Requerimientos De Auditoría Recibidas Y Atendidas En Los Plazos Establecidos Por El Órgano Garante.</t>
  </si>
  <si>
    <t>Total De Solicitudes De Información Atendidas/Total De Solicitudes De Información Recibidas*.50 + Total De Requerimientos De Auditoría Atendidas/ Total De Requerimientos De Auditoría Recibidas *.50</t>
  </si>
  <si>
    <t>Informes de auditoría, controles internos de las áreas que integran a la Dirección General de Administración y Portal de Transparencia.</t>
  </si>
  <si>
    <t>Porcentaje De Avance De Mujeres Atendidas Mediante Acciones En Favor De Sus Derechos Tales Como, Formación, Capacitación, Atención Y Apoyos.</t>
  </si>
  <si>
    <t>(Número De Mujeres Atendidas En Las Actividades De Prevención Y Atención A La Violencia / Total De Mujeres Que Solicitan Atención De Prevención A La Violencia) *30 + (Número De Personas Atendidas En Atención Psicopedagógica En Condición De Discapacidad / Número De Personas Que Solicitan Atención Psicopedagógica En Condición De Discapacidad) *20+ (Número De Personas Atendidas En Las Actividades En Favor De La Integración De Las Mujeres En Condición De Vulnerabilidad / Número De Personas Que Solicitan Atención En Actividades En Favor De La Integración De Las Mujeres En Condición De Vulnerabilidad) *20+ (Número De Personas Atendidas En Actividades De Difusión Y Capacitación En Perspectiva De Género Tales Como Jornadas Comunitarias De Derechos, Con Actividades Lúdicas, De Difusión Y Cinedebate / Número De Personas Que Solicitan Atención En Actividades De Difusión Y Capacitación En Perspectiva De Género Tales Como Jornadas Comunitarias De Derechos, Con Actividades Lúdicas, De Difusión Y Cinedebate) *15+ (Número De Personas Que Asisten A Los Eventos Para Impulsar Y Promover La Visibilización De Los Derechos De Las Mujeres Y La Igualdad / Número Provisto De Personas Que Asistan A Los Eventos Conmemorativos)* 15.</t>
  </si>
  <si>
    <t>Informes de acciones y atenciones, listados de asistencia y listados de apoyos brindados.</t>
  </si>
  <si>
    <t>Porcentaje De Avance Sobre La Disminución En La Brecha De Desigualdad En Las Colonias Con Bajo Y Muy Bajo Índice De Desarrollo Social, Y Derechos Humanos Con Acciones Que Mejoren Su Calidad De Vida.</t>
  </si>
  <si>
    <t>(Total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t>
  </si>
  <si>
    <t>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t>
  </si>
  <si>
    <t>Porcentaje De Avance Sobre Las Acciones De Difusión Para Que Niños, Niñas Y Adolescentes, Cuenten Con Una Vida Libre De Violencia, Derecho Al Juego, A La Participación Y La Autonomia.</t>
  </si>
  <si>
    <t>(Accciones De Consolidación Del Consejo De Niñas Y Niños Realizadas Para Promover Los Derechos De Las Niñas, Niños Y Adolescentes /Accciones Programadas De Consolidación Del Consejo De Niñas Y Niños Para Promover Los Derechos De Las Niñas, Niños Y Adolescentes) *.30+ (Accciones Del Sistema De Protección De Niñas Y Niños (Sipinna) Realizadas / Accciones Programadas Del Sistema De Protección De Niñas Y Niños (Sipinna))*.50+(Accciones En Audiencias Públicas Infantiles Realizadas /Accciones En Audiencias Públicas Infantiles Programadas )*.10+ (Accciones En Campaña De Promoción De Los Derechos De Las Niñas, Niños Y Adolescentes Realizadas /Accciones En Campaña De Promoción De Los Derechos De Las Niñas,Niños Y Adolescentes Programadas) *.10</t>
  </si>
  <si>
    <t>Informes o minutas de actividades realizadas por la J.U.D. Atención a la Infancia, adscrita a la Dirección General de Desarrollo Social.</t>
  </si>
  <si>
    <t>Porcentaje De Avance Sobre Las Acciones Dirigidas A Las 3500 Personas Adultas Mayores Que Participan En Los Colectivos Y Redes De Apoyo.</t>
  </si>
  <si>
    <t>(Número De Personas Que Integran Los Colectivos De Personas Mayores, Impulsando Una Agenda De: Actividades Productivas, Culturales, Deportivas Y Recreativas, / Número De Personas Que Solicitan El Ingreso A Los Colectivos De Personas Adultas Mayores) *40+(Número De Personas Que Reciben Acompañamiento, Asesorías E Información Sobre El Autocuidado Y Cuidado A Personas Mayores Y Sus Familias Residentes De Colonias De Muy Bajo Y Bajo Índice De Desarrollo Social, Generando La Cultura De Los Cuidado / Número De Personas Que Solicitan Servicios De Acompañamiento, Asesorías E Información Sobre El Autocuidado Y Cuidado A Personas Mayores Y Sus Familias, Residentes De Colonias De Muy Bajo Y Bajo Índice De Desarrollo Social, Generando La Cultura De Los Cuidado) *40+(Número De Personas Facilitadoras De Servicios, Que Les Permita Contar Con Las Herramientas Necesaria Para Impulsar La Red De Apoyo A Colectivos Y Sus Familias De Personas Adultas Mayores / Número Que Personas Que Soliciten Coalborar Como Facilitadores En Los Colectivos De Personas Adultas Mayores De La Demarcación)*20</t>
  </si>
  <si>
    <t>Listas de asistencia, órdenes de pago entregadas, registros de personas atendidas, las cuales estarán disponibles para consulta en la Dirección de Atención a Grupos Prioritarios, ubicada en el interior del parque Juana de Asbaje, Calle Moneda s/n, col. Tlalpan centro, C.P. 14000, alcaldía de Tlalpan.</t>
  </si>
  <si>
    <t>Porcentaje De Avance Sobre Las Acciones De Difusión Para Que 14,000 Niñas, Niños, Adolescentes, Jóvenes, Mujeres, Personas Adultas, Personas Adultas Mayores Y Personas De La Comunidad Lgbtttiqa, Beneficiadas Con La Atención, Formación Y Capacitación En Favor De Sus Derechos A Una Vida Libre De Violencia Y Discriminación, A La Igualdad E Inclusión.</t>
  </si>
  <si>
    <t>(Número Asesorías Y Servicios De Atención Psicológica Y Jurídica A Personas Víctimas De Violencia De Género Atendidas/ Número Asesorías Y Servicios De Atención Psicológica Y Jurídica A Personas Víctimas De Violencia De Género Recibidas)*25%  + (Actividades En Materia De Derechos Humanos De Las Mujeres Y Desde La Perspectiva De Género Realizadas/ Actividades En Materia De Derechos Humanos De Las Mujeres Y Desde La Perspectiva De Género Programadas) * 20% + (Actividades Presenciales Y/O Virtuales De Integración Comunitaria Con Un Enfoque Transversal De Género E Inclusión Social Realizadas / Actividades Presenciales Y/O Virtuales De Integración Comunitaria Con Un Enfoque Transversal De Género E Inclusión Social Programas) * 20% + (Actividades De Atención, Lúdicas, Formativas, Participativas Y Ocupacionales, De Desarrollo Personal Y Comunitario De Las Personas Que Preferentemente Habiten En Pueblos, Barrios Y Colonias De Muy Bajo Y Bajo Índice De Desarrollo Social Realizadas/ Actividades De Atención, Lúdicas, Formativas, Participativas Y Ocupacionales, De Desarrollo Personal Y Comunitario De Las Personas Que Preferentemente Habiten En Pueblos, Barrios Y Colonias De Muy Bajo Y Bajo Índice De Desarrollo Social Programadas) *15% + (Actividades De Formación Y Concientización De La Población Lgbtttiqa Y De Difusión En La Población En Materia De Derechos Humanos La Perspectiva De Género, Identidad De Género Igualdad Y No Discriminación Realizadas/ Actividades De Formación Y Concientización De La Población Lgbtttiqa Y De Difusión En La Población En Materia De Derechos Humanos La Perspectiva De Género, Identidad De Género Igualdad Y No Discriminación Programadas) * 10% + (Actividades De Promoción Y Fomento De Entornos De Respeto A Los Derechos De Igualdad E Inclusión Realizadas / Actividades De Promoción Y Fomento De Entornos De Respeto A Los Derechos De Igualdad E Inclusión Programadas) *10%</t>
  </si>
  <si>
    <t>Registros de atención, listas de asistencia, listados de beneficiarios.</t>
  </si>
  <si>
    <t>Porcentaje De Avance Sobre Las Acciones Para Que 2530 Niñas, Niñas Y Adolescentes Que Reciban Apoyo Económico, Participen En Los Talleres Y Reciban De 1 A 3 Servicios De Promoción Y Vigilancia Del Desarrollo Infantil.</t>
  </si>
  <si>
    <t>(Número De Padres, Tutores Y Responsables Que Reciben Formación En Derechos De La Infancia Y Adolescencia/ Número De Padres, Tutores Y Responsables Programados Para Recibir Formación En Derechos De La Infancia Y Adolescencia)*20%+(Numero De Evaluaciones Del Desarrollo Infantil Y Del Espectro Autista Realizadas/ Numero De Evaluaciones Del Desarrollo Infantil Y Del Espectro Autista Programadas)*20%+(Número De Sesiones Colectivas De Intervención Temprana Realizadas De Manera Presencial Y Digital/ 4 Sesiones Colectivas De Intervención Temprana Realizadas De Manera Presencial Y Digital Programadas)*20%+(Número De Personas Que Reciben Taller Comunitario De 8 Sesiones/Número De Personas Programas Para Asistir A Taller Comunitario De 8 Sesiones)*10%+(Número De Talleres Digitales Y/O Presenciales Dirigidos A Niñas, Niños Y Adolescentes Impartidos/Número De Talleres Digitales Y/O Presenciales Dirigidos A Niñas, Niños Y Adolescentes Programados)*10%+(Número De Talleres Digitales Y/O Presenciales Dirigidos A Madres, Padres Y/O Tutores Impartidos/Número De Talleres Digitales Y/O Presenciales Dirigidos A Madres, Padres Y/O Tutores Programados)*10%+(Número De Redes De Apoyo Con Las Y Los Cuidadores De Niñas, Niños Y Adolescentes Conformadas/ Número De Redes De Apoyo Con Las Y Los Cuidadores De Niñas, Niños Y Adolescentes Programadas)*10%</t>
  </si>
  <si>
    <t>Listas de asistencia y expedientes de personas beneficiarias e informes de las acciones realizadas, contenidos en los informes trimestrales que se publican en la página de la alcaldía y en las Unidades Ejecutoras del Gasto.</t>
  </si>
  <si>
    <t xml:space="preserve">Porcentaje De Avance Sobre Los Habitantes De La Alcaldia Que Se Beneficiarán Con La Impartición De Asesorías De Preparación, Preferentemente Que Vivan En Zonas De Muy Bajo Y Bajo Índice De Desarrollo Social. </t>
  </si>
  <si>
    <t>(Número De Alumnos Que Reciben Las Asesorías Especializadas Y Gratuitas, De Preparación Para Presentar El Examen De Ingreso A La Educación Media Superior/ Número De Alumnos Programados Para Las Asesorías De Preparación Para Presentar El Examen De Ingreso A La Educación Media Superior) * 60+(Número De Acciones De Difusion, Planeacion Y Organización Que Permitan Atender La Demada  / Número De Accionesprogramadas Para La  Difusion, Planeacion Y Organización De Servicios Otorgados)*40.</t>
  </si>
  <si>
    <t>Listas de asistencias, informes trimestrales de actividades, las cuales se podrán consultar en la Coordinación de Educación, ubicada en Calle Coscomate Esquina San Juan de Dios, Col Toriello Guerra, C.P. 14050, alcaldía de Tlalpan.</t>
  </si>
  <si>
    <t>Mide El Número De Personas Que Reciben Algún Tipo De Asesoría, Orientación Y Acompañamiento Educativo.</t>
  </si>
  <si>
    <t>(Número De Personas Que Reciben Algún Tipo De Asesoría, Orientación Y Acompañamiento Educativo / Número De Niñas, Niños Y Personas De 15 Años Y Más Programados) * 50 + (Profesores Facilitadores Atendidos Mediante Apoyos Económicos/ Profesores Facilitadores Programados) * 50%</t>
  </si>
  <si>
    <t>Mide La Cantidad De Niñas, Niños Y Adolescentes Que Reciben Servicios Educativos Complementarios En Las Bibliotecas Públicas.</t>
  </si>
  <si>
    <t>(Número De Niñas, Niños Y Adolescentes Que Reciben Servicios De Asesorias Gratuitasen Las  Bibliotecas Publicas De Tlalpan, A Traves De Medios Digitales Y/O Presenciales / Número De Niñas, Niños Y Adolescentes Programados Para  Atender En El Periodo De Ejecusión Del Programa En Las Bibliotecas Públicas De Tlalpan) * 33.34+ (Número De Niñas, Niños Y Adolescentes Que Reciben Cursos, Talleres U Orientación Académica Gratuitos En Las Bibliotecas Publicas De Tlalpan / Número De Niñas, Niños Y Adolescentes Programados Para  Atender En El Periodo De Ejecusión Del Programa En Las Bibliotecas Públicas De Tlalpan) * 33.33+ (Número De Niñas, Niños Y Adolescentes Que Reciben Acompañamiento Educativo Gratuito En Las Bibliotecas Publicas De Tlalpan, A Traves De Medios Digitales O Presenciales) *33.33.</t>
  </si>
  <si>
    <t>Porcentaje De Avance Sobre El Beneficio A 115,000 Personas Que Viven En Zonas De Bajo Y Muy Bajo Indice De Desarrollo Social,  Residentes De 22 Colonias, 10 Pueblos Y 6 Barrios A Través De Los Servicios Públicos De Mejoramiento Urbano Del Programa Social.</t>
  </si>
  <si>
    <t xml:space="preserve">(Actividades De Poda De Pasto, Arboles Y Recoleccion De Basura Vegetal Realizadas / Actividades De Poda De Pasto, Arboles Y Recoleccion De Basura Vegetal Programada )*.34 + (Actividades De Aplicación De Pintura En Muros Y Bardas Para Retiro De Grafiti, Juegos Infantiles Y Mobiliario Urbano, Balizamiento De Guarniciones Y Adecuaciones Geométricas Horizontales Y Vertical Al Trimestre / Actividades De Aplicación De Pintura En Muros Y Bardas Para Retiro De Grafiti, Juegos Infantiles Y Mobiliario Urbano, Balizamiento De Guarniciones Y Adecuaciones Geométricas Horizontales Programada)* .33 + (Actividades De Retiro De Basura Orgánica E Inorgánica / Actividades De Retiro De Basura Orgánica E Inorgánica Programada)* .33 </t>
  </si>
  <si>
    <t>"encuestas de satisfacción" las cuales se encuentran en los archivos de las oficinas ubicada en la Dirección General de Servicios Urbanos, con domicilio en Carretera Federal a Cuernavaca No. 5569, San Pedro Mártir, alcaldía Tlalpan, y el área encargada de su custodia es la Dirección de Proyectos y Programas.</t>
  </si>
  <si>
    <t>Mide El Número De Animales De Compañía Atendidos A Través De Cualquiera De Los Servicios Médico Veterinarios Y De Personas Atendidas A Traveés De Las Actividades Educativas</t>
  </si>
  <si>
    <t>(Número De Apoyos Económicos Entregados A Los Beneficiarios Facilitadores De Servicios/Número De Apoyos Económicos Programados Para Entrega A Los Beneficiarios Facilitadores De Servicios) *65% + (Número De Esterilizaciones En Perros Y Gatos Realizadas/Número De Esterilizaciones En Perros Y Gatos Programadas) *5% + (Número De Asesorías Médicas Veterinarias Realizadas/Número De Asesorías Médicas Veterinarias Programadas) *5% + (Número De Cirugías Generales Realizadas/Número De Cirugías Generales Programadas) *5% + (Número De Vacunas Antirrábicas Para Animales De Compañía Aplicadas/Número De Vacunas Antirrábicas Programadas Para Su Aplicación) *5% + (Número De Animales Recibidos Bajo La Figura Donación/Número De Animales Programados Para Su Recepción Bajo La Figura De Donación) *5% + (Número De Desparasitaciones Realizadas En Animales De Compañía/Número De Desparasitaciones En Animales De Compañía Programadas) *5% + (Número De Personas Atendidas A Través De Actividades Pedagógicas/Número De Personas Programadas Para Su Atención A Través De Actividades Pedagógicas) *5%</t>
  </si>
  <si>
    <t>Listados de beneficiarios de servicios, los cuales podrán ser consultados en las oficinas de la Subdirección de Promoción a la Salud y Protección Animal, sita en la Clínica Veterinaria de la alcaldía Tlalpan, ubicada en Calle Becal Mz 98 lt 22, Col. Lomas de Padierna, C.P. 14240, alcaldía de Tlalpan, listas de asistencia de los beneficiarios facilitadores de servicios, redes oficiales de la alcaldía Tlalpan.</t>
  </si>
  <si>
    <t xml:space="preserve">Mide Los Beneficios Entregados A 85 Representantes De Las Unidades Y Conjuntos Habitacionales Con La Participación De Facilitadores De Servicios  Que Participan En La Integración De Proyectos De Conjuntos Habitacionales De Interés Social. </t>
  </si>
  <si>
    <t>(Actividades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t>
  </si>
  <si>
    <t>Expedientes de proyectos, los cuales estarán disponibles para su consulta en la Dirección General de Participación Ciudadana, ubicada en Plaza de La Constitución s/n, col. Tlalpan Centro, C.P. 14000, alcaldía de Tlalpan.</t>
  </si>
  <si>
    <t>Porcentaje De Avance Sobre El Mejoramiento Del Flujo Vehicular Y Peatonal En 8 Intersecciones Viales De La Demarcacion, Con Apoyo  De Facilitadores Del Tránsito Vehicular Y Peatonal</t>
  </si>
  <si>
    <t>(Número De Intersecciones Intervenidas Al Trimestre / Numero De Intersecciones Intervenidas Progamadas Anualmente) *40% + Numero De Encuestas De Satisfacción Aplicadas En El Trimestre / Numero De Encuestas De Satisfacción  Programadas Anualmente) *25% + Numero De Estudios De Campo Realizados Al Trimestre / Numero De Estudios De Campo Programados Anualmente)*25% + Numero De Facilitadores Capacitados Al Trimestre  / Numero De Facilitados Programados Para Capacitar Anualmente) * 10%</t>
  </si>
  <si>
    <t>Listas de asistencias, evidencia fotográfica, las cuales podrán ser consultadas en la Dirección de Seguridad Ciudadana ubicada en Plaza de La Constitución s/n, col. Tlalpan Centro, alcaldía de Tlalpan.</t>
  </si>
  <si>
    <t>Mide Los Beneficios Entregados A La Población Que Habitan En Zonas De Menor Índice De Desarrollo Social, Así Como A Los Facilitadores Por Sus Servicios De Acompañamiento, Asesoría, Concertación Y Canalización De Proyectos Para Desarrollarlos En Las Zonas Beneficiadas.</t>
  </si>
  <si>
    <t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t>
  </si>
  <si>
    <t xml:space="preserve">Memoria descriptiva, listas de asistencia y minutas de acuerdo, las cuales podrán ser consultadas en la Dirección General de Participación Ciudadana, ubicada en Plaza de la Constitución s/n, Col. Tlalpan centro, C.P.14000, alcaldía de Tlalpan. </t>
  </si>
  <si>
    <t>Porcentaje De Avance Sobre La Población Que  Tienen Acceso A Actividades Físico- Deportivas Gratuitas Y Que Residen De La Alcaldía Tlalpan Que Acude A Los Diferentes Centros Deportivos Y De Recreación De La Demarcación</t>
  </si>
  <si>
    <t>(Número De Personas Que Participan En Alguna Actividad Físico- Deportiva Impartida Por El Programa Social  / Número De Personas Programadas A Atender) * 50 + (Número De Personas Que Asisten A Encuentros Y Exhibiciones Deportivas/Número De Personas Programadas)* 50</t>
  </si>
  <si>
    <t>Listas de asistencia, las cuales pueden ser consultadas en la Coordinación de Desarrollo de Actividades Deportivas, ubicada en Av. insurgentes sur s/n, interior del Deportivo Villa Olímpica, C.P. 14010, alcaldía de Tlalpan</t>
  </si>
  <si>
    <t>Porcentaje De Avance Sobre El Fortalecimiento O Expansión De 418 Proyectos Productivos, De Comercialización Y Capacitación De Micro, Pequeñas, Medianas Empresas Y Organizaciones De La Economía Social Y Solidaria, Contribuyendo A Mejorar La Calidad De Vida De La Población, Traducido En 611 Proyectos Entre Productores Agropecuarios, Proyectos Encaminados   A La Protección Y Conservación Del Ambiente,  Mediante Transferencias Monetarias Y Capacitación Especializada Que Contribuya A La Mitigación Del Desempleo.</t>
  </si>
  <si>
    <t>(Número De Proyectos En Economía Sustentable Beneficiados/Número De Proyectos En Economía Sustentable Ingresados)*.35+(Número De Proyectos De Manejo De Recursos Naturales Beneficiados/Número De Proyectos De Manejo De Recursos Naturales Ingresados)*.25+(Número De Proyectos De Producción Agropecuaria Beneficiados/Número De Proyectos De Producción Agropecuaria Ingresados)*.25+(Número De Proyectos En Ecotecnologías Beneficiados/Número De Proyectos En Ecotecnologías Ingresados)*.15</t>
  </si>
  <si>
    <t xml:space="preserve">Expedientes de los proyectos, los cuales podrán ser consultados en la Dirección General de Medio Ambiente, Desarrollo Sustentable y Fomento Económico, ubicada en Calle Benito Juárez 68, Col. Tlalpan centro, C.P. 14000, alcaldía de Tlalpan. </t>
  </si>
  <si>
    <t>Porcentaje De Avance Sobre Las Acciones De Difusión Para Contar Con Personal Capacitado E Informado Sobre Las Acciones Integrales Dirigidas A La Prevención De Delito Y Derechos Humanos, A Disminuir La Violencia En Sus Diferentes Modalidades, Capacitando, Informando Y Sensibilizando A La Población Permanentemente.</t>
  </si>
  <si>
    <t>(Número De Módulos De Atención Integral Instalados Al Trimestre / Número De Módulos De Atención Integral Programados Anualmente) * 40% + (Numero De Talleres Impartidos Al Trimestre / Número De Talleres Programados Anuales) *25% + (Numero De Capacitaciones Impartidas A Los Facilitadores Trimestralmente / Numero De Capacitaciones Programadas Anualmente) *25% + (Numero De Encuestas Aplicadas En El Trimestre / Numero De Encuestas Programadas Anualmente) *10%</t>
  </si>
  <si>
    <t>Lista de asistencia y memoria fotográfica, las cuales estarán disponibles para consulta en la Dirección de Seguridad Ciudadana, ubicada en Plaza de la Constitución s/n, col. Tlalpan centro, C.P. 14000, alcaldía de Tlalpan</t>
  </si>
  <si>
    <t xml:space="preserve">Porcentaje D Eavance Sobre 350 Jóvenes 15 A 29 Años Que Participan En Los Colectivos Que Desarrollan Actividades Y Proyectos Para Beneficio De La Comunidad. </t>
  </si>
  <si>
    <t>(Número De Jóvenes Entre 15 Y 29 Años Que Participan En Colectivos Que Desarrollan Actividades Y Proyectos Para La Comunidad/Número De Jóvenes Entre 15 Y 29 Años Que Solicitan Participar En Colectivos Para El Desarrollo De Actividades Y Proyectos Para La Comunidad)*60+(Número De Atenciones Prestadas Por Las Personas Facicitadoras Para Propiciar Espacios De Diálogo, Convivencia, Análisis, Reflexión Y Construcción De Propuestas Para Impulsar La Participación Juvenil En Sus Entornos/Número De Solicitudes De Atención Para Los Preyectos De Participación Juvenil En La Demarcación)*40.</t>
  </si>
  <si>
    <t>Listas de asistencia y expedientes de personas beneficiarias, las cuales estarán disponibles para consulta en la J.U.D. de Atención a la Juventud, ubicada en Plaza de la Constitución, interior del parque Juana de Asbaje, C.P. 14000, alcaldía de Tlalpan.</t>
  </si>
  <si>
    <t>Porcentaje De Avance Sobre 5,500 Acciones A Personas Adolescentes Y Jóvenes Que Incidan En La Disminución De Embarazos Adolescentes, Brindando Los Elementos Para Una Mejor Toma De Decisiones Y Ejerzan De Manera Responsable Su Sexualidad.</t>
  </si>
  <si>
    <t>(Número De Acciones De Consejerias En Salud Sexual Y Reproductiva / Número Acciones Programados Al Periodo) *15+ (Número De Atenciones En Consultas Médicas En Salud Sexual Y Reproductiva / Número De Consultas Médicas En Salud Sexual Y Reproductiva Programadas Al Periodo)*20+ (Número De Acciones En La Formación En Temas Encaminados A Los Derechos Sexuales Y Reproductivos/Número De Acciones Programadas Al Periodo)*15+ (Número De Acciones De Actividades Comunitarias Para La Promoción De Derechos Sexuales Y Reproductivos / Número De Acciones Programadas Al Periodo)*15+ (Número De Atenciones En Asesorías Para La Promoción A La Salud Sexual /Número De Atenciones Programadas Al Periodo)*15+ (Número De Acciones Realizadas En Las Jornadas De Salud Sexual Y Reproductiva / Numero De Acciones Programadas Al Periodo)*20.</t>
  </si>
  <si>
    <t>Registros y listas de asistencia de las atenciones proporcionadas por el programa, ubicadas en la Subdirección de Atención a la Salud, asignada a la Dirección General de Desarrollo Social.</t>
  </si>
  <si>
    <t>Mide La Cantidad De Habitantes Que Reciben Instrucción Musical En El Periodo De Ejecución Del Programa En La Alcaldía Tlalpan.</t>
  </si>
  <si>
    <t>(Número De Niñas, Niños, Adolescentes Y Jóvenes De 6 A 29 Años Prioritariamente Que Habiten En La Alcaldía Tlalpan Que Reciben Instrucción Musica Gratuitos De Formación Musical /  Número De Habitantes Programados En El Periodo De Ejecución Que Residen En La Demarcación)*.50+(Número De Habitantes Dentro Del Rangos De Edad De 30 Y Mas Años, Prioritariamente Que Habiten En La Alcaldía Tlalpan Que Reciben Instrucción Musica Gratuitos De Formación Musical /  Número De Habitantes Programados En El Periodo De Ejecución Que Residen En La Demarcación)*.50</t>
  </si>
  <si>
    <t>Listas de asistencias, evidencia fotográfica, informes trimestrales del área, los cuales se podrán consultar en la Coordinación de Cultura, ubicada en calle Plaza de la Constitución s/n, interior casa frissac, Colonia Tlalpan centro, C.P. 14000, alcaldía de Tlalpan.</t>
  </si>
  <si>
    <t>Mide La Atención A 4000 Mujeres Que Reciben Formación, Capacitación En  Derechos De Las Mujeres, La Igualdad De Género Y La Prevención De La Violencia Hacia Las Mujeres Y Atención Para El Acceso A La Justicia.</t>
  </si>
  <si>
    <t>(Número De Mujeres Que Reciben Servicio Gratuito De Orientación Y Asesoría Psicológica Y Jurídica En Materia De Violencia De Género/Número De Personas Que Solicitan Servicios Gratuitos  De Orientación Y Asesoría Psicológica Y Jurídica En Materia De Violencia De Género)*.50+ (Número De Mujeres Que Reciben Información Acerca De Los Derechos Humanos De Las Mujeres Y Sus Mecanismos De Ejercicio / Número De Mujeres Que Solicitan Información Acerca De Los Derechos Humanos De Las Mujeres Y Sus Mecanismos De Ejercicio)*.50</t>
  </si>
  <si>
    <t>Listas de asistencia a las actividades de formación y capacitación. Registros de mujeres atendidas en prevención de la violencia y acceso a la justicia, reportes.</t>
  </si>
  <si>
    <t>Mide La Cantidad De Personas Y/O Colectivos Que Son Atendidos Y/O Reciben O Participan En Talleres Artístico-Culturales Gratuitos A Fin De Contribuir A La Cohesión Social Y Disminuir Conductas De Riesgo O Beneficiados En El Periodo De Ejecución.</t>
  </si>
  <si>
    <t>(Número De Personas Que Reciben O Participan En Talleres Artístico-Culturales Gratuitos A Fin De Contribuir A La Cohesión Social Y Disminuir Conductas De Riesgo / Número De Personas Y Colectivos Programados Para Ser Atendidos Y Beneficiados Durante La Ejecución Por El Programa)*50 + (Número De Artistas Comunitarios (Colectivos)  Apoyados Economicamente Para Cumplir  Proyectos Socio - Culturales A Realizarse En El Territorio De La Demarcación /  Número De Personas Y Colectivos Programados Para Ser Atendidos Y Beneficiados Durante La Ejecución Por El Programa)*50</t>
  </si>
  <si>
    <t>Listas de asistencias, las cuales se podrán consultar en la Subdirección de Coordinación de Centros de Artes y Oficios, ubicada en Calle Plaza de la Constitución s/n, interior Casa Frissac, Colonia Tlalpan centro, C.P. 14000, alcaldía de Tlalpan.</t>
  </si>
  <si>
    <t>Mide El Número  De Niñas Y Niños Que Reciben Apoyos Economicos Y En Especie Para Un Desarrollo Social Incluyente.</t>
  </si>
  <si>
    <t>(Uniformes Entregados A Estudiantes De Educación Básica/ Uniformes Programados Para Entrega A Estudiantes De Educación Básica)* 25% + (Apoyos Alimentarios A Niñas Y Niños Que Acuden A Escuelas Públicas De La Alcaldía Tlalpan Entregados/ Apoyos Alimentarios A Niñas Y Niños Que Acuden A Escuelas Públicas De La Alcaldía Tlalpan Programados) *25% + (Número De Niñas, Niños Y Adolescentes Beneficiarios De Rolando La Red/Total De Niñas, Niños Y Adolescentes Programados Para Rolando La Red) * 25% + (Número De Niñas, Niños Y Adolescentes Que Recibieron Juguetes/Total De Niñas, Niños Y Adolescentes Programados Para Recibir Juguetes) * 25%</t>
  </si>
  <si>
    <t>Listas de beneficiarios, órdenes de pago entregadas, las cuales estarán disponibles para consulta en la Dirección de Atención a Grupos Prioritarios, ubicada en Plaza de la Constitución, interior del parque Juana de Asbaje, C.P. 14000, alcaldía de Tlalpan.</t>
  </si>
  <si>
    <t>Porcentaje De Avance De Los Habitantes Que Reducen Su Vulnerabilidad A Través De Apoyos Económicos Y En Especie En Las Zonas Con Mayor Grado De Marginalidad.</t>
  </si>
  <si>
    <t>(Número De Personas Que Asistieron A Talleres Y/O Recibieron Capacitación En Materia De Discapacidad, Lenguaje Incluyente Y Lenguaje De Señas/ Número De Personas Programadas Para Talleres Y/O Capacitación En Materia De Discapacidad, Lenguaje Incluyente Y Lenguaje De Señas)*.15 +(Número De Deportistas Destacados Y Prospectos En Eventos Deportivos Que Recibieron Apoyos O Ayudas Económicas/ Número De Deportistas Destacados Y Prospectos En Eventos Deportivos Programados Para Recibir Apoyos O Ayudas Económicas)*.10 (Apoyos De Emergencia Social A Personas Con Situación De Vulnerabilidad Entregados/ Apoyos De Emergencia Social A Personas Con Situación De Vulnerabilidad Solicitados)*.15+(Apoyo Alimentario A Las Familias De Tlalpan Por Una Emergencia Sanitaria O Desastre Natural Entregado/ Apoyo Alimentario A Las Familias De Tlalpan Por Una Emergencia Sanitaria O Desastre Natural Solicitado)*.15+(Apoyos De Emergencia Por Desastres Naturales A Las Familias De Tlalpan Que Sean Afectadas En Sus Bienes Entregados/ Apoyos De Emergencia Por Desastres Naturales A Las Familias De Tlalpan Que Sean Afectadas En Sus Bienes Solicitados)*.15+(Número De Actividades Realizadas Para Concientizar En Los Procesos De Discriminación A La Población Lgbtttiqa/Total De Actividades Para Concientizar En Los Procesos De Discriminación A La Población Lgbtttiqa Programadas)*.15 +(Número De Beneficiarios Que Recibieron El Apoyo En Temporada Invernal/Número De Beneficiarios De Apoyo En Temporada Invernal Programados)*.15</t>
  </si>
  <si>
    <t>Listas de beneficiarios, órdenes de pago entregadas, las cuales estarán disponibles para consulta en la Dirección de Atención a Grupos Prioritarios, ubicada en Plaza de la Constitución, interior parque Juana de Asbaje, c. p. 14000, alcaldía Tlalpan. Dirección de Protección Civil ubicada en calle 12 oriente s/n esq. Benito Juárez C.P. 14050 Col. Toriello Guerra.</t>
  </si>
  <si>
    <t xml:space="preserve">Mide Trimestralmente Los Avances Porcentuales Que Tienen Las Variables Que Integran El Programa Presupuestario E118,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</si>
  <si>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((Patrullajes Y Supervisiones / Patrullajes Y Supervisiones Anuales  Programados) *.35) + ((Atención De Emergencias / Atención De Emergencias Anuales Programadas) *.35) + ((Contacto Con La Ciudadanía /  Contacto Con La Ciudadanía Anuales Programados) * .15) + ((Estudios Y Controles Estadísticos /  Estudios Y Controles Estadísticos Anuales Programados) * .15)</t>
  </si>
  <si>
    <t>Documentación interna de la Dirección General de Seguridad Ciudadana</t>
  </si>
  <si>
    <t xml:space="preserve">Mide Trimestralmente Los Avances Porcentuales Que Tienen Las Variables Que Integran El Programa Presupuestario E123,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</si>
  <si>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((Recolectar Residuos Sólidos Urbanos /  Recolección Anual De Residuos Sólidos Urbanos Programados) * .503) + (Recolectar Residuos Sólidos Domiciliarios / Recolección Anual De Residuos Sólidos Domiciliarios Programados * .497))</t>
  </si>
  <si>
    <t>Documentación interna de la Dirección General de Servicios Urbanos.</t>
  </si>
  <si>
    <t xml:space="preserve">Mide Trimestralmente Los Avances Porcentuales Que Tienen Las Variables Que Integran El Programa Presupuestario E129,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</si>
  <si>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((Suministro De Agua Potable En Carros Tanque Con Unidades Externas / Suministro Anual De Agua Potable En Carros Tanque Con Unidades Externas * .70) + (Suministro De Agua Potable En Carros Tanque Con Unidades Propias / Suministro Anual De Agua Potable En Carros Tanque Con Unidades Propias * .30)) </t>
  </si>
  <si>
    <t>Documentación interna de la Dirección General de Obras y Desarrollo Urbano.</t>
  </si>
  <si>
    <t xml:space="preserve">Mide Trimestralmente Los Avances Porcentuales Que Tienen Las Variables Que Integran El Programa Presupuestario K016,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</si>
  <si>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((Rehabilitación Y Mantenimiento De Obras / Rehabilitación Y Mantenimiento De Obras Anuales Programadas * 0.80) + (Mantenimiento De Servicios Urbanos / Mantenimiento De Servicios Urbanos Anuales Programados * 0.20) </t>
  </si>
  <si>
    <t>Croquis de ubicación, planos, reportes fotográficos, demanda ciudadana, contratos de ejecución y documentación interna de las áreas.</t>
  </si>
  <si>
    <t xml:space="preserve">Mide Trimestralmente Los Avances Porcentuales Que Tienen Las Variables Que Integran El Programa Presupuestario M001,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</si>
  <si>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((Pagos Y Prestaciones Al Personal De Estructura, Base, Estabilidad Laboral Y Honorarios / Pagos Y Prestaciones Anuales Al Personal De Estructura, Base, Estabilidad Laboral Y Honorarios Programadas * 0.98) + (Cursos De Capacitación A La Plantilla Laboral / Cursos De Capacitación Anual A La Plantilla Laboral Programada * 0.02))</t>
  </si>
  <si>
    <t xml:space="preserve"> documentación interna de la Dirección de Recursos Humanos.</t>
  </si>
  <si>
    <t xml:space="preserve">Mide Trimestralmente Los Avances Porcentuales Que Tienen Las Variables Que Integran El Programa Presupuestario N001,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</si>
  <si>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((Atencion A Emergencias Y  Riesgos / Atencion Anual A Emergencias Y  Riesgos Programados *0.55) + (Actividades De Orientación E Información En Materia De Riesgos / Actividades Anuales De Orientación E Información En Materia De Riesgos Programadas * 0.45))</t>
  </si>
  <si>
    <t>Documentación interna de la Dirección de Gestión Integral de Riesgos y Protección Civil.</t>
  </si>
  <si>
    <t xml:space="preserve">Mide Trimestralmente Los Avances Porcentuales Que Tienen Las Variables Que Integran El Programa Presupuestario O001,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</si>
  <si>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((Atención De Requerimientos Financieros, Materiales Y De Servicios  /  Total De Requerimientos Financieros, Materiales Y De Servicios Programados Al Año) * .85)  + (Comunicación De Actividades Que Realiza El Alcalde En Diferentes Medios  /  Total De Comunicación De Actividades Que Realiza El Alcalde En Diferentes Medios Programados Al Año) * .1)  + (Atención A Necesidades En Materia Informática /  Total De Atenciones En Materia Informática Programadas Al Año) * .05) </t>
  </si>
  <si>
    <t>Documentación interna de la Dirección de Recursos Financieros, Subdirección de Tecnologías de la Información y de la Dirección de Comunicación Social, Sistema SAP-GRP</t>
  </si>
  <si>
    <t xml:space="preserve">Mide Trimestralmente Los Avances Porcentuales Que Tienen Las Variables Que Integran El Programa Presupuestario P001,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</si>
  <si>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((Promoción De Los Derechos De Las Niñas Y Las Mujeres / Promoción Anual De Los Derechos De Las Niñas Y Las Mujeres Programados * 0.85) + (Apoyo A Mujeres Y Niñas Víctimas De Violencia / Apoyo Anual A Mujeres Y Niñas Víctimas De Violencia Programados * 0.15))</t>
  </si>
  <si>
    <t xml:space="preserve">Bases de datos, seguimiento de expedientes de las áreas, documentación interna del área de la Dirección de Equidad de Género y Promoción Social. </t>
  </si>
  <si>
    <t xml:space="preserve">Mide Trimestralmente Los Avances Porcentuales Que Tienen Las Variables Que Integran El Programa Presupuestario P002,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</si>
  <si>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((Atención A Quejas Y Recomendaciones / Atención Programada Anual A Quejas Y Recomendaciones  * 0.75) + (Promoción De Los Derechos Humanos / Promoción Programada Anual De Los Derechos Humanos * 0.25))</t>
  </si>
  <si>
    <t>Bases de datos, seguimiento de expedientes de las áreas, documentación interna de la Dirección de Asuntos Jurídicos.</t>
  </si>
  <si>
    <t xml:space="preserve">Mide Trimestralmente Los Avances Porcentuales Que Tienen Las Variables Que Integran El Programa Presupuestario P004,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</si>
  <si>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((Difusión Sobre Los Derechos De Los Niños, Niñas Y Adolecentes / Difusión Programada Anual Sobre Los Derechos De Los Niños, Niñas Y Adolecentes  * 0.95) + (Actividades Con Niños, Niñas Y Adolecentes Para Que Conozcan Sus Derechos / Actividades Programadas En El Año Con Niños, Niñas Y Adolecentes Para Que Conozcan Sus Derechos * 0.05) + </t>
  </si>
  <si>
    <t>Documentación interna de la Dirección General de Desarrollo Social.</t>
  </si>
  <si>
    <t xml:space="preserve">Mide Trimestralmente Los Avances Porcentuales Que Tienen Las Variables Que Integran El Programa Presupuestario P048,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</si>
  <si>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 xml:space="preserve">((Acciones De Gobierno / Acciones De Gobierno Programadas Al Año * 0.75) + (Acciones De Planeación / Acciones De Planeación Programadas Al Año * 0.25)) </t>
  </si>
  <si>
    <t>1. Programa de Gobierno; memoria de talleres de herramientas metodológicas; página web institucional; Programa Anual de Evaluación; informe anual de gestión; manual administrativo; entre otros.                                         2. sistema de información; registros e informe mensual; entre otros.                                            3. padrones de comerciantes en vía pública y de establecimientos mercantiles; registros informe mensuales; entre otros.                                            4. registros e informes mensuales; expedientes; resolución de juicios laborales y procedimientos administrativos; entre otros.</t>
  </si>
  <si>
    <t xml:space="preserve">Mide Trimestralmente Los Avances Porcentuales Que Tienen Las Variables Que Integran El Programa Presupuestario U026, Respecto A Su Programación Anual Con Base A Una Ponderación Anual Constante Determinada Conforme A La Relevancia De Las Acciones Programadas, Lo Cual Permite Identificar El Grado De Cumplimiento De Las Metas, Para Tener Los Elementos De Toma De Decisiones De Corrección O De Seguimiento. </t>
  </si>
  <si>
    <t>((Apoyos Económicos / Apoyos Económicos Programados Al Año * 0.95) + (Apoyos En Especie / Apoyos En Especie Programados Al Año * 0.05))</t>
  </si>
  <si>
    <t>Padrón de beneficiarios, documentación interna de la Dirección General de Desarrollo Social, de la Dirección Ejecutiva de Participación Ciudadana, Dirección Ejecutiva de Planeación y Fomento Económico.</t>
  </si>
  <si>
    <t>Índice Que Mide El Avance De La Entrega De Cámaras De Vigilancia A Los Habitantes De Las Colonias Con Mayor Indice Delictivo Que Apoye En La Reducción De La Comisión De Actos Ilícitos, Su Prevención Y Combate, El Servicio Integral Para El Mantenimiento De Alarmas Vecinales Ya Instaladas En Colonias De Dificil Acceso Y La Entrega De Estímulos Al Personal En Funiones De Seguridad Ciudadana, Atencion De Emergencias Y Procuración De Justicia.</t>
  </si>
  <si>
    <t>(Número De De Alarmas Entregadas/ Número De Alarmas Programdas*.20)+(Servicio De Mantenimiento De Alarmas Veciales Realizado/Servicio De Mantenimiento De Alarmas Veciales Programado*.20)+(Estímulos Entregados/ Enstímulos Programados*.20)+(Servicios De Seguridad Realizados/Servicios De Seguridad Progrmados*.40)</t>
  </si>
  <si>
    <t>Estadística delictiva emitida por la Dirección General de Política y Estadística Criminal de la Fiscalía General de la Ciudad de México. https://www.fgjCDMX.gob.mx/procuraduria/estadisticas-delictivas</t>
  </si>
  <si>
    <t>Porcentaje De Toneladas De Residuos Sólidos Recolectados Respecto A La Meta Programada.</t>
  </si>
  <si>
    <t>(Toneladas De Residuos Sólidos Recolectados Y Tratados En El Período/Toneladas De Residuos Sólidos Recolectados Y Tratados En El Año)*100</t>
  </si>
  <si>
    <t>Datos estadísticos emitidos por la Dirección General de Servicios Urbanos de la alcaldía Xochimilco, sita en Calle Gladiolas No. 161, bo. San Pedro, alcaldía. Xochimilco, C.P. 16090, Ciudad de México.</t>
  </si>
  <si>
    <t>Índice Que Mide Las Consultas Médicas, Las Ferias De Salud, Las Jornadas De Salud, Así Como El Mantenimientos Del Equipo Médico</t>
  </si>
  <si>
    <t>((Consultas Médicas Realizadas/Consultas Médicas Programadas)*.50+(Ferias De Salud Realizadas/Ferias De Salud Programadas)*.30+(Jornadas De Salud Realizadas/Jornadas De Salud Programadas)*.10+Mantenimientos De Equipo Médico Realizados/Mantenimientoa De Equipo Médico Programados*0.10)</t>
  </si>
  <si>
    <t>Las fuentes de información son el INEGI y los informes de los AGEBS con la que cuenta la Jurisdicción Sanitaria de Secretaría de Salud de la CDMX, para identificar a la población con problemas de salud.</t>
  </si>
  <si>
    <t>Índice Que Mide El Avance En La Implementación De (A1=20%) Convenio Con Universidades, (A2=15%) Atención A Áreas Naturales Protegidos, Suelo De Conservación Y Áreas De Valor Ambiental, (A3=10%) Vigilancia Ambiental, (A4=5%) Compostaje Y Producción De Mush, Mantenimiento,Conservación Y Rehabilitación De Áreas Verdes,(A5=50%)</t>
  </si>
  <si>
    <t>((Convenio Con Universidades Ejecutado / Convenio Con Universidades Programados)*.20) + (Atención A Áreas Naturales Protegidos, Suelo De Conservación Y Áreas De Valor Ambiental Atendidas / Atención A Áreas Naturales Protegidos, Suelo De Conservación Y Áreas De Valor Ambiental Programado)*.15) + (Vigilancia Ambiental Realizadas /  Vigilancia Ambiental Programadas)*.10) + (Compostaje Y Producción De Mush. Triturado / Compostaje Y Producción De Mush. Producida)*.05)+(Mantenimiento, Conservación Y Rehabilitación Alcanzado/Mantenimiento Conservación Y Rehabilitaciónprogramado)*.50)</t>
  </si>
  <si>
    <t>Datos estadísticos emitidos por las Direcciones Generales de Servicios Urbanos y de Medio Ambiente y Desarrollo Sustentable de la Alcaldía Xochimilco sita en Calle Gladiolas No. 161, bo. San Pedro, Alc. Xochimilco, C.P. 16090, CDMX.</t>
  </si>
  <si>
    <t>Porcentaje De Servicios De Suministro De Agua Potable Realizados Respecto A La Meta Programada.</t>
  </si>
  <si>
    <t>(Suministro De Agua Potable Realizado/Suministro De Agua Potable Programado)*100</t>
  </si>
  <si>
    <t>Índice Que Mide El Avance En La Implementación Del Programa Presupuestario “Promoción Y Fortalecimiento De La Participación Ciudadana”, En Sus Acciones: Convenios De Obra, Jornadas Vecinales De Imagen, Apoyos Logísticos, Acción Social Y Talleres De Creación De Ciudadanía.</t>
  </si>
  <si>
    <t>(Convenios De Obra Realizados/Convenios De Obra Programados)*.20 + (Jornadas Vecinales De Imagen Realizadas/Jornadas Vecinales De Imagen Programadas)*.25 + (Apoyos Logísticos Realizados/Apoyos Logísticos Programados)*.10 + (Acción Social Realizada/Acción Social Programada)*.25 + (Talleres De Creación De Ciudadanía Realizados/Talleres De Creación De Ciudadanía Programados)*.20)</t>
  </si>
  <si>
    <t>Informes trimestrales, página web oficial de la alcaldía Xochimilco, sección de transparencia.</t>
  </si>
  <si>
    <t>Indice Que Mide Eventos Culturales, Eventos Artisticos, Eventos Civios; Asi Como La Normatividad Aplicable.</t>
  </si>
  <si>
    <t xml:space="preserve">( Eventos Culturales Realizados/ Eventos Culturales Programados *0.60)+ Eventos Artisticos Realizados/ Eventos Artisticos Programados *0.30) + ( Eventos Civicos Realizados/ Eventos Civicos Programados *0.10) </t>
  </si>
  <si>
    <t xml:space="preserve">Es el impacto de actividades en años posteriores para un concentrado final anual.  </t>
  </si>
  <si>
    <t xml:space="preserve">Indice Que Mide El Avance De  Rehabilitación Y Mantenimiento De La Infraestructura Pública Programados,  Mantenimiento De La Infraestructura Pública Programados  </t>
  </si>
  <si>
    <t>((Avance De Rehabilitación Y Mantenimiento De La Infraestructura Pública Realizados/Total De Rehabilitación Y Mantenimiento De La Infraestructura Pública Programados) *.50 +(Avance De Mantenimiento De La Infraestructura Pública Realizados/Total De Mantenimiento De La Infraestructura Pública Programados) *.50)</t>
  </si>
  <si>
    <t>En las diferentes redes sociales, así como en la página oficial de la alcaldía Xochimilco en la sección que a continuación se detalla: alcaldiahttp://www.Xochimilco.CDMX.gob.mx/comunicacion-social/noticias/</t>
  </si>
  <si>
    <t>Porcentaje  Que Mide El Pago De La Nomina; Asi Como La Normatividad  Aplicable.</t>
  </si>
  <si>
    <t>(Total De Pagos Realizados De Nomina / Total De Pagos De Nomina Programado )  * 100</t>
  </si>
  <si>
    <t>En la página web denominada http://www.Xochimilco.CDMX.gob.mx/transparenciaprincipal/.</t>
  </si>
  <si>
    <t xml:space="preserve">Indice Que Mide El Avance De  La Cultura De Gestón Integral De Riesgos Y Protección Civil,Atender Las Emergencia Y Desastres Ocurridos En La Alcaldía,Atención De Emergencias Y Mantener Canales De Comunicación Con Las Diferentes Dependencias Que Partipan De Las Mismas Y Emisión De Opiniones Técnicas De Riesgo En Los Términos De La Ley Vigente Y Su Reglamento    </t>
  </si>
  <si>
    <t>((Avance  De  La Cultura De Gestón Integral De Riesgos Y Protección Civil /Total De Cultura De Gestón Integral De Riesgos Y Protección Civil Programados ) *.25 +(Avance De Atención Las Emergencia Y Desastres Ocurridos En La Alcaldía /Total Avance De Atención Las Emergencia Y Desastres Ocurridos En La Alcaldía Programados) *.25)+(Avance De Atención De Emergencias Y Mantener Canales De Comunicación Con Las Diferentes Dependencias Que Partipan De Las Mismas  /Total Avance Atención De Emergencias Y Mantener Canales De Comunicación Con Las Diferentes Dependencias Que Partipan De Las Mismas  Programados) *.25)+(Avance De Emisión De Opiniones Técnicas De Riesgo En Los Términos De La Ley Vigente Y Su Reglamento    /Total Avance Emisión De Opiniones Técnicas De Riesgo En Los Términos De La Ley Vigente Y Su Reglamento    Programados) *.25))</t>
  </si>
  <si>
    <t xml:space="preserve">Informe trimestral y anual de avances y resultados </t>
  </si>
  <si>
    <t xml:space="preserve">Indice Que Mide El Avance De  Los Procedimientos De Recuperación De Espacios Públicos Programados, Levantamientos Topograficos, Operativos Para Regular El Comercio, Cobertura Y Difusión De Las Acciones Realizadas, Suministrar Recursos Materiales Y Servicios Para El Funcionamiento De Las Acciones Que Realiza La Alcaldia,Mantener En Optimas Condiciones De Imagen Y Funcionalidad, Inmuebles Y Espacios Publicos  </t>
  </si>
  <si>
    <t>((Avance De Procedimientos  De Recuperacion De Espacios Públicos Realizados/Total De Procedimientos Programados) *.20 +(Avance De  Levantamientos Topográficos Realizados/Total De Levantamientos Topograficos Programados)*.15+(Avance De Operativos Para Regular El Comercio Recorridos Realizados/Total De Operativos Programados)*.15+(Cobertura Y Difusión De Las Acciones De La Alcaldia/Total De Cobertura Y Difusión De Las Acciones De La Alcaldia Programadas)*.15+(Avance En El Suministro De Insumos Y Servicios Para El Buen Funcionamiento De Las Acciones Que Realiza La Alcaldia/ Total De Suministro De Insumos Y Servicios Para El Buen Funcionamiento De Las Acciones Que Realiza La Alcaldia Programadas)*.15+(Avance En El Mantenimiento Y Funcionalidad De Inmuebles Y Espacios Públicos/Total De Mantenimiento De Inmuebles Y Espacios Públicos)*.20)</t>
  </si>
  <si>
    <t>En la página web denominada: http://www.Xochimilco.CDMX.gob.mx/transparenciaprincipal/. además de lo anterior, las actividades son difundidas a través de las redes sociales de la alcaldía Xochimilco.</t>
  </si>
  <si>
    <t>Indice Que Mide Las Jornadas De Ferias Informativas Y De Prevención De La Violencia, Jornadas De Orientación, De Prevención Y Canalización De Personas Víctimas De Violencia, Día Naranja Por La Eliminación De La Violencia Hacia Las Mujeres, Día De La Diversidad Para La Comunidad Lgbtttiq+; Asi Como La Normatividad Aplicable.</t>
  </si>
  <si>
    <t>(Ferias Informativas Y Prevención De La Violencia Realizadas/Ferias Informativas Y Prevención De La Violencia Programadas)*0.25)+(Jornadas De Orientación, De Prevención Y Canalización De Personas Víctimas De Violencia Realizadas/Jornadas De Orientación, De Prevención Y Canalización De Personas Víctimas De Violencia Programadas)*0.25+(Día Naranja Por La Eliminación De La Violencia Hacia Las Mujeres Realizadas/Día Naranja Por La Eliminación De La Violencia Hacia Las Mujeres  Programadas)*0.25)+(Jornada De Dia De La Diversidad Para La Comunidad Lgbtttiq+ Realizadas/Jornada De Dia De La Diversidad Para La Comunidad Lgbtttiq+ Realizadas Programadas)*0.25)</t>
  </si>
  <si>
    <t>INDIREH, Secretaría de las Mujeres y Fiscalía General de Justicia</t>
  </si>
  <si>
    <t>Indice Que Mide El Número De Asesoría Jurídicas Proporcionadas, Las Jornadas Realizadas Para La Informacion Y Difusión De Los Derechos Humanos  De Las Mujeres De Acuerdo A Las Leyes Vigentes Y Las Jornadas Realizadas Pra Difundir Los Mecanismos De Como Y Donde Se Realizan Las Denuncias En Relación Con La Violencia.</t>
  </si>
  <si>
    <t>(Avance De Las Asesorias Juridicas Proporcinadas) *.20+(Avance De Las Jornadas Realizadas Para La Difusión De Los Derecchos Humanso)*.40+((Avance De Las Jornadas Realizadas Para Difundir Mecanismos De Como Y Donde Realizar Denuncias En Relación Con La Violencia)*.40</t>
  </si>
  <si>
    <t>En la página web denominada http://www.Xochimilco.CDMX.gob.mx/transparenciaprincipal/.; además de las publicaciones en las páginas oficiales de la alcaldía Xochimilco.</t>
  </si>
  <si>
    <t>Indice Que Mide El Avance En Capacitar A Jovenes Para Lograr Un Plan De Vida Satisfactoria, Fomentar La Cultura Turística En La Niñez A Través De Visitas Guiadas Y Concursos.</t>
  </si>
  <si>
    <t>((Número De Capacitaciones Programadas/Número De Capacitaciones Ejecutadas)*.50)+(Número De Acciones Programadas/Número De Acciones Realizadas)*.50))</t>
  </si>
  <si>
    <t>Reporte mensual de cursos ejecutados, reporte de asistencia a cursos, entrega de reconocimientos, reporte de satisfacción y seguimiento, reporte mensual de acciones realizadas y encuesta de satisfacción.</t>
  </si>
  <si>
    <t>Indice Que Mide El Avance En Promocionar Y Difundir Actividades Turísticas A Través De Medios Impresos, Digitales Y Ferias, Capacitar A Prestadores De Servicios Turísticos, Productores, Artesanos Y Público En General, Apoyar A Eventos Que Preserven Los Usos-Costumbres Y La Recreación, Tales Como Ferias Tradicionales, Populares Y Religiosas, Mantener Actualizados Los Padrones A Través De La Verificación De Cédulas Y Constancias, Crear Canales De Comercialización  A Través De Ferias.</t>
  </si>
  <si>
    <t>((Total De Medios Programados/Total De Medios Utilizados)*.40)+(Número De Capacitaciones Programadas/Número De Capacitaciones Realizadas)*.20)+(Número De Eventos Programados/Número De Eventos Atendidos)*.15)+(Número De Verficaciones Programadas/Número De Verificaciones Realizadas)*.15)+(Número De Ferias Programadas/Número De Ferias Realizadas)*10))</t>
  </si>
  <si>
    <t>Reporte mensual de medios impresos entregados, reporte mensual de medios digitales utilizados y su buzón de satisfacción, reporte mensual de módulos en ferias y encuesta de satisfacción, reporte mensual de cursos ejecutados, reporte de asistencia a cursos, entrega de reconocimientos, reporte de satisfacción y seguimiento, reporte de eventos atendidos y encuesta de satisfacción, reporte mensual de verificaciones realizadas, reporte mensual de expedición de constancias y cédulas, reporte mensual de renovaciones, reporte mensual de ferias realizadas, encuesta de satisfacción.</t>
  </si>
  <si>
    <t>Porcentaje Que Mide Los Servicios De Alimentación Y/O Paquetes Alimentarios; Asi Como La Normatividad Aplicable.</t>
  </si>
  <si>
    <t>(Servicio De Alimentos Preparados Y Paquetes Alimentarios Entregados/(Servicio De Alimentos Preparados Y Paquetes Alimentarios Preparados*100)</t>
  </si>
  <si>
    <t>INEGI, CONAPO, EVALUA, CONEVAL, padrón de beneficiarios proporcionado por la Dirección General de Desarrollo Social publicados en la página de la alcaldía Xochimilco:  http://www.Xochimilco.CDMX.gob.mx/</t>
  </si>
  <si>
    <t>Porcentaje Que Mide El Apoyo Económico A Personas Que Prestan Sus Inmuebles Como Espacios Para Centros De Desarrollo Infantil; Asi Como La Normatividad Aplicable.</t>
  </si>
  <si>
    <t>(Apoyos Económicos A Personas Que Prestan Sus Inmuebles Como Espacios Para Centros De Desarrollo Infantil Brindados/Apoyo Económico A Personas Que Prestan Sus Inmuebles Como Espacios Para Centros De Desarrollo Infantil Programados*100)</t>
  </si>
  <si>
    <t>padrón de beneficiarios proporcionado por la Dirección General de Desarrollo Social publicados en la página de la alcaldía Xochimilco:  http://www.Xochimilco.CDMX.gob.mx/</t>
  </si>
  <si>
    <t>Porcentaje Que Mide Las Ayudas A Personas De Escasos Recursos Y Para Tratamientos Médicos De Enfermedades Crónicos-Degenerativas, Terminales Y Discapacidades.L; Asi Como La Normatividad Aplicable.</t>
  </si>
  <si>
    <t>(Ayuda A Personas De Escasos Recursos Y Para Tratamientos Médicos De Enfermedades Crónicos-Degenerativas, Terminales Y Discapacidades. Otorgadas/Ayuda A Personas De Escasos Recursos Y Para Tratamientos Médicos De Enfermedades Crónicos-Degenerativas, Terminales Y Discapacidades Programadas)*100</t>
  </si>
  <si>
    <t>padrón de beneficiarios publicados en la gaceta oficial de la Ciudad de México:  http://www.consejeria.CDMX.gob.mx/</t>
  </si>
  <si>
    <t>Indice Que Mide El Avance De La Entrega De Apoyos Económicos Para Promover El Deporte Competitivo A 100 Jóvenes, Realizar 20 Eventos Deportivos En La Alcaldía De Xochimilco, Mantenimiento De La Alberca Semiolímpica Del Centro Deportivo Xochimilco; Asi Como La Normatividad Aplicable.</t>
  </si>
  <si>
    <t>(Entrega De Apoyos Económicos Para Promover El Deporte Competitivo A Jóvenesrealizados/ Entrega De Apoyos Económicos Para Promover El Deporte Competitivo A Jóvenes Porgramados)*0.66+( Eventos Deportivos Realizados/Eventos Deportivos Programados)*0.15+(Mantenimientos A La Alberca Realizados/Mantenimientos A La Alberca Programados)*0.19)</t>
  </si>
  <si>
    <t>El padrón de beneficiarios del programa publicado en la gaceta oficial de la Ciudad de México y en el sistema de inclusión y bienestar, así como los eventos realizados en años anteriores y registros proporcionados por el Área Ejecutora del Gasto denominados bitácoras sobre la medición de la calidad del agua de la alberca.</t>
  </si>
  <si>
    <t>Indice Que Mide  El Avance  En La Implementación Del Programa Programa Social "Animales De Corral Y De Traspatio, Asistencias Medico-Veterinarias,Ferias Y Exposiciones Regionales; Asi Como La Normatividad Aplicable.</t>
  </si>
  <si>
    <t>((Paquete De Animales De Corral Y Traspatio Entregados / Paquete De Animales De Corral Y Traspatio Programados)*.70) + ((Servicio De Asistencias Medico-Veterinarias Atendidas / Servicio De Asistencias Medico-Veterinarias Programado)*.20) + ((  Ferias Y Exposiciones Regionales Realizadas /  Ferias Y Exposiciones Regionales Programadas)*.10))</t>
  </si>
  <si>
    <t>Indice Que Mide  El Avance  En La Implementación De Los Paquete De Semillas Y Material Vegetativo Programa Social, ,  De Los Servicio De Mecanización Agrícola, Ferias Y Exposiciones Regionales; Asi Como La Normaticidad Vigente Aplicable.</t>
  </si>
  <si>
    <t>((Paquete De Semillas Y Material Vegetativo Entregados / Paquete De Semillas Y Material Vegetativo Programados)*.50) + ((Servicio De Mecanización Agrícola Atendido / Servicio De Mecanización Agrícola Programado)*.40) + ((  Ferias Y Exposiciones Regionales Realizadas /  Ferias Y Exposiciones Regionales Programadas)*.10))</t>
  </si>
  <si>
    <t>Indice Que Mide El Avance De La Entrega De Aparatos Ortopédicos A Personas Con Discspacidad Motriz De Escasos Recursos, Las Actividades Culturales, Recreativas Y Deportivas Para Adultos Mayores De Escasos Recursos, Entrega De Apoyos, Jornadas De Prevención En Materia De Adicciones Para Jovenes De 12 A 18 Años; Asi Como La Normatividad Aplicable.</t>
  </si>
  <si>
    <t>(Entrega De Aparatos Ortopédicos A Personas Con Discspacidad Motriz De Escasos Recursos Realizados/ Entrega De Aparatos Ortopédicos A Personas Con Discspacidad Motriz De Escasos Recursos Porgramados)*0.15+(Realización De Actividades Culturales, Recreativas Y Deportivas Para Adultos Mayores De Escasos Recursos Realizados/Realización De Actividades Culturales, Recreativas Y Deportivas Para Adultos Mayores De Escasos Recursos Programados)*0.21+(Entrega De Apoyos Realizados/Entrega De Apoyos Programados)*0.29)+(Ornadas De Prevención Realizdas/Ornadas De Prevención Programadas*0.35)</t>
  </si>
  <si>
    <t>Indicadores del INEGI, INDEPEDI, EVALUA, INED, CONEVAL y Centros de Integración Juvenil y los padrones de beneficiarios publicados en la gaceta oficial de la Ciudad de México.</t>
  </si>
  <si>
    <t>Índice que mide el registro de las personas reportadas como desaparecidas en el sistema de la comisión de búsqueda de personas, acciones de búsqueda de personas reportadas como desaparecidas en la Ciudad de México, colaboraciones de búsqueda de otras entidades mediante rastreos institucionales y elaboración de análisis de contexto específicos.</t>
  </si>
  <si>
    <t>(registro programado de personas reportadas como desaparecidas /total de registro de personas)*.30+(acciones de búsqueda programadas/total de acciones de búsqueda)*.30+colaboraciones de búsqueda programadas/total de colaboraciones de búsqueda*.20+(elaboración de análisis de contexto programados/total de análisis de contexto)*.20</t>
  </si>
  <si>
    <t>Plataforma nacional de transparencia https://tinyurl.com/y37mvtxc</t>
  </si>
  <si>
    <t>Porcentaje de personal contratado del total establecido en el dictamen de estructura emitido por capital humano.</t>
  </si>
  <si>
    <t>(número de personas contratadas/número de personas autorizadas en el dictamen autorizado por capital humano para la Comisión de Búsqueda de Personas) *100</t>
  </si>
  <si>
    <t xml:space="preserve">Índice que mide el grado de avance de los reportes de las incidencias en la infraestructura urbana y áreas verdes del Centro Histórico de la Ciudad de México.                                      </t>
  </si>
  <si>
    <t xml:space="preserve">(número de incidencias atendidas en el trimestre/número de incidencias programadas en el trimestre)* .60+ grado de avance de la atención de áreas verdes realizadas en el trimestre / grado de avance de la atención de áreas verdes programadas en el trimestre)*.40  </t>
  </si>
  <si>
    <t>Se llevará una relación de cada incidencia atendida incluyendo fotografía del antes y el después, indicando que tipo de reparación se realizó. disponibles para su consulta en https://www.autoridadcentrohistorico.cdmx.gob.mx/ y en la oficina de la Autoridad del Centro Histórico ubicada en República de Argentina 8, colonia Centro, Alcaldía Cuauhtémoc, c.p.06000 CDMX. Se realizará un informe del antes, durante y después del estado de las áreas verdes, así como la atención que se realice y un calendario de trabajo.</t>
  </si>
  <si>
    <t>Índice que mide el avance del pago de la nómina del personal adscrito a la Autoridad del Centro Histórico; la capacitación del personal adscrito a la ACH, para el ejercicio eficiente de los recursos humanos, financieros y materiales asignados, de conformidad con la normatividad aplicable vigente; la atención de solicitudes de las áreas de la ACHy las acciones para la optimización de espacios y resguardo y clasificación de documentación .</t>
  </si>
  <si>
    <t>(total de nóminas pagadas al trimestre/total de nóminas programadas para pago al trimestre) * .50 + (total de personas capacitadas al periodo/total de personas programadas para capacitación al periodo)*.25 + (total de solicitudes de las áreas atendidas al periodo/ total de solicitudes de las áreas programadas al periodo)*.15 + (total de acciones realizadas para la optimización de espacios laborales en las áreas y archivo/total de acciones para optimizar los espacios laborales y archivo programados en las áreas)*.1)</t>
  </si>
  <si>
    <t>Disponibles para su consulta en la página de transparencia y en las oficinas de la Autoridad del Centro Histórico ubicada en república de argentina 8, colonia centro, alcaldía Cuauhtémoc, c.p.06000 cdmx</t>
  </si>
  <si>
    <t>Índice que mide el grado de cumplimiento de las acciones encaminadas a la capacitación, difusión y adquisición de material y equipo para la implementación del programa de protección civil en la Autoridad del Ccentro Histórico.</t>
  </si>
  <si>
    <t>(número de trabajadores capacitados / total de la plantilla de ach) * .50 + (número de acciones llevadas a cabo en materia de protección civil /número de acciones programadas en materia de protección civil) *.25 + (grado de cumplimiento del equipamiento de protección civil )*.25</t>
  </si>
  <si>
    <t>Disponibles para su consulta en la oficina de la Autoridad del Centro Histórico ubicada en República de Argentina 8, colonia Centro, Alcaldía Cuauhtémoc, c.p.06010 CDMX.</t>
  </si>
  <si>
    <t>Índice que mide el avance de: (a1) dirigir la organización y seguimiento de la mesa interinstitucional de reordenamiento de la vía pública y la mesa interinstitucional de infraestructura y obras del Centro Histórico. (a2) expedir constancias y actualizaciones correspondientes a la emisión de constancias de uso habitacional o mixto para inmuebles ubicados en el perímetro "a" en el Centro Histórico. (a3) difundir las acciones interinstitucionales de la operación diaria del centro histórico, para conocimiento general de la ciudadanía. (a4) sesionar en forma ordinaria el comité de administración de riesgos y evaluación del control interno de la Autoridad del Centro Histórico (CARECI-ACH). (a5) reportar la supervisión y vigilancia del cumplimiento de las especificaciones técnicas para la colocación de enseres e instalaciones al aire libre en los perímetros "a" y "b" del Centro Histórico. (a6) reportar la supervisión y vigilancia del cumplimiento de las medidas sanitarias generales y específicas de protección a la salud que deben cumplir los establecimientos mercantiles del Centro Histórico. (a7) reportar la supervisión y vigilancia del adecuado ordenamiento de las actividades del comercio en la vía pública que funciona en el Centro Histórico.</t>
  </si>
  <si>
    <t>(mesas interinstitucionales de reordenamiento de la vía pública e infraestructura y obras del centro histórico realizadas/mesas interinstitucionales de reordenamiento de la vía pública e infraestructura y obras del centro histórico programadas)*0.45+(expedición de constancias y actualizaciones correspondientes a la emisión de constancias de uso habitacional o mixto para inmuebles ubicados en el perímetro "a" en el centro histórico realizadas/expedición de constancias y actualizaciones correspondientes a la emisión de constancias de uso habitacional o mixto para inmuebles ubicados en el perímetro "a" en el centro histórico programadas)*0.15+(difusión de acciones interinstitucionales de la operación diaria del centro histórico, para conocimiento general de la ciudadanía realizadas/difusión de acciones interinstitucionales de la operación diaria del centro histórico, para conocimiento general de la ciudadanía programadas)*0.15+(sesiones ordinarias del comité de administración de riesgos y evaluación del control interno de la autoridad del centro histórico realizadas/sesiones ordinarias del comité de administración de riesgos y evaluación del control interno de la autoridad del centro histórico programadas)*0.07+(reportes de la supervisión y vigilancia del cumplimiento de las especificaciones técnicas para la colocación de enseres e instalaciones al aire libre en los perímetros "a" y "b" del centro histórico realizados/reportes de la supervisión y vigilancia del cumplimiento de las especificaciones técnicas para la colocación de enseres e instalaciones al aire libre en los perímetros "a" y "b" del centro histórico programados)*0.06+(reportes de la supervisión y vigilancia del cumplimiento de las medidas sanitarias generales y específicas de protección a la salud que deben cumplir los establecimientos mercantiles del centro histórico realizados/reportes de la supervisión y vigilancia del cumplimiento de las medidas sanitarias generales y específicas de protección a la salud que deben cumplir los establecimientos mercantiles del centro histórico programados)*0.06+(reportes de la supervisión y vigilancia del adecuado ordenamiento de las actividades del comercio en la vía pública que funciona en el centro histórico realizados/reportes de la supervisión y vigilancia del adecuado ordenamiento de las actividades del comercio en la vía pública que funciona en el centro histórico programados)*0.06</t>
  </si>
  <si>
    <t>Disponibles para su consulta en  medios electrónicos: https://www.autoridadcentrohistorico.cdmx.gob.mx/ consulta directa: oficina de la Aautoridad del Centro Histórico ubicada en República de Argentina 8, colonia Centro, Alcaldía Cuauhtémoc, c.p.06000, Ciudad de México.</t>
  </si>
  <si>
    <t>Porcentaje de participación en actividades para el desarrollo de niñas y mujeres estimadas que viven en el área geográfica delimitada al norte por las calles de degollado y libertad, al este por Jesús Carranza y República de Argentina, al sur por República de Cuba y avenida Hidalgo, y al oeste por la calle Zarco.</t>
  </si>
  <si>
    <t>(participación de niñas y mujeres en eventos de promoción de derechos de niñas y mujeres)/ (población de niñas y mujeres estimadas que viven en el área geográfica delimitada por la Autoridad del Centro Histórico) * 100</t>
  </si>
  <si>
    <t>Factura y evidencia fotográfica del servicio, disponible en la Dirección Ejecutiva de Programas Comunitarios, Promoción Cultural y Comunicación de la Autoridad del Centro Histórico, ubicada en República de Argentina no. 8, col. Centro, Alcaldía Cuauhtémoc, c.p. 06000, Ciudad de México.</t>
  </si>
  <si>
    <t>Índice que mide el grado de participación en actividades para el desarrollo de derechos humanos de ciudadanas y ciudadanos estimados que viven en el área geográfica delimitada al norte por las calles de Degollado y Libertad, al este por Jesús Carranza y República de Argentina, al sur por República de Cuba y avenida Hidalgo, al oeste por la calle Zarco; y la capacitación de la plantilla de la ACHen materia de derechos humanos.</t>
  </si>
  <si>
    <t>(participación de ciudadanas y ciudadanos en eventos de promoción de derechos humanos)/ (población de ciudadanas y ciudadanos estimadas que viven en el área geográfica delimitada por la Autoridad del Centro Histórico) *.70 + (total de personas capacitadas en materia de derechos humanos al periodo/total de personas programadas para capacitación en materia de derechos humanos al periodo)*.30</t>
  </si>
  <si>
    <t>Evidencia fotográfica del servicio, entregables de la actividad realizada, disponible en la Dirección ejecutiva de Programas Comunitarios, Promoción Cultural y Comunicación de la Autoridad del Centro Histórico, ubicada en República de Argentina no. 8, col. Centro, Alcaldía Cuauhtémoc, c.p. 06000, Ciudad de México.</t>
  </si>
  <si>
    <t>Porcentaje de participación de niñas, niños y adolescentes en actividades para el desarrollo de derechos de niñas, niños y adolescentes estimados que viven en el área geográfica delimitada al norte por las calles de Degollado y Libertad, al este por Jesús Carranza y República de Argentina, al sur por República de Cuba y avenida Hidalgo, y al oeste por la calle Zarco.</t>
  </si>
  <si>
    <t>(participación de niñas, niños y adolescentes en eventos de promoción de derechos de niñas, niños y adolescentes)/(población de niñas, niños y adolescentes estimadas que viven en el área geográfica delimitada por la autoridad del centro histórico) * 100</t>
  </si>
  <si>
    <t>Índice que mide el grado de cumplimiento de los convenios de colaboración celebrados por la ACH.</t>
  </si>
  <si>
    <t xml:space="preserve">(número de convenios ejecutados para la atención de niñas y mujeres en el centro histórico/ número de convenios programados para la atención de niñas y mujeres en el centro histórico) *.20 + (número de convenios llevados a cabo para la atención de niños, niñas y adolescentes/ número de convenios programados para la atención de niños, niñas y adolescentes) *.20+ (número de convenios firmados para la elaboración del plan integral de manejo del centro histórico / número de convenios programados para la elaboración del plan integral de manejo del centro histórico)*.20 + (número de convenios llevados a cabo para la actualización del sistema geográfico estadístico y de indicadores del centro histórico / número de convenios programados para la actualización del sistema geográfico estadístico y de indicadores del centro histórico *.20 ) +(número de convenios celebrados para la atención de los derechos humanos en el centro histórico/ número de convenios programados para la atención de los derechos humanos en el centro histórico) *.20 </t>
  </si>
  <si>
    <t>Un proyecto, dos informes parciales, un informe final y una memoria fotográfica por acción, disponible en la Dirección Ejecutiva de Programas Comunitarios, Promoción Cultural y Comunicación de la Autoridad del Centro Histórico, ubicada en República de Argentina no. 8, col. Centro, Alcaldía Cuauhtémoc, c.p. 06000, Ciudad de México.</t>
  </si>
  <si>
    <t>Indice que mide el avance de los pagos de sueldos y salarios a servidores públicos contratados para alcanzar los objetivos y metas institucionales, de conformidad con la plantilla autorizada.</t>
  </si>
  <si>
    <t>(total de pagos de nómina realizados/total de pagos de nómina programados al persona de la unidad)*100</t>
  </si>
  <si>
    <t>Portal de transparencia de la Instancia Ejecutora del Sistema Integral de Derechos Humanos e informe de avance trimestral 2022.</t>
  </si>
  <si>
    <t>Índice que mide el avance en la adecuación de espacios correctamente señalizados y el equipamiento de personal a cargo de las funciones del programa de protección civil.</t>
  </si>
  <si>
    <t>(cantidad de espacios señalizados en el periodo / cantidad de espacios programados de señalizar en el periodo)*.50 + (cantidad de servidores públicos miembros de las brigadas de protección civil equipados con vestuario / cantidad de servidores públicos miembros de las brigadas de protección civil programados de equipar en el periodo)*.50</t>
  </si>
  <si>
    <t>Porcentaje que mide el avance de la actualización de los sistemas de seguridad de datos personales.</t>
  </si>
  <si>
    <t>(Total de datos personales actualizados en el Sistema de Seguridad de  la Instancia Ejecutora / Total de datos personales programados para actualización en el Sistema de Seguridad de  la Instancia Ejecutora)*100</t>
  </si>
  <si>
    <t xml:space="preserve">Índice de medición del diseño, planeación e impartición del curso en perspectiva de género y derechos de la infancia. </t>
  </si>
  <si>
    <t>(diseño y planeación del curso realizada /diseño y planeación del curso programada )*.50 + (impartición del curso realizada/impartición del curso programada)*.50</t>
  </si>
  <si>
    <t xml:space="preserve">Archivo denominado curso en materia de derechos de las mujeres 2022 ubicado en los archivos documentales de la Dirección General de la instancia Ejecutora del Sistema Integral de Derechos Humanos en la Ciudad de México, General Prim, número 4. colonia Centro, Alcaldía Cuauhtémoc. </t>
  </si>
  <si>
    <t>Índice de medición del diseño, planeación e impartición de la campaña de difusión sobre la trata de personas.</t>
  </si>
  <si>
    <t>(diseño y planeación de la campaña/diseño y planeación de la campaña realizada )*50 + (difusión de la campaña, programada/difusión de la campaña realizada )*50</t>
  </si>
  <si>
    <t xml:space="preserve">Archivo denominado campaña contra la trata de personas 2022/ ubicado en los archivos documentales de la Dirección General del Sistema Integral de Derechos Humanos en la Ciudad de México, General Prim, número 4. colonia Centro, Alcaldía Cuauhtémoc. </t>
  </si>
  <si>
    <t xml:space="preserve">Índice de medición del diseño, planeación e impartición de la campaña de difusión sobre la trata de personas. </t>
  </si>
  <si>
    <t xml:space="preserve">archivo denominado campaña de sensibilización en materia de derechos de la niñez y juventudes 2022/ ubicado en los archivos documentales de la dirección general del sistema integral de derechos humanos en la ciudad de México, general prim, número 4. colonia centro, alcaldía Cuauhtémoc. </t>
  </si>
  <si>
    <t>Índice de medición de la realización del diagnóstico situacional de derechos humanos de la niñez en el marco de la pandemia por el sarscov-2, del seguimiento a la implementación de la estrategia de gobierno denominada barrio adentro, la orientación a través de los kioscos de servicios, orientación a personas privadas de libertad en centros de reclusión y análisis técnico y opinión con enfoque de derechos humanos del contenido y estructura del instrumento de planeación plan general de desarrollo de la Ciudad de México, a través de la consulta pública que al efecto se emita.</t>
  </si>
  <si>
    <t>(diagnóstico situacional de ddhh de la niñez en el marco de la pandemia por el sarscov-2 planeado/diagnóstico situacional de ddhh de la niñez en al marco de la pandemia)*25 + (seguimiento a la implementación de la estrategia de gobierno denominada barrio adentro planeado/seguimiento a la implementación de la estrategia barrio adentro realizado)*25 + (orientación a personas privadas de la libertad en centro de reclusión a través de los kioscos de servicios planeada/ orientación a personas privadas de la libertad en centro de reclusión a través de los kioscos de servicios otorgada)*25+(opinión con enfoque de derechos humanos del contenido y estructura del instrumento de planeación plan general de desarrollo de la Ciudad de México/opinión con enfoque de derechos humanos del contenido y estructura del instrumento de planeación plan general de desarrollo de la Ciudad de México)*25</t>
  </si>
  <si>
    <t xml:space="preserve">Archivo denominado acciones para la transversalización del enfoque de derechos humanos realizadas en el año 2022/ ubicado en los archivos documentales de la Dirección General del Sistema Integral de Derechos Humanos en la Ciudad de México, General Prim, número 4. colonia Centro, Alcaldía Cuauhtémoc. </t>
  </si>
  <si>
    <t>Índice que mide el avance de la atención integral a víctimas del delito y de violaciones a derechos humanos.</t>
  </si>
  <si>
    <t>(avance de otorgamientos de ayudas inmediatas, asistencia y atención de primer contacto a víctimas/ total de otorgamientos de ayudas inmediatas, asistencia y atención de primer contacto)*.10 +(avance de otorgamientos de recursos para medidas de ayuda, asistencia y compensaciones a víctimas/ total de otorgamientos de recursos para medidas de ayuda, asistencia y compensaciones a víctimas)*.10 + (avance de asesorías jurídicas proporcionadas a las víctimas para la defensa de sus derechos/total de asesorías jurídicas proporcionadas a las víctimas para la defensa de derechos)*.40 + ( avance emisión de opiniones técnicas-dictámenes sobre otorgamiento de calidad de víctima y emisión de opiniones técnicas-dictámenes sobre acceso a reparación integral del daño con cargo al fondo de ayuda, asistencia y reparación integral de la cdmx/total del avance de avance emisión de opiniones técnicas-dictámenes sobre otorgamiento de calidad de víctima y emisión de opiniones técnicas-dictámenes sobre acceso a reparación integral del daño con cargo al fondo de ayuda, asistencia y reparación integral de la cdmx)*.20 + (avance de emisión de registros a víctimas del delito y de violaciones a derechos humanos/ total de emisión de registros a víctimas del delito y de violaciones a derechos humanos)*.20</t>
  </si>
  <si>
    <t>Porcentaje de ayudas, asistencia y compensación otorgadas: porcentaje de atención inmediata y primer contacto integral brindados: porcentaje de servicios jurídicos provistos. La información obra en las bases de datos y archivos físicos de la dirección de asesoría jurídica, dirección del fondo de víctimas de la ciudad de México y dirección de la unidad de atención inmediata y primer contacto.</t>
  </si>
  <si>
    <t>Porcentaje de los pagos realizados al personal de la comisión ejecutiva de atención a víctimas de la Ciudad de México.</t>
  </si>
  <si>
    <t xml:space="preserve">(pagos realizados al personal de la comisión)/( numero de personas de la comisión)*100 </t>
  </si>
  <si>
    <t>Dispersión bancaria quincenal y estados de cuenta bancarios.</t>
  </si>
  <si>
    <t>Índice que mide el avance de medidas para recibir las peticiones de protección que presente las personas beneficiarias, ya sea por si misma o terceros, así como a través de las organizaciones de la sociedad civil, la comisión de derechos humanos de la Ciudad de México los entes de gobierno, emitir y ordenar las implementación de medidas de protección de acuerdo al riesgo determinado, acordando con las autoridades correspondientes, dar seguimiento a la implementación de las medidas de protección otorgadas por las autoridades correspondientes y evaluar la eficacia de las medidas preventivas, medidas de protección y medidas de protección urgentes e informar al consejo de evaluación de medidas los resultados de dicha evaluación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</si>
  <si>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</si>
  <si>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 en junta de gobierno y publicados en la página oficial del Mecanismo  https://www.mpi.cdmx.gob.mx/informes</t>
  </si>
  <si>
    <t>Porcentaje que mide los movimientos del personal, así como el pago de nomina del personal a fin de que estos se realicen de acuerdo a la normatividad aplicable vigente.</t>
  </si>
  <si>
    <t>(pago de nomina realizado/pago de nomina programado)*100</t>
  </si>
  <si>
    <t>Estados de cuenta bancarias, que se encuentran en los archivos del entidad.</t>
  </si>
  <si>
    <t>Porcentaje que mide el conocimiento de las acciones de protección civil al interior del ente, mediante capacitaciones y actualización del programa interno de protección civil.</t>
  </si>
  <si>
    <t>(avancen del programa de protección civil realizado/avance del programa de protección civil programado)*100</t>
  </si>
  <si>
    <t>Página oficial del Mecanismo, se deberá hacer su publicación https://www.mpi.cdmx.gob.mx.</t>
  </si>
  <si>
    <t>Índice que mide el avance de el programa anual de adquisiciones y contratación de servicios del ente con el propósito de apoyar con los suministros oportunos de los materiales y servicios y las adquisiciones mediante los procedimientos que marca la ley de adquisiciones, así como llevar el control y resguardo de los mismos.</t>
  </si>
  <si>
    <t>(programa realizado/programa programado*.50+(procedimiento realizado/procedimiento programado)*.50</t>
  </si>
  <si>
    <t>Informes mensuales y trimestrales de los diferentes artículos que señala la ley de adquisiciones del distrito federal por parte de la coordinación de administración y finanzas, que se encuentran los expedientes del ente.</t>
  </si>
  <si>
    <t>Porcentaje que mide el avance del curso, seguimiento y actualización en los temas de derechos de las mujeres y niñas.</t>
  </si>
  <si>
    <t>(curso de capacitación realizado/curso de capacitación programado)*100</t>
  </si>
  <si>
    <t>Constancia y/o diploma otorgado por la institución capacitadora, que se encuentran en los expedientes del personal en la entidad.</t>
  </si>
  <si>
    <t>Porcentaje que mide el avance del curso, seguimiento y actualización en los temas de derechos humanos.</t>
  </si>
  <si>
    <t>Porcentaje que mide el avance del cursos y actividades de concientización y difusión.</t>
  </si>
  <si>
    <t>Índice que mide el grado de avance en la elaboración de las constancias de estudio y aclaración de nomenclatura y revisión y homologación de límites de colonias y delegaciones (hoy alcaldías), de los registros de las manifestaciones de construcción, licencias y avisos, de la elaboración de los dictámenes de estudio de impacto urbano y medidas de compensación, del resello, reposición y refrendo de carnet´s, en la aprobación de planos, constancia de lote y manzana, opiniones de riesgo y en la expedición de constancias de reducción fiscal, la emisión de dictámenes, opiniones técnicas, registros de intervenciones menores y certificados de restauración y en la emisión de los certificados de uso del suelo.</t>
  </si>
  <si>
    <t>(constancias de reducción fiscal elaboradas/constancias de reducción fiscal solicitadas)*0.01+(registro de manifestaciones de construcción, licencias y avisos/solicitudes de registro de manifestaciones de construcción, licencias y aviso)*0.01+(elaboración de dictámenes de estudio de impacto urbano y medidas de compensación/dictámenes de estudio de impacto urbano y medidas de compensación solicitados)*0.01+( de resello, reposición y refrendo de carnet's realizadas/solicitudes de resello, reposición y refrendo de carnet's)*0.05+( aprobación de planos, constancias de lote y manzana, opiniones de riesgo/solicitudes de aprobación de planos, constancias de lote y manzana, opiniones de riesgo)*0.45+(elaboración de constancias de estudio y aclaración de nomenclaturas y revisión de homologación de límites de colonias y delegaciones (hoy alcaldías)/solicitud de elaboración de constancias de estudio y aclaración de nomenclaturas y revisión de homologación de límites de colonias y delegaciones (hoy alcaldías))*0.27+(cantidad de trámites recibidos/ cantidad de trámites atendidos) * 0.05+(cantidades de certificados emitidos entre cantidades de certificados solicitados)*0.15</t>
  </si>
  <si>
    <t xml:space="preserve">Porcentaje   </t>
  </si>
  <si>
    <t xml:space="preserve">Informe trimestral de cada uno de los trámites registrados, base de datos que contienen las solicitudes ingresadas y atendidas. Informes trimestrales y bases de datos de la dirección del patrimonio cultural urbano y de espacio público. </t>
  </si>
  <si>
    <t>Porcentaje de los pagos efectuados al personal de la Secretaría de Desarrollo Urbano y Vivienda</t>
  </si>
  <si>
    <t>(pagos efectuados al personal de la Secretaría de Desarrollo Urbano y Vivienda / total de personal que labora en la secretaría de Desarrollo Urbano y Vivienda)*100</t>
  </si>
  <si>
    <t>Sistema único de nóminas (SUN) ,así como la dispersión bancaria quincenal y estados de cuenta bancarios.</t>
  </si>
  <si>
    <t>Porcentaje que mide el grado de avance del programa interno de protección civil.</t>
  </si>
  <si>
    <t xml:space="preserve">(avance en la creación e implementación del programa interno de protección civil/ total del avance programado en la creación e implementación del programa interno de protección civil)* 100 </t>
  </si>
  <si>
    <t>Registro en la plataforma digital https://tramites.cdmx.gob.mx/proteccion-civil-programas-internos/public</t>
  </si>
  <si>
    <t>Porcentaje que mide la atención a las solicitudes de información turnadas a la dirección general de administración y finanzas en la SEDUVI.</t>
  </si>
  <si>
    <t>porcentaje de atención de solicitudes de información = (número solicitudes de información respondidas por la dirección general de administración y finanzas en la seduvi/número de solicitudes de información recibidas por la coordinación de servicios jurídicos y transparencia) * 100</t>
  </si>
  <si>
    <t>Archivo de la Dirección General de Administración y Finanzas en la SEDUVIi, ubicado en la calle Amores número 1322, edificio 3, p.b. colonia Del Valle Centro, Alcaldía Benito Juárez, c.p. 03100, Ciudad de México.</t>
  </si>
  <si>
    <t>Porcentaje que mide el avance de las campañas informativas en materia de igualdad de género entre el personal de la Secretaría de Desarrollo Urbano y Vivienda</t>
  </si>
  <si>
    <t>(total de campañas informativas realizadas / total de campañas informativas programadas)*100</t>
  </si>
  <si>
    <t>Informe de avance programático mensual. Informe trimestral de avance programático presupuestal en materia de igualdad de género. Sistema de informes en materia de igualdad de género (simig) http://189.240.117.233:8080/imig/</t>
  </si>
  <si>
    <t>Índice que mide el avance de la capacitación, las jornadas de salud y las campañas informativas en materia de derechos humanos, perspectiva de género y no discriminación entre el personal de la Secretaría de Desarrollo Urbano y Vivienda.</t>
  </si>
  <si>
    <t>(capacitaciones realizadas / capacitaciones programadas)*.5+(jornadas de salud realizadas / jornadas de salud programadas)*.3+ (campañas informativas de salud realizadas / campañas informativas de salud programadas)*.2</t>
  </si>
  <si>
    <t>Porcentaje que mide el avance de las campañas informativas en materia de derechos de niños, niñas y adolescentes entre el personal de la Secretaría de Desarrollo Urbano y Vivienda</t>
  </si>
  <si>
    <t>(total de campañas informativas realizadas / total de campañas informativas realizada programadas) * 100</t>
  </si>
  <si>
    <t xml:space="preserve">Índice que mide el avance de los estudios, cédulas de información básica, instrumentos normativos, programa para el reordenamiento de publicidad, cartera de anteproyectos y proyectos de agricultura urbana.   </t>
  </si>
  <si>
    <t>((avance de cédulas programadas/avance de cédulas realizadas*20) + (avance de instrumentos normativos programados/avance de instrumentos normativos realizados*20) + (avance de programa proyectado/avance de programa realizado*20) + (avance de cartera de anteproyectos programada/avance de cartera de anteproyectos realizada*20) + (avance de proyectos de agricultura urbana programados/ avance de proyectos de agricultura realizados *20))</t>
  </si>
  <si>
    <t>Informes trimestrales y bases de datos de la dirección del patrimonio cultural urbano y de espacio público.</t>
  </si>
  <si>
    <t>Índice: cantidad de créditos otorgados y sentencias y/o expropiaciones pagadas.</t>
  </si>
  <si>
    <t>(créditos otorgados de vivienda en conjunto / créditos programados) * .4500 + (créditos de mejoramiento otorgados / créditos de mejoramiento programados) *.5000+(solicitudes de sentencias/sentencias pagadas)*0500</t>
  </si>
  <si>
    <t>Índice que mide el avance de la cantidad de nóminas pagadas, y de cursos de capacitación impartidos al personal del instituto.</t>
  </si>
  <si>
    <t>(total de nóminas pagadas / número de pagos de nómina programadas) *.98 (cantidad de cursos de capacitación impartidos / cantidad de cursos de capacitación programados)*.02</t>
  </si>
  <si>
    <t>Informe trimestral.</t>
  </si>
  <si>
    <t xml:space="preserve">Índice que mide alcance de los servicios realizados así como los cursos impartidos en materia de protección civil. </t>
  </si>
  <si>
    <t>(contratación de bienes y servicios realizados / contratación de bienes y servicios programados) *.9000 (cantidad de cursos impartidos / cantidad de cursos programados)*.1000</t>
  </si>
  <si>
    <t>Porcentaje que mide el avance de celebración de contratos para la adquisición de bienes y prestaciones de servicios.</t>
  </si>
  <si>
    <t>(contratación de bienes y servicios realizados / contratación de bienes y servicios programados) *100</t>
  </si>
  <si>
    <t>Porcentaje que mide el avance de los cursos de capacitación impartidos en materia de los derechos humanos de las niñas y mujeres.</t>
  </si>
  <si>
    <t>(cursos impartidos / cursos programados) * 100</t>
  </si>
  <si>
    <t>Porcentaje que mide el avance de los cursos impartidos en materia de derechos humanos entre el personal del instituto.</t>
  </si>
  <si>
    <t xml:space="preserve">Porcentaje de actividades realizadas a efecto de concientizar sobre los derechos de las niñas, niños y adolescentes a los servidores públicos de la institución. </t>
  </si>
  <si>
    <t>(actividades realizadas para concientizar sobre los derechos de las niñas, niños y adolescentes) / (actividades planeadas para concientizar sobre los derechos de las niñas, niños y adolescentes) *100</t>
  </si>
  <si>
    <t>n/a</t>
  </si>
  <si>
    <t>Porcentaje que mide la cantidad entregada de ayudas de beneficio social (sustentabilidad).</t>
  </si>
  <si>
    <t>(total de ayudas por sustentabilidad otorgadas/total de ayudas por sustentabilidad programadas)*100</t>
  </si>
  <si>
    <t>https://www.invi.cdmx.gob.mx/informes</t>
  </si>
  <si>
    <t>Índice que mide el avance del total de ayudas de beneficio social de apoyo de rentas, ayudas de beneficio social por capacidad de pago y ayudas de beneficio social por sustentabilidad entregadas a los beneficiarios.</t>
  </si>
  <si>
    <t>(número de ayudas de apoyo de rentas entregadas/número de ayudas de apoyo de rentas programadas) *.3334+(número de ayudas por capacidad de pago entregadas/numero de ayudas por capacidad de pago programadas)*.3333+(número de ayudas por sustentabilidad entregadas/número de ayudas por sustentabilidad programadas)*.3333</t>
  </si>
  <si>
    <t>Índice que mide el total de ayudas de beneficio social otorgadas a personas en situación de calle y discapacitadas.</t>
  </si>
  <si>
    <t xml:space="preserve">(ayudas de beneficio social a personas en situación de calle y discapacitadas, otorgadas) / (ayudas de beneficio social a personas en situación de calle y discapacitadas, programadas) * 100 </t>
  </si>
  <si>
    <t>Porcentaje de avance en el fortalecimiento de la competitividad en los canales de abasto tradicionales, a través de la innovación y el uso de herramientas tecnológicas, con la finalidad de elevar la calidad en el servicio, así como aumento en la seguridad para la protección de los participantes y visitantes que vienen a la central de abasto.</t>
  </si>
  <si>
    <t>(número de acciones realizadas/total de acciones programas)*.30 + (número de supervisiones implementadas/número de supervisiones programadas)*.30 + (número de acciones ejecutadas/número de acciones programadas)*.20 + (número de acciones coordinadas/número de acciones programadas)*.20 =</t>
  </si>
  <si>
    <t>Gaceta oficial CDMX; propuestas normativas en archivo de la coordinación general de la central de abastos; cédulas de revisión y acciones de seguimiento, debidamente requisitadas por autoridades que correspondan, listas de asistencia, bitácoras, reporte anual del número de beneficiados con los trabajos realizados en el año de acuerdo a las plataformas de informes vigentes.</t>
  </si>
  <si>
    <t>Porcentaje de avance de las acciones orientadas a la regularización de la actividad comercial y cumplimiento de la normatividad, así como esfuerzos encaminados a la reactivación económica, fomento de actividades comerciales, comunitarias y culturales, desarrollo de proyectos enfocados a la innovación tecnológica y el manejo de eco tecnologías entre otros, en los canales de abasto de la Ciudad de México</t>
  </si>
  <si>
    <t>(proyectos de innovación, sustentables y de inversión implementados/Total de Proyectos de innovación, sustetables y de inversión autorizados)*.20+(Normatividad actualizada y aplicación)*.20+(Capacitación Impartida/Total de Capacitaciones Programadas)*.12.+(Promocionales Emitidos/Total de Promocionales Programados)*.12+(Diagnósticos de Infraestructura a Canales de Abasto realizados/Total de diagnósticos de Infraestrucrura a Canales de Abasto programados)*.16+(Productos de Canasta Básica dispuestos)*.8+(Participación en Programas Sociales de otras dependencias realizadas)*.12/ Gran total de acciones programadas (100%)</t>
  </si>
  <si>
    <t>Gaceta oficial CDMX; propuestas normativas en archivo de la subdirección de planeación y normatividad; cédulas de revisión y acciones de seguimiento, debidamente requisitadas por autoridades de las alcaldías, representante del canal de abasto y otras autoridades de las áreas responsables de la DGACYD; lista de asistencia a cursos, informes y memorias de jornadas y ferias, carpeta de promocionales, resguardadas en la subdirección de capacitación y promoción.</t>
  </si>
  <si>
    <t>Porcentaje de avance sobre las unidades económicas de la Ciudad de México que tienen acceso a la información económica generada por la SEDECO (consultas al reporte económico, los estudios de coyuntura y/o la oficina virtual de información económica) y que se sirven de la misma para facilitar la toma de decisiones y que incentivan la inversión.</t>
  </si>
  <si>
    <t>( ∑ de las consultas a los diferentes instrumentos de información económica de la SEDECO al cierre del periodo / número de unidades económicas de la CDMX) * 100</t>
  </si>
  <si>
    <t>Contador de visitas a la página del reporte económico de la Ciudad de México. https://www.SEDECO.CDMX.gob.mx/storage/app/media/uploaded-files/reporte-economico-1t-2020.pdf. Contador de consultas a los estudios de coyuntura económica. https://www.SEDECO.CDMX.gob.mx/storage/app/media/uploaded-files/reporte-economico-1t-2020.pdf. Contador de visitas de la página de la oficina virtual de información económica (ovie). https://ovie.SEDECO.CDMX.gob.mx/ovieweb/#!</t>
  </si>
  <si>
    <t>Porcentaje de avance en la entrega de apoyos de implementación de energía renovable en MIPyMES y apoyos para capacitar, evaluar y certificar a Ciudadanos en los estándares de competencia de energías renovables.</t>
  </si>
  <si>
    <t>(número de capacitaciones impartidas/ número de capacitaciones programadas)*.6 + (número de acciones implementadas/ número de acciones programadas)*.4</t>
  </si>
  <si>
    <t>Expedientes de los beneficiarios de las acciones institucionales y/o listas de comprobación de las acciones implementadas. información de la implementación de proyectos de la dirección general de desarrollo y sustentabilidad (DGDSE). archivo de la dirección general de desarrollo y sustentabilidad energética, avenida Cuauhtémoc 899 primer piso, colonia Narvarte poniente, alcaldía Benito Juárez, Ciudad de México.</t>
  </si>
  <si>
    <t>Porcentaje de avance sobre el incremento del 5% en el número de establecimientos de la Ciudad de México operando y con registro en el SIAPEM</t>
  </si>
  <si>
    <t>(regularización y registro de los establecimientos mercantiles en el SIAPEM, realizados/regularización y registro de los establecimientos mercantiles en el SIAPEM, programados)*.90 + (mejoras al sistema electrónico de avisos y permisos de establecimientos mercantiles, implementadas/total de mejoras al sistema electrónico de avisos y permisos de establecimientos mercantiles, programadas)*.05+(cursos sobre apertura de negocios, realizados/cursos sobre apertura de negocios, programados)*.05</t>
  </si>
  <si>
    <t>Registro de establecimientos en https://SIAPEM.SEDECO.CDMX.gob.mx/ y en https://SIAPEM.CDMX.gob.mx/index.xhtml</t>
  </si>
  <si>
    <t>Porcentaje de avance sobre la optimización de recursos en la operación y función del sistema único de nómina, elevar la atención proporcionada a los servidores públicos de la dependencia</t>
  </si>
  <si>
    <t>(número de acciones realizadas/total de acciones programadas)*.70 + (número de acciones identificadas/ total de acciones programadas)*.30</t>
  </si>
  <si>
    <t>Normatividad vigente (gaceta oficial CDMX, circular número uno, tarjetas de entrada y salida debidamente checadas, reportes de nómina, prestaciones otorgadas a los trabajadores)</t>
  </si>
  <si>
    <t>Porcentaje de avance sobre la actualización a los integrantes de las brigadas internas de protección civil en temas de gestión integral de riesgo de desastres.</t>
  </si>
  <si>
    <t>(sesiones de capacitación realizadas/sesiones de capacitación programadas)*.80 + (verificaciones realizadas/verificaciones programadas)*.20</t>
  </si>
  <si>
    <t>Constancia s de toma de capacitaciones incluidas en el programa interno de protección civil.</t>
  </si>
  <si>
    <t>Porcentaje de avance sobre el fortalecimiento del sistema de control interno de la secretaría de desarrollo económico a través de la integración de una matriz de riesgos institucionales y la creación, seguimiento, evaluación y supervisión de controles internos a través de cuatro autoevaluaciones</t>
  </si>
  <si>
    <t>(número de matrices de riesgos integradas/total de matrices programadas)*.30 + (número de autoevaluaciones realizadas/total de autoevaluaciones programas)*.70 =</t>
  </si>
  <si>
    <t>Actas de las sesiones de avances en la matriz de riesgos de la SEDECO. Resultados de las revisiones de control interno realizadas por el OIC avenida Cuauhtémoc #898 colonia Narvarte poniente, código postal 03020, alcaldía Benito Juárez, Ciudad de México. piso 1</t>
  </si>
  <si>
    <t>Porcentaje de avance sobre el programa anual de capacitación, con temas específicos de derechos humanos, derechos de las mujeres, niñas, adolescentes y grupos vulnerables y equidad de género, con la finalidad de elevar la calidad en los servicios otorgados, la capacitación entre los servidores públicas y la atención a la población en general.</t>
  </si>
  <si>
    <t>(número de inscripciones realizadas/total de inscripciones programadas)*.40+(número de cursos de capacitación impartidos/total de cursos de capacitación programados)*.30 + (número de coordinaciones ejecutadas/total de coordinaciones programadas)*.30</t>
  </si>
  <si>
    <t>Programa anual de capacitación el cual se encuentra en la liga: https://www.SEDECO.CDMX.gob.mx/servicios/servicio/programa-anual-de-capacitacion-2021-de-la-secretaria-de-desarrollo-economico-de-la-Ciudad-de-México. listas de asistencia de los cursos ofertados relacionado por edad y género, constancias de participación a los cursos.</t>
  </si>
  <si>
    <t>Porcentaje de avance en la atención a 25,000 MIPyMES establecidas en la Ciudad de México, a través de servicios de asesoría, capacitación y consultoría, para que mejoren sus capacidades empresariales, promover mejores prácticas e incentivar la innovación tecnológica.</t>
  </si>
  <si>
    <t>(MIPyMES capacitadas/total de MIPyMES registradas para capacitación)*.40+(encuentros de negocio entre MIPyMES y compradores, realizados/total de encuentros de negocio entre MIPyMES y compradores, programados)*.30+ (asesorar a las MIPyMES)*.20+(vinculaciones de MIPyMES a programas o esquemas financieros, exitosas/ total de MIPyMES en la CDMX inscritas en padrón)*.10</t>
  </si>
  <si>
    <t>Registros administrativos, capturas de pantalla, evidencia fotográfica, encuestas de satisfacción que están bajo el resguardo de la subdirección de desarrollo empresarial, ubicados físicamente en el segundo piso de av. Cuauhtémoc 898, colonia Narvarte, alcaldía Benito Juárez.</t>
  </si>
  <si>
    <t>Porcentaje de avance en la escrituración de unidades privativas liquidadas, la venta de unidades privativas disponibles, la recuperación de cartera y locales invadidos que crean irregularidades en las plazas, corredores y bazares.</t>
  </si>
  <si>
    <t>((0.15+0.35+0.25+0.25)/30)*100</t>
  </si>
  <si>
    <t>Campañas de escrituración invitando a escriturar a los locatarios y transportistas de las unidades privativas liquidadas. Cartas de instrucción notarial. Requerimientos de pago. Cartas de no adeudo. Contratos de venta. Carta invitación de regularización de detentadores. Todos los medios de verificación se tienen en archivo físico mismos que se integran a los expedientes cada uno de nuestros locatarios y transportistas, mismos que se encuentran en resguardo en el archivo del fondo ubicado en av. Cuauhtémoc 899 2do piso, colonia Narvarte poniente, c.p. 03020, alcaldía Benito Juárez o bien para su revisión se habilitaría un acceso digital de consulta)</t>
  </si>
  <si>
    <t>Avance porcentual de las acciones ponderadas realizadas para el otorgamiento de crédito a través de los esquemas diseñados para tales efectos.</t>
  </si>
  <si>
    <t>(estrategias del programa de financiamiento implementadas/total de estrategias del programa de financiamiento programadas)*.25+(acciones de capacitación realizadas/total de acciones de capacitación programadas)*.25+(créditos entregados/créditos programados)*.30+(acciones de recuperación realizadas/total de acciones de recuperación programadas)*.20</t>
  </si>
  <si>
    <t>Actas del comité técnico publicadas cada trimestre en la liga https://www.transparencia.CDMX.gob.mx/fondo-para-el-desarrollo-social-de-la-Ciudad-de-México/entrada/32635</t>
  </si>
  <si>
    <t>Avance porcentual de la acción ponderada realizada con base ocupación de la plantilla autorizada, a través de los esquemas diseñados para tales efectos.</t>
  </si>
  <si>
    <t>(reclutamiento y selección para el desarrollo social de la Ciudad de México)*.40+ (actividades para administrar y gestionar el capital humano del fondo para el desarrollo social de la Ciudad de México realizadas/total de actividades para administrar y gestionar el capital humano del fondo para el desarrollo social de la Ciudad de México programadas)*.60</t>
  </si>
  <si>
    <t>Dictamen de estructura orgánica y técnico operativo vigente.</t>
  </si>
  <si>
    <t>Mide el avance en la capacitación del total del personal en materia de protección civil y la adecuación de las instalaciones de acuerdo con los programas de protección civil.</t>
  </si>
  <si>
    <t>(capacitación en materia de protección civil realizadas/total de capacitaciones programadas en materia de protección civil)*.75)+(instalaciones alineadas con el plan de protección civil/total de instalaciones programadas para su alineación con el plan de protección civil)*.25</t>
  </si>
  <si>
    <t>Listas de asistencia y/o certificados para la capacitación del personal. Informe detallado de las modificaciones en las instalaciones de acuerdo al plan de protección civil</t>
  </si>
  <si>
    <t>Avance en las actividades de apoyo en la operación y colocación de créditos</t>
  </si>
  <si>
    <t>(actividades de apoyo en la operación de créditos, realizadas/total de actividades de apoyo en la operación de créditos, programadas)*.50 + (actividades de apoyo en la colocación de créditos, realizadas/total de actividades de apoyo en la colocación de créditos, programadas)*.50</t>
  </si>
  <si>
    <t>Oficios de solicitud de pagos</t>
  </si>
  <si>
    <t>Porcentaje de avance sobre la capacitación a mujeres a través de los esquemas diseñados para tales efectos.</t>
  </si>
  <si>
    <t>(difusión de cursos de capacitación, realizada)*.50+(impartición de cursos de capacitación a mujeres, realizados/total de cursos de capacitación a mujeres, programados)*.50</t>
  </si>
  <si>
    <t>Porcentaje de avance sobre la capacitación a personas mayores a través de los esquemas diseñados para tales efectos.</t>
  </si>
  <si>
    <t>(difusión de cursos de capacitación, realizada)*.50+(impartición de cursos de capacitación a personas mayores, realizados/total de cursos de capacitación a personas mayores, programados)*.50</t>
  </si>
  <si>
    <t>Porcentaje de avance sobre la capacitación a niñas, niños y adolescentes a través de los esquemas diseñados para tales efectos.</t>
  </si>
  <si>
    <t>(difusión de cursos de capacitación, realizada)*.50+(impartición de cursos de capacitación a jóvenes, realizados/total de cursos de capacitación a jóvenes, programados)*.50</t>
  </si>
  <si>
    <t>Mide el avance de la integración de las actividades desarrolladas por las unidades responsables que conforman el programa presupuestario f005.</t>
  </si>
  <si>
    <t>(Acciones de acompañamiento a emprendimientos turísticos (emprendedores, MIPyMES y cooperativas del sector) otorgadas)*.25+(infraestructura y equipamiento turístico desarrollada/total de infraestructura y equipamiento turístico programada por desarrollar)*.25+(promoción y difusión turística de la Ciudad de México a través de eventos realizados/total de promoción y difusión turística de la Ciudad de México programada)*.25+(acciones de acompañamiento a emprendimientos turísticos (emprendedores, MIPyMES y cooperativas del sector) otorgadas/total de acciones de acompañamiento a emprendimientos turísticos (emprendedores, MIPyMES y cooperativas del sector) programadas)* .25</t>
  </si>
  <si>
    <t>Reportes generados a partir de las diversas acciones desarrolladas por cada dirección general. disponibles para su consultas y ubicados en las oficinas de la secretaría de turismo de la Ciudad de México. dirección: nuevo león 56,col. hipódromo condesa, alcaldía Cuauhtémoc, c.p. 06100, Ciudad de México</t>
  </si>
  <si>
    <t>Porcentaje de avance sobre la implementación de un registro de asistencia más ágil para el personal técnico operativo de la secretaría de turismo, a fin de disminuir los tiempos invertidos por los trabajadores, tanto para el registro de asistencia, como para la solución de las problemáticas derivados del mismo, en detrimento de las actividades encomendadas, así como optimizar el correcto procesamiento de registros de asistencia e incidencias para el pago de nómina.</t>
  </si>
  <si>
    <t>[(instrumentos de asistencia realizados/instrumentos de asistencia programados)*0.25 + (procesamientos de los registros de asistencia realizados/procesamiento de los registros de asistencia programados)*0.25 + (capturas en el SUN realizadas/capturas en el SUN programadas)*0.25 + (productos SUN confirmados realizados/productos SUN confirmados programados)*0.25]</t>
  </si>
  <si>
    <t>Registros del personal técnico operativo en los instrumentos establecidos para dicho fin</t>
  </si>
  <si>
    <t>Porcentaje de avance sobre los servidores públicos capacitados y actualizados en las medidas de prevención y atención de riesgos y desastres.</t>
  </si>
  <si>
    <t>[(conformar la base de datos del personal que conformará la brigada de protección civil)*0.1 + (revisar la oferta de capacitación en materia de protección civil)*0.15 + (programa de capacitación en materia de protección civil implementado/programa de capacitación en materia de protección civil para su implementación)*0.35 + (invitaciones a cursos realizadas/invitaciones a cursos programadas)*0.1 + (inventariar insumos para las necesidades del programa de protección civil)*0.15 + (suministrar insumos para las necesidades del programa de protección civil)*0.15]</t>
  </si>
  <si>
    <t>Lista de los servidores públicos de la secretaría de turismo que recibió la capacitación</t>
  </si>
  <si>
    <t>Porcentaje de avance sobre la disposición de los insumos y servicios necesarios para el desempeños de las funciones encomendadas, a los servidores públicos de la secretaria de turismo.</t>
  </si>
  <si>
    <t>[(programar el presupuesto autorizado conforme a las necesidades de la secretaria)*0.1 + (consensar las necesidades de las unidades administrativas de la secretaria)*0.1 + (procesos de adjudicación realizados/procesos de adjudicación programados)*0.7 + (administrar los bienes y/o servicios necesarios para las unidades administrativas )*0.1]</t>
  </si>
  <si>
    <t>porcentaje</t>
  </si>
  <si>
    <t>Lista de servidores públicos de la secretaria que recibieron insumos y servicios para el desempeño de sus funciones</t>
  </si>
  <si>
    <t>Porcentaje de avance sobre la difusión en la concientización en materia de perspectiva de derechos humanos de las niñas y mujeres.</t>
  </si>
  <si>
    <t>[(análisis de la oferta de capacitación en la materia de DDHH de las niñas y mujeres)*0.25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</si>
  <si>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Lista de personal que recibió material impreso o digital (via correo electronico) en materia de derechos humanos de las niñas y mujeres.</t>
  </si>
  <si>
    <t>Porcentaje de avance sobre la difusión en la concientización en materia de perspectiva de derechos humanos.</t>
  </si>
  <si>
    <t>[(base de datos de correos electrónicos generada)*0.1 + (actividades realizadas en recopilación de información sobre materia de DDHH /total de actividades programadas de recopilación de información sobre materia de DDHH )*0.3 + (correos electrónicos enviados que contengan información referente al programa de DDHH )*0.2 + (entregas de documentación impresa al personal adscrito a la dependencia )*0.4]</t>
  </si>
  <si>
    <t>Lista de personal que recibió material impreso o digital (vía correo electrónico) en materia de derechos humanos.</t>
  </si>
  <si>
    <t>Porcentaje de avance sobre las acciones realizadas a efecto de concientizar sobre los derechos de las niñas, niños y adolescentes a los servidores públicos de la institución.</t>
  </si>
  <si>
    <t>[(análisis de la oferta de capacitación en la materia de DDHH en la niñez y adolescencia)*0.25 + (determinación y programación de actividades a realizar/total de actividades de formación, concientización y difusión)*0.25 + (difusión y promoción de las actividades de formación y concientización)*0.25 + (control y registro del capital humano que participó en actividades de formación, concientización y difusión)*0.25]</t>
  </si>
  <si>
    <t>Materiales físicos o electrónicos generados con motivo de las acciones realizadas</t>
  </si>
  <si>
    <t>Mide el avance de la integración de los informes correspondientes a la política turística e información relevante del sector que conforman el programa presupuestario p019.</t>
  </si>
  <si>
    <t>[(información procesada de los prestadores de servicio turístico)*0.5 + (indicadores del sector turístico generados/indicadores del sector turístico programados)*0.3 + (difusión de información turística implementada/total de la difusión de información turística para su implementación)*0.2]</t>
  </si>
  <si>
    <t>Reportes generados a partir de las diversas acciones desarrolladas por la dirección general de competitividad turística. disponibles para su consultas y ubicados en las oficinas de la secretaría de turismo de la Ciudad de México. dirección: nuevo león 56, séptimo piso, col. hipódromo condesa, alcaldía Cuauhtémoc, c.p. 06100, Ciudad de México</t>
  </si>
  <si>
    <t>Porcentaje de avance sobre la medición de impactos a potenciales visitantes de la CDMX y a la industria, mediante campañas de promoción turística; presencia en eventos para promocionar y/o posicionar la marca CDMX.</t>
  </si>
  <si>
    <t>(impactos alcanzados de campañas para la promoción turística trimestralmente/total de impactos programados anualmente)*.60+(actividades realizadas para la promoción turística trimestralmente/total de actividades para la promoción turística programadas anualmente en eventos)*.40</t>
  </si>
  <si>
    <t>Reporte ejecutivo por campaña y por evento , que deberá contener de cada evento el número total de impactos generados</t>
  </si>
  <si>
    <t>Porcentaje de avance sobre la eficiencia de los procedimientos implementados para la expedición oportuna y eficiente de la nómina así como del término de la relación contractual</t>
  </si>
  <si>
    <t>(procesamiento expedito de la nómina de los servidores públicos y la entidad/total programadas)*.50 + (procedimiento específico para la terminación de relaciones laborales entre los servidores públicos y la entidad/total programadas)*.50</t>
  </si>
  <si>
    <t>Reportes administrativos de la dirección de administración (cálculo de nóminas, finiquitos y liquidaciones)</t>
  </si>
  <si>
    <t>Porcentaje de avance sobre la capacitación eficiente al personal adscrito a la entidad que coadyuve al manejo de una situación de riesgo o desastre</t>
  </si>
  <si>
    <t>(programa integral de protección civil del fondo mixto de promoción turística/total programadas)*.25 + (capacitación en materia de protección civil/total programadas)*.50+ (adquisición de insumos necesarios para el personal de la entidad para hacer frente a riesgos y desastres)*.25</t>
  </si>
  <si>
    <t>Programa interno de protección civil entregable del curso de capacitación al personal reporte de adquisición de insumos</t>
  </si>
  <si>
    <t>Porcentaje de avance sobre la eficiencia de los procedimientos implementados para la adquisición de bienes y contratación de servicios.</t>
  </si>
  <si>
    <t>(adquisición de bienes e insumos/total programadas)*.50 + (contratación de servicios /total programadas)*.50</t>
  </si>
  <si>
    <t>Reportes administrativos de la dirección de administración (contratos, expedientes)</t>
  </si>
  <si>
    <t>Porcentaje de avance sobre la capacitación a la totalidad de los servidores públicos adscritos a la entidad en materia de los derechos humanos de las niñas y mujeres</t>
  </si>
  <si>
    <t>(talleres, cursos, programas, acciones y eventos tomados por los servidores públicos /total programadas)*.50 + (evaluación de  los servidores públicos respecto a los cursos tomados/total programadas)*.50</t>
  </si>
  <si>
    <t>Entregables de los cursos realizados y material de difusión entregada al personal (folletos, trípticos, volantes)</t>
  </si>
  <si>
    <t>Porcentaje de avance sobre la capacitación a la totalidad de los servidores públicos adscritos a la entidad en materia de los derechos humanos y no discriminación</t>
  </si>
  <si>
    <t>Porcentaje de avance sobre la capacitación a la totalidad de los servidores públicos adscritos a la entidad en materia de los derechos de la niñez y adolescencia</t>
  </si>
  <si>
    <t>Porcentaje de acciones para el mantenimiento, conservación, rehabilitación y fomento de hectáreas en áreas verdes de la Ciudad de México con el fin de mejorar la calidad de vida de los habitantes.</t>
  </si>
  <si>
    <t>((elaborar y actualizar programas de manejo para áreas naturales protegidas y áreas de valor ambiental de la cdmx * 0.10) + (llevar a cabo la implementación de los programas de manejo de áreas naturales protegídas y áreas de valor ambiental para asegurar la preservación de los servicios ambientales que prestan estos ecosistemas * 0.10) + (llevar a cabo el registro de actividades de protección, conservación y restauración de ecosistemas en áreas naturales protegidas y áreas de valor ambiental de la cdmx*0.10) + (preservar, mantener y conservar las áreas verdes del bosque de san juan de Aragón en óptimas condiciones * 0.10) + (mejorar los suelos del bosque de san juan de Aragón a partir de la creación de refugios de biodiversidad * 0.10) + (llevar a cabo el mantenimiento y manejo de residuos sólidos de áreas verdes en el bosque de Chapultepec * 0.10) + (llevar a cabo el monitoreo de la condición de barrancas en el bosque de Chapultepec * 0.10) + (llevar de manera coordinada con las 16 alcaldías, el suministro y la revegetación de las áreas verdes urbanas seleccionadas de acuerdo al plan maestro de infraestructura verde * 0.10) + (llevar a cabo el suministro de los insumos (sustratos, semillas, material vegetativo, fertilizantes, entre otros), equipo, herramientas y personal que permitan cumplir con la meta de producción programada. * 0.10) + (ejecutar acciones y/o actividades de conservación, rescate y divulgación del patrimonio tangible e intangible* 0.10))</t>
  </si>
  <si>
    <t>Registros Internos De La Dirección General Del Sistema De Áreas Naturales Protegidas Y Áreas De Valor Ambiental Y De La Dirección General De La Comisión De Los Recursos Naturales Y Desarrollo Rural.</t>
  </si>
  <si>
    <t>Mide el índice de difusión del acervo a través de exposiciones permanentes y temporales y una amplia gama de actividades educativas (presenciales y virtuales) que promueven la divulgación científica y una cultura ambiental sustentable entre la Ciudadanía, especialmente en las generaciones más jóvenes.</t>
  </si>
  <si>
    <t>((difundir el acervo a través de exposiciones permanentes que promuevan la divulgación científica y una cultura ambiental sustentable entre la Ciudadanía.) * (0.25) + (implementar exposiciones temporales con temáticas diferentes para promover la divulgación científica y una cultura ambiental sustentable entre los Ciudadanos.) * (0.25) + (llevar a cabo actividades educativas presenciales con el fin de promover la divulgación científica y una cultura ambiental sustentable.) * (0.25) + (llevar a cabo actividades educativas virtuales con el fin de promover la divulgación científica y una cultura ambiental sustentable. * (0.25))</t>
  </si>
  <si>
    <t>Registro Interno De Asistencia Al Museo A Cargo De La Dirección Del Museo De Historia Natural Y Cultura Ambiental</t>
  </si>
  <si>
    <t>Porcentaje de acciones que permitan la operación y funcionamiento de zoológicos de la Ciudad de México.</t>
  </si>
  <si>
    <t>((llevar a cabo la atención de las operaciones del zoológico de Chapultepec) *(0.142) + (llevar a cabo la atención de las operaciones del zoológico de san juan de Aragón) * (0.142) + (llevar a cabo la atención de las operaciones del zoológico los coyotes.) *(0.142) + (realizar de manera coordinada actividades de bienestar animal que incluyen el condicionamiento operante y el enriquecimiento en todas las instalaciones zoológicas que integran la DGZCFS.) * (0.142) + (llevar a cabo la atención de los programas de educación para la conservación en todas las instalaciones zoológicas que integran la DGZCFS.) * (0.142) + (coordinar las acciones de medicina preventiva, terapéutica y rehabilitadora para promover la salud de la fauna silvestre en los zoológicos de la cdmx.) * (0.142) + (integrar y dar seguimiento a los proyectos de investigación en las instalaciones zoológicas que integran la DGZCFS.) * (0.142))</t>
  </si>
  <si>
    <t>Informe De Avance Trimestral Que Integra La Secretaria Del Medio Ambiente Para Informar A La Secretaria De Administración Y Finanzas Que Se Publica En: Https://Data.Finanzas.Cdmx.Gob.Mx/Documentos/Iapp.Html</t>
  </si>
  <si>
    <t>Porcentaje de actividades realizadas para una mejora de cultura ambiental y el uso adecuado de los recursos naturales.</t>
  </si>
  <si>
    <t>((llevar a cabo actividades relacionadas con problemas de contaminación del aire, con el fin de generar soluciones ambientales y concientizar a la Ciudadanía mediante un enfoque de derechos.)* (0.166) + (llevar a cabo actividades relacionadas con el manejo adecuado del agua, con el fin de generar soluciones ambientales y concientizar a la Ciudadanía mediante un enfoque de derechos). * (0.166) + (llevar a cabo actividades relacionadas al problema del manejo de resudios sólidos, con el fin de generar soluciones ambientales y concientizar a la Ciudadanía mediante un enfoque de derechos). * (0.166) + (llevar a cabo actividades relacionadas a la conservación de áreas verdes, con el fin de generar soluciones ambientales y concientizar a la Ciudadanía mediante un enfoque de derechos.) * (0.166) + (llevar a cabo actividades relacionadas al consumo responsable, con el fin de generar soluciones ambientales y concientizar a la Ciudadanía mediante un enfoque de derechos). *( 0.166) + (llevar a cabo actividades relacionadas con problemas ambientales en la Ciudad, con el fin de generar soluciones ambientales y concientizar a la Ciudadanía mediante un enfoque de derechos) * (0.166))</t>
  </si>
  <si>
    <t>Informes Trimestrales De Avance En Los Registros Internos De La Dirección Ejecutiva De Cultura Ambiental</t>
  </si>
  <si>
    <t>Porcentaje de acciones de inspección y vigilancia en las fuentes móviles, suelo urbano y suelo de conservación, áreas naturales protegidas y áreas de valor ambiental de la Ciudad de México.</t>
  </si>
  <si>
    <t>((acciones de inspección y vigilancia ambiental a verificentros) *( 0.10) + (operación del programa de vehículos contaminantes "hoy no circula") *( 0.10) + (acciones de inspección y vigilancia ambiental en el suelo urbano y en las materias de: arbolado, impacto ambiental, ruido, emisiones, agua, residuos sólidos, lau,)*(0.10) + (acciones de inspección y vigilancia para dar cumplimiento a la legislación en materia del uso de plásticos de un solo uso y desechables) *( 0.10) + (acciones de inspección y vigilancia para el cumplimiento de legislación ambiental durante contingencias ambientales )* (0.10) + (realizar las acciones oportunas a efecto de dar seguimiento a las denuncias Ciudadanas a fin de identificar posibles irregularidades en materia ambiental) *( 0.10) + (realizar y ejecutar los procedimientos administrativos de inspección y vigilancia con el propósito de sustanciar su resolución y seguimiento) * (0.10) + (acciones de inspección y vigilancia ambiental en el suelo de conservación, áreas naturales protegidas y áreas de valor ambiental) * (0.10) + (operativos para la recuperación del suelo de conservación, áreas naturales protegidas y el suelo de conservación) * (0.10) + (recorridos de vigilancia ambiental en el suelo de conservación, áreas naturales protegidas y áreas de valor ambiental) *( 0.10))</t>
  </si>
  <si>
    <t>Informes Trimestrales A La Dirección General De Coordinación De Politicas Y Cultura Ambiental, Sedema-Cdmx</t>
  </si>
  <si>
    <t>Mide el índice de erogación del presupuesto de la plantilla para la operación de la secretaría del medio ambiente.</t>
  </si>
  <si>
    <t>((nóminas pagas/sobre nóminas erogadas)(*100))</t>
  </si>
  <si>
    <t>Controles Internos De La Secretaría Del Medio Ambiente.</t>
  </si>
  <si>
    <t>Porcentaje de acciones de protección civil que se desarrollarán fortalecidas con brigadistas capacitados(as) y se colocarán señaléticas en las diversas áreas de la Sedema.</t>
  </si>
  <si>
    <t>((capacitar a brigadistas de protección civil de la secretaría del medio ambiente*0.33) + (realizar adquisición de materiales necesarios en materia de protección civil, como equipos de prevención y señaléticas*0.33) + (desarrollar programas internos de protección civil y se ajustarán al programa de la Sedema*0.33))</t>
  </si>
  <si>
    <t>Registros Internos De La Dirección General De Administración Y Finanzas</t>
  </si>
  <si>
    <t>Porcentaje de acciones realizadas en materia de transparencia, buen gobierno y rendición de cuentas al personal adscrito a la secretaría del medio ambiente.</t>
  </si>
  <si>
    <t>(capacitaciones realizadas/capacitaciones programadas)*100</t>
  </si>
  <si>
    <t>Informes Internos De La Secretaría De La Secretaría Del Medio.</t>
  </si>
  <si>
    <t>Acciones de identificación e implementación de talleres, sesiones seminarios u otros eventos con el objetivo de capacitar o sensibilizar sin costo sobre la transversalización de género, prevención de acoso, impulso a la igualdad sustantiva, entre otros temas relacionados con los derechos de mujeres y niñas.</t>
  </si>
  <si>
    <t>((capacitar y sensibilizar a las personas servidoras públicas en la transversalización de la perspectiva de género, la prevención del acoso y discriminación por género y el impulso a la igualdad sustantiva.*0.5)+(identificar e implementar talleres, sesiones seminarios u otros eventos con el objetivo de capacitar o sensibilizar sin costo sobre la transversalización de género, prevención de acoso, impulso a la igualdad sustantiva, entre otros temas relacionados con los derechos de mujeres y niñas.*0.5))</t>
  </si>
  <si>
    <t>Registros Internos De Participantes En La Secretaría Del Medio Ambiente.</t>
  </si>
  <si>
    <t>Identificación e implementación de cursos, talleres u otros eventos con el objetivo de capacitar o sensibilizar sin costo, acciones educativas que contribuyan a la construcción de una cultura de la igualdad y de respeto a los derechos humanos y libertades fundamentales de todas las personas.</t>
  </si>
  <si>
    <t>(Actividades realizadas/ Actividades programadas)*100</t>
  </si>
  <si>
    <t>Registros Internos De La Secretaría Del Medio Ambiente.</t>
  </si>
  <si>
    <t>Porcentaje de actividades necesarias para concientizar sobre los derechos de las niñas, niños y adolescentes a los servidores públicos de la institución.</t>
  </si>
  <si>
    <t>(Actividades realizadas/Actividades programadas)*100</t>
  </si>
  <si>
    <t>Registros Internos De La Secretaría Del Medio Ambiente</t>
  </si>
  <si>
    <t>Porcentaje de acciones para monitorear, difundir, gestionar y mejorar la calidad del aire en la Ciudad de México</t>
  </si>
  <si>
    <t>((medir los contaminantes atmosféricos en la Ciudad de México y su área conurbada) *(0.16) + (difundir la calidad del aire en la Ciudad de México y su área conurbada a la población susceptible y población general.) * (0.16) + (realizar el mantenimiento preventivo y/o correctivo del equipo del sensor remoto para garantizar su óptima operación.) *(0.16) + (implementar las campañas programadas considerando las condiciones climáticas y analizar los datos generados por las mismas para proporcionar información útil para implementación de políticas públicas.) *(0.16) + (realizar la verificación de los vehículos matriculados en la Ciudad de México.) * (0.16) + (otorgar los hologramas de verificación vehicular a los automóviles de la Ciudad de México para definir las condiciones de circulación de cada uno.) * (0.16))</t>
  </si>
  <si>
    <t>Gobierno De La Ciudad De México- Secretaría Del Medio Ambiente-Portal De Calidad Del Aire
Http://Www.Aire.Cdmx.Gob.Mx/Default.Php</t>
  </si>
  <si>
    <t>Mide el aumento en el acceso a la información sobre las medidas de política ambiental y de mitigación y adaptación al cambio climático dar seguimiento a los programas de cambio climático y gestionar los programas de residuos sólidos</t>
  </si>
  <si>
    <t>((dar seguimiento al programa de acción climática de la Ciudad de México) * (0.50) + (elaborar y publicar el inventario de residuos sólidos en la página de la Sedema)* (0.50))</t>
  </si>
  <si>
    <t xml:space="preserve">Secretaría Del Medio Ambiente
Https://Sedema.Cdmx.Gob.Mx/Programas/Programa/Residuos-Solidos
Http://Www.Data.Sedema.Cdmx.Gob.Mx/Cambioclimaticocdmx/Images/Biblioteca_Cc/Paccm-Y-Elac.Pdf
</t>
  </si>
  <si>
    <t>Porcentaje de avance de obras de construcción, rehabilitación de plantas potabilizadoras y cloradoras, líneas de conducción, instalación, rehabilitación y sustitución de medidores, sectorización, micro y macro medición, atención y detección de fugas, atención a usuarios, recuperar fuentes de abastecimiento y estudios de planeación de agua potable.</t>
  </si>
  <si>
    <t>((obras para incrementar y mejorar la distribución del suministro de agua potable (líneas primarias y secundarias de conducción, tanques, plantas de bombeo, sistemas de fuerza, instalación, sustitución y rehabilitación de medidores, estudios y proyectos, etc.)(.30)+(obras para mejorar la calidad del agua potable (plantas potabilizadoras, plantas cloradoras, sustitución de líneas de conducción, detección de fugas, estudios y proyectos, etc.))(.29)+(obras de acondicionamiento de la infraestructura de agua potable para la conformación de sectores para cuantificar el agua potable., (micro y macromedición, estudios y proyectos, etc.))(.24)+(obras para recuperar fuentes de abastecimiento a través (reposición y perforación de pozos, equipamiento, rehabilitación de manantiales, etc.))(.17))</t>
  </si>
  <si>
    <t xml:space="preserve">Esta Información Se Encuentra Adscrita Al Inai 
Esta Información Se Encuentra Adscrita Al Inai </t>
  </si>
  <si>
    <t>Porcentaje de salarios pagados para garantizar la administración de recursos de manera eficiente y eficaz.</t>
  </si>
  <si>
    <t>((sueldos pagados / sueldos programadas))*100</t>
  </si>
  <si>
    <t xml:space="preserve">Https://Www.Transparencia.Cdmx.Gob.Mx/Sistema-De-Aguas-De-La-Ciudad-De-Mexico/Entrada/34443 </t>
  </si>
  <si>
    <t>Acciones de entrega de equipo necesario para garantizar y salvaguardar la integridad física de todos los trabajadores adscritos al sistema de aguas de la Ciudad de México.</t>
  </si>
  <si>
    <t xml:space="preserve">((equipo entregado/ equipo programado)) * 100 </t>
  </si>
  <si>
    <t>Https://Www.Transparencia.Cdmx.Gob.Mx/Sistema-De-Aguas-De-La-Ciudad-De-Mexico/Articulo/123</t>
  </si>
  <si>
    <t>Porcentaje de capacitaciones ejecutadas para garantizar la capacitación de los trabajadores adscritos al sistema de aguas de la Ciudad de México.</t>
  </si>
  <si>
    <t>((capacitaciones ejecutadas / total de capacitaciones programadas)) * 100</t>
  </si>
  <si>
    <t>Https://Www.Transparencia.Cdmx.Gob.Mx/Sistema-De-Aguas-De-La-Ciudad-De-Mexico/Articulo/121</t>
  </si>
  <si>
    <t>Porcentaje de acciones realizadas para garantizar la paridad, igualdad y participación de las mujeres</t>
  </si>
  <si>
    <t>((campaña masiva de comunicación interna que promueva la participación de mujeres y niñas en los diferentes procesos y programas de formación, capacitación y difusión sobre "cultura del agua" y cuidado del medio ambiente) (.2) + ((campaña integral de formación y capacitación dirigida a niñas y mujeres, sobre las acciones que fomentan el cuidado y uso eficiente del agua, y que garantice su derecho a la participación y educación sobre el cuidado del medio ambiente)(.2) + ((campaña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mujeres)(.2) + ((campaña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discriminación)(.2) + ((cursos de capacitación a los servidores públicos al interior del sacmex sobre diversas temáticas relacionadas con los derechos humanos, igualdad e inclusión de las mujeres, así como capacitación y formación de las mujeres para el desarrollo de sus habilidades y capacidades)(.2))</t>
  </si>
  <si>
    <t>Https://Www.Sacmex.Cdmx.Gob.Mx/Cultura-Del-Agua</t>
  </si>
  <si>
    <t>Porcentaje de acciones para garantizar que la población de las 16 alcaldías de la Ciudad de México acceda a la información, capacitación y espacios de concientización sobre una cultura del agua, orientado a garantizar el derecho humano al agua limpia y al saneamiento.</t>
  </si>
  <si>
    <t>((campaña general de comunicación sobre el "derecho humano al agua y saneamiento", a través de la publicación y distribución de material impreso y digital en la población de la cdmx)(.166) + ((campaña integral de sensibilización a los servidores públicos al interior del sacmex sobre la importancia del cuidado y uso eficiente del agua, con un enfoque de inclusión, así como las acciones que garantizan el derecho al agua.)(.166) + ((elaboración de exposiciones fijas o itinerantes a ubicarse en espacios públicos de alta afluencia de personas, para ofrecer información y difusión de forma igualitaria e inclusiva en la población sobre la importancia del cuidado del agua y el derecho al vital líquido.)(.166) + (diseño y elaboración de material informativo impreso y/o digital, para su distribución en escuelas, instituciones y espacios públicos en las 16 alcaldías de la Ciudad de México.)(.166) + (campaña de capacitación y sensibilización dirigida a los servidores públicos al interior del sacmex)(.166) + (cursos de capacitación a los servidores públicos en todos los niveles, operativo, administrativo y estructura al interior del sacmex, en materia de derechos humanos, así como para el desarrollo de habilidades)(.166))</t>
  </si>
  <si>
    <t>Https://Www.Sacmex.Cdmx.Gob.Mx/Atencion-Usuarios/Camp/Derecho-Al-Agua</t>
  </si>
  <si>
    <t>Porcentaje de acciones para garantizar la difusión y promoción de los derechos de las niñas niños adolescentes en la Ciudad de México, para asegurar el cumplimiento de sus derechos. Promoviendo una cultura del agua, orientado a garantizar su derecho al agua limpia y al saneamiento.</t>
  </si>
  <si>
    <t>(acciones realizadas / acciones programadas)(100)</t>
  </si>
  <si>
    <t>Porcentaje de avance anual de obras de sustitución de drenaje primario y secundario, desazolve de presas, lagunas y ríos, mantenimiento de las plantas de bombeo, plantas de tratamiento, pasos a desnivel, campamentos e instalaciones y atención a usuarios.</t>
  </si>
  <si>
    <t>((obras emblemáticas; desazolve de presas, lagunas y ríos; red de drenaje primario y secundario)(.57)+(rehabilitación de drenaje profundo)(.16)+(construcción y rehabilitación de plantas de bombeo y plantas de tratamiento)(.13)+(acciones para el control de inundaciones)(.07)+(realizar estudios y proyectos de drenaje)(.05)+(realizar medición y telemetría del sistema de drenaje)(.02))</t>
  </si>
  <si>
    <t xml:space="preserve">Https://Servidoresx3.Finanzas.Cdmx.Gob.Mx/Documentos/Iapp.Html </t>
  </si>
  <si>
    <t>Mide los servicios de consulta general, diagnóstico veterinario, procedimientos quirúrgicos.</t>
  </si>
  <si>
    <t>((servicio de consulta médica veterinaria genera)(.50) + (servicio de diagnóstico veterinario)(.30) + (servicio de procedimiento quirúrgico)( .20))</t>
  </si>
  <si>
    <t>Registros Administrativos De La Dirección General De La Agencia De Atención Animal.
Https//Agatan.Cdmx.Gob.Mx/Informes-De-Resultados</t>
  </si>
  <si>
    <t>Porcentaje de avance en las jornadas de salud, atención médico veterinaria, control natal y medicina preventiva, capacitación en bienestar animal legislación y tutela responsable, atención a casos de animales en conflicto con los seres humanos (fauna nociva), registro de los animales de compañía ruac y asociaciones protectoras de animales</t>
  </si>
  <si>
    <t>((realizar jornadas de salud, atención médica veterinaria, control natal y medicina preventiva)(.50) + (capacitación en bienestar animal, legislación y tutela responsable)(.20) + (atención a casos de animales en conflicto con los seres humanos (fauna nociva))(.20) + (registrar a los animales de compañía (ruac) y asociaciones protectoras de animales)(.10))</t>
  </si>
  <si>
    <t>Registros Administrativos De La Dirección General De La Agencia De Atención Animal
 Https/Agatan.Cdmx.Gob.Mx/Informes-De-Resultados</t>
  </si>
  <si>
    <t>Porcentaje de acciones para ejercer los recursos programados de acuerdo al calendario autorizado</t>
  </si>
  <si>
    <t>(total del presupuesto ejercido para el pago de nómina / total del presupuesto programado para el pago de nómina) *100</t>
  </si>
  <si>
    <t>Registros Administrativos De La Dirección General De La Agencia De Atención Animal.
 Https/Agatan.Cdmx.Gob.Mx/Informes-De-Resultados</t>
  </si>
  <si>
    <t>Porcentaje de avance en las revisión en protección civil a los inmuebles que ocupa la agencia de atención animal</t>
  </si>
  <si>
    <t>(porcentaje de rutas de evacuación necesarias en los inmuebles / porcentaje de rutas de evacuación realizadas en los inmuebles) *100</t>
  </si>
  <si>
    <t>Mide el porcentaje de insumos adquiridos necesarios para la integración de expedientes y archivo.</t>
  </si>
  <si>
    <t>(porcentaje de insumos solicitados para la elaboración de expedientes y archivo / porcentaje de insumos adquiridos para la elaboración de expedientes y archivo) *100</t>
  </si>
  <si>
    <t>Porcentaje de servidores públicos capacitados en igualdad de género</t>
  </si>
  <si>
    <t>(porcentaje de servidores públicos capacitados en igualdad de género / porcentaje de servidores públicos a capacitar en igualdad de género ) *100</t>
  </si>
  <si>
    <t>Porcentaje de servidores públicos capacitados en temas de derechos humanos y discapacidad</t>
  </si>
  <si>
    <t>(número de servidores públicos capacitados en derechos humanos y discapacidad / número de servidores públicos a capacitar en derechos humanos y discapacidad) * 100</t>
  </si>
  <si>
    <t>Registros Administrativos De La Dirección General De La Agencia De Atención Animal.
 Https/Agatan.Cdmx.Gob.Mx</t>
  </si>
  <si>
    <t>Porcentaje de talleres para las niñas, niños y adolecentes</t>
  </si>
  <si>
    <t>(talleres solicitados para niñas, niños y adoscescentes en materia de bienestar animal / talleres realizados para niñas, niños y adoscescentes en materia de bienestar animal) *100</t>
  </si>
  <si>
    <t>Porcentaje de proyectos financiados por el fondo ambiental público y su subcuenta denominada fondo ambiental para el cambio climático, a efecto de promover la cultura ambiental, la prevención y control de la contaminación ambiental, así como la mitigación y adaptación al cambio climático.</t>
  </si>
  <si>
    <t>((proyectos financiados de carácter cultural y ambiental con recursos del fondo ambiental público de d.f. (fap) * 0.50 )+ (proyectos financiados de mitigación y adaptación al cambio climático con recursos del fondo ambiental para el cambio climático (facc) * 0.50))</t>
  </si>
  <si>
    <t xml:space="preserve">Cuenta Pública De La Ciudad De México. Tomo Vii.Iv.2 Rfc Del
Gdf/ 06P0Fa Fap 
Https://Servidoresx3.Finanzas.Cdmx.Gob.Mx/Egresos/Cp2020_21/ </t>
  </si>
  <si>
    <t>Mide, planea e identifica las áreas de intervención del programa para tener 10,000 cosechadores de agua de lluvia instalados y funcionando.</t>
  </si>
  <si>
    <t>((instalación de sistemas de captación de agua de lluvia en viviendas y capacitación en su uso y correcto mantenimiento a las familias beneficiarias* 0.80 )+ (planeación e identificación de áreas de intervención del programa* 0.20)) *100</t>
  </si>
  <si>
    <t>Publicación Del Padrón De Beneficiarios (Anual) En Gaceta Oficial 
De La Ciudad De México. Asimismo Consultar La Información 
Publicada En La Adip Sobre Los Sistemas De Captación Pluvial 
Instalados Https://Datos.Cdmx.Gob.Mx/Explore/Dataset/Scall/Table/</t>
  </si>
  <si>
    <t>Porcentaje de avance en el número de ayudas económicas y/o en especie que se esperan otorgar en el "programa Altépetl" durante el ejercicio fiscal 2022.</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</si>
  <si>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 * (0.30)+ (entregar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 * (0.32) + (entregar ayudas económicas y/o en especie a personas que realicen actividades agrícolas y pecuarias, a personas que realicen proyectos que fomenten las actividades rurales del suelo de conservación de la Ciudad de México, así como la concurrencia de recursos.) *(0.34) + (entregar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 * (0.03) + (llevar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 * (0.01))</t>
  </si>
  <si>
    <t>Portal De Transparencia De La Ciudad De México: 
Https://Www.Transparencia.Cdmx.Gob.Mx/Secretaria-Del-Medio-Ambiente/Entrada/25980 
Evaluación Interna Por Parte De La Dcorenadr, Solicitud Por Medio Del Instituto De Transparencia, Acceso A La Información Pública, Protección De Datos Personales Y Rendición De Cuentas De La Ciudad De México</t>
  </si>
  <si>
    <t>Porcentaje del avance en las acciones realizadas para contribuir al cumplimiento de las disposiciones ambientales, territoriales y de protección y bienestar animal en la Ciudad de México</t>
  </si>
  <si>
    <t>[(conclusión de expedientes de las denuncias Ciudadanas recibidas y de las investigaciones de oficio iniciadas en materia ambiental, del ordenamiento territorial y de protección y bienestar animal)(.16)+(brindar asesorías a la población de la Ciudad de México en materia de derechos y obligaciones ambientales y territoriales)(.14)+(participar en acciones legales en defensa de los intereses de la procuraduría y de los habitantes de la Ciudad de México)(.1)+(emitir opiniones jurídicas en materia ambiental y del ordenamiento territorial)(.1)+(proyectar acuerdos de inicio de investigación de oficio relacionadas con violaciones o incumplimientos a las disposiciones jurídicas en materia ambiental y del ordenamiento territorial)(.1)+(publicación de capas de información geográfica en la plataforma sig-paot, para contribuir con el derecho a la información para la población)(.1)+(elaboración de documentos técnicos en materia ambiental y del ordenamiento territorial, incluyendo cartografías digitales)(.1)+(promover acciones de litigio estratégico a través de la representación del interés legítimo de los habitantes de la Ciudad de México ante autoridades judiciales para obtener sentencias favorables que integre la reparación de daño)(.3)+(imposición de acciones precautorias, para evitar la consumación irreparable a las violaciones a las disposiciones jurídicas en materia ambiental, del ordenamiento territorial y de protección y bienestar animal)(.3)+(celebrar convenios de colaboración y/o coordinación con diferentes actores privados y sociales, instituciones de investigación y educación, autoridades y demás interesado)(.3)+( proponer a la subprocuraduría de asuntos jurídicos el inicio de investigaciones de oficio en materia ambiental, del ordenamiento territorial y de protección y bienestar animal)(.2)+(realizar los procesos de estandarización cartográfica y creación de bases de datos geoespaciales y metadato) (.5)+(generar información especializada en materia ambiental y urbana, asociada a proyectos y estudios de análisis geoespacial en temas ambientales y territoriales que sean de interés para la Ciudad de México)(.2)+(impartir capacitación en el manejo de la plataforma sig-paot y de sistemas de información geográfica a la población para apoyar en el acceso y uso de la información de la Ciudad)(.2)]</t>
  </si>
  <si>
    <t xml:space="preserve">Http://Www.Paot.Org.Mx/Cont_Transparencia/Art_121/Articulo.Php; Http://Centro.Paot.Org.Mx/Index.Php/Publicaciones-Paot/39-Informes/2688-Informe-Anual-De-Actividades-De-La-Paot-2019; Http://Centro.Paot.Org.Mx/Index.Php/Publicaciones-Paot/40-Convenios; Http://Www.Paot.Org.Mx/Resultados/Resultados.Php
</t>
  </si>
  <si>
    <t>Porcentaje de recursos ejercidos para el pago de percepciones a las 215 plazas que integran el personal de la paot</t>
  </si>
  <si>
    <t>(recursos ejercidos mensuales/recursos programados modificados anuales)(100)</t>
  </si>
  <si>
    <t xml:space="preserve">Http://Www.Paot.Org.Mx/Cont_Transparencia/Art_121/Articulo.Php
</t>
  </si>
  <si>
    <t>Mide el porcentaje de avance en la mejora de los protocolos de actuación para salvaguardar la vida y la integridad de las personas servidoras públicas de la procuraduría y población flotante, mediante las medidas adoptadas en el programa interno de protección civil y los cursos proporcionados a los brigadistas de la paot</t>
  </si>
  <si>
    <t>[(elaboración del programa interno de protección civil)( .3)+(capacitación del comité interno de protección civil a través de cursos)(.3)+(ejecución de simulacros en materia de protección civil)(.4)]</t>
  </si>
  <si>
    <t>La Liga Específica Se Encuentra En Proceso De Acceso Desde El Portal De La Procuraduría</t>
  </si>
  <si>
    <t>Mide el porcentaje de informes mensuales, trimestrales, semestrales y anuales del cumplimiento de objetivos, metas y el seguimiento del gasto.</t>
  </si>
  <si>
    <t>[(Realizar acciones de rendición de cuentas y del cumplimiento de los procesos administrativos, para confirmar que el gasto público se realiza conforme a la normatividad)(.20 )+(garantizar las acciones de rendición de cuenta y del cumplimiento de los procesos administrativos para la contratación de los recursos humanos que integran la estructura de la paot)(.05 )+(garantizar las acciones de rendición de cuenta y del cumplimiento de los procesos administrativos para la contratación de materiales y servicios generales necesarias para el desarrollo de las actividades del personal de la paot, asegurando el cumplimiento de sus atribuciones)(.20 )+(diseñar e implementar el programa anual de capacitación interna en la procuraduría ambiental y del ordenamiento territorial de la Ciudad de México para fortalecer las capacidades de los servidores públicos de la institución)( .05)+(garantizar que los servidores públicos de la paot cuenten con las herramientas tecnológicas necesarias para el desarrollo de sus actividades, así mismo asegurar el buen funcionamiento de los bienes informáticos y de comunicación.)(.15 )+(diseño y actualización del centro de documentación digital paoteca y de los micro sitios web relacionados con las acciones, metas y resultados de las diferentes áreas administrativas de la paot.)(.05 )+(elaborar el informe anual de actividades de la paot 2021 y difundirlo a través del centro de documentación digital paoteca)(.30))</t>
  </si>
  <si>
    <t>Http://Www.Paot.Org.Mx/Cont_Transparencia/Art_121/Articulo.Php</t>
  </si>
  <si>
    <t>Mide el porcentaje de avance en las acciones implementadas para contribuir a la incorporación de la perspectiva de género y no discriminación en paot.</t>
  </si>
  <si>
    <t>[(capacitar al personal de la paot en materia de género y no discriminación. )(.50)+(elaborar y difundir el informe anual de denuncias ambientales y de ordenamiento territorial con perspectiva de género en el micro sitio de género y medio ambiente de la paot.)(.30)+(actualizar el micro sitio de género y medio ambiente con los probatorios de las acciones realizadas, así como material bibliográfico, audiovisual y gráfico creado durante el año)(.20)]</t>
  </si>
  <si>
    <t>Informe Anual De Denuncias Ambientales Y De Ordenamiento Territorial Con Perspectiva De Género Elaborado Y Publicado En El Micrositio De Género Y Medio Ambiente De La Paot / Constancias De Capacitación Emitidas Por El Ente Que Imparta Los Cursos Como La Secretaría De Las Mujeres / Consulta Del Micrositio Actualizado En: Http://Www.Paot.Mx/Micrositios/Genero_Medio_Ambiente/Index.Php</t>
  </si>
  <si>
    <t>Porcentaje de acciones de participación Ciudadana y capacitación a las personas Ciudadanas organizadas sobre la defensa de sus derechos urbano- ambientales y sobre las atribuciones del ente.</t>
  </si>
  <si>
    <t>(talleres y eventos de participación Ciudadana realizadas/talleres y eventos de participación programadas)(100)</t>
  </si>
  <si>
    <t>Http://Www.Paot.Org.Mx/Servicios/Participacion_Ciudadana/Acciones_Part_Ciudadana.Php</t>
  </si>
  <si>
    <t>Mide las acciones de participación Ciudadana a través de las cuales se concientiza sobre sus derechos de las niñas, niños y adolescentes(nna).</t>
  </si>
  <si>
    <t>((actividades planeadas en favor de la concientización y ejercicio de los derechos urbano-ambientales de las niñas, niños y adolescentes) / (actividades realizadas en favor de la concientización y ejercicio de los derechos urbano-ambientales de las niñas, niños y adolescentes))(100)</t>
  </si>
  <si>
    <t>Porcentaje de construcción, conservación y mantenimiento de la infraestructura de Metrobús en la Ciudad de México.</t>
  </si>
  <si>
    <t>((porcentaje de avance de conservación y mantenimiento de líneas de Metrobús en la Ciudad de México)*0.6+(porcentaje de avance de construcción de infraestructura para la accesibilidad de personas con discapacidades diferentes)*0.4)</t>
  </si>
  <si>
    <t>Acta-entrega del proyecto y reportes de avance físico y financiero, que se podrán consultar en el siguiente enlace: https://www.transparencia.cdmx.gob.mx/secretaria-de-obras-y-servicios.</t>
  </si>
  <si>
    <t>Porcentaje de toneladas de residuos sólidos urbanos recepcionados, seleccionados, tratados y enviados para su disposición final.</t>
  </si>
  <si>
    <t>((porcentaje selección y tratamiento de residuos sólidos).33+(porcentaje recepción de residuos sólidos).33+(porcentaje de residuos trasladados).34)</t>
  </si>
  <si>
    <t>https://www.transparencia.cdmx.gob.mx/secretaria-de-obras-y-servicios</t>
  </si>
  <si>
    <t>Porcentaje de pilares construidos o rehabilitados con relación a los pilares programados a construir rehabilitar.</t>
  </si>
  <si>
    <t>((número de inmuebles construidos, rehabilitados y/o readecuados al trimestre / número total de inmuebles construidos, rehabilitados y/o readecuados programados en el ejercicio fiscal)100).</t>
  </si>
  <si>
    <t>Acta-entrega del proyecto y reportes de avance físico y financiero, que se podrán consular en el siguiente enlace: https://www.transparencia.cdmx.gob.mx/secretaria-de-obras-y-servicios</t>
  </si>
  <si>
    <t>Porcentaje en la construcción y/o rehabilitación de espacios de salud.</t>
  </si>
  <si>
    <t>(((porcentaje de avance de construcción y/o rehabilitación de centros de salud) *0.50+((porcentaje de avance de construcción de centros de salud (INSABI)) *0.40+(porcentaje de avance de construcción obras complementarias en el hospital general Cuajimalpa) *0.10)</t>
  </si>
  <si>
    <t>Acta-entrega del proyecto y reportes de avance físico y financiero, que se podrán consultar en el siguiente enlace: https://www.transparencia.cdmx.gob.mx/secretaria-de-obras-y-servicios</t>
  </si>
  <si>
    <t>Porcentaje de los planteles de educación superior, media superior y básica construidos, ampliados, rehabilitados, reconstruidos y reforzados con relación a los planteles programados a construir, ampliar, rehabilitar reconstruir y reforzar.</t>
  </si>
  <si>
    <t>((porcentaje de avance de mantenimiento y rehabilitación de planteles de educación básica en la Ciudad de México*0.4+(porcentaje de avance de reforzamiento de edificaciones de planteles de educación básica en la Ciudad de México*0.3+(porcentaje de avance de construcción de un plantel de educación media superior, dentro del pueblo de san miguel Topilejo, alcaldía Tlalpan)*0.14+(porcentaje de avance de construcción de un plantel de educación media superior, dentro del pueblo de san miguel Topilejo, alcaldía Tlalpan)*0.08+(porcentaje de avance de construcción de un plantel de educación media superior en la alcaldía Azcapotzalco)*0.05+(porcentaje de avance de construcción de la 2da etapa de la universidad de lenguas indígenas)*0.03)</t>
  </si>
  <si>
    <t>Mide el porcentaje de avance de los proyectos de construcción de transporte en proyectos plurianuales.</t>
  </si>
  <si>
    <t>((porcentaje de avance de construcción de la ampliación de la línea 12 del Sistema de Transporte Colectivo, tramo Mixcoac-Observatorio) *0.6+(porcentaje de avance de construcción del Tren Interurbano de Pasajeros Toluca-Valle de México) *0.4)</t>
  </si>
  <si>
    <t>Reportes de avance del proyecto</t>
  </si>
  <si>
    <t>Mide el porcentaje en la construcción y/o mantenimiento de la infraestructura urbana.</t>
  </si>
  <si>
    <t>((porcentaje de avance de rehabilitación integral de vialidades)*0.11+(porcentaje de avance de mantenimiento de guarniciones y banquetas)*0.11+(porcentaje de avance de mantenimiento y restauración de fuentes urbanas)*0.07+(porcentaje de avance de complejo cultural bosque de Chapultepec)*0.01+(porcentaje de avance de mantenimiento a 7,673,527 metro cuadrados de áreas verdes)*0.07+(porcentaje de avance de limpieza a 1,217,774,500 metros de la infraestructura urbana)*0.07+(porcentaje de avance de 4,685,931.61 metros cuadrados de parques urbanos)*0.07+(porcentaje de avance de construcción de puente vehicular Chamixto)*0.07+(porcentaje de avance de construcción de rampas de ascenso y descenso en dos puentes peatonales)*0.07+(porcentaje de avance de construcción de Biciestacionamientos)*0.07+(porcentaje de avance de mantenimiento a puentes vehiculares)*0.07+(porcentaje de avance de mantenimiento a puentes peatonales)*0.07+(porcentaje de avance de rehabilitación y mantenimiento de la infraestructura física de líneas de transporte público Metrobús)*0.07+(porcentaje de avance de mantenimiento a la infraestructura física de ciclovías)*0.07)</t>
  </si>
  <si>
    <t xml:space="preserve">https://www.transparencia.cdmx.gob.mx/secretaria-de-obras-y-servicios, base de datos dirección de construcción de obras de infraestructura vial dependiente de la dirección general de obras de infraestructura vial, reportes de avance del proyecto Acta-entrega del proyecto y reportes de avance físico y financiero, que se podrá consular en el siguiente enlace: https://www.transparencia.cdmx.gob.mx/secretaria-de-obras-y-servicios </t>
  </si>
  <si>
    <t>Porcentaje de la rehabilitación de la red vial primaria y el mobiliario urbano, conforme a lo programado en el ejercicio fiscal 2022.</t>
  </si>
  <si>
    <t>((porcentaje de avance en el mejoramiento de la infraestructura urbana y vialidades al trimestre) *0.2+(porcentaje de avance en reparación de baches y mapeo al trimestre) *0.2+(porcentaje de avance en repavimentación al trimestre) *0.2+ (conservar el señalamiento vertical y horizontal al trimestre) *0.2+(porcentaje de avance en conservación de componentes del mobiliario urbano al trimestre) *0.2)</t>
  </si>
  <si>
    <t>Acta-entrega del proyecto, generadores, estimaciones, entregadas por parte de la constructora a la Jefatura de Unidad. Base de datos Dirección de Mejoramiento de Infraestructura Vial dependiente de la Dirección General de Obras de Infraestructura Vial</t>
  </si>
  <si>
    <t>Mide el porcentaje de infraestructura complementaria para una mayor cobertura de red de transporte.</t>
  </si>
  <si>
    <t>((porcentaje de avance de construcción de la línea 1 Cuautepec-Indios Verdes, del Sistema de Transporte Público Cablebús de la Ciudad de México en el trimestre) *0.5+(porcentaje de avance de construcción de la línea 2 Sierra de Santa Catarina-constitución de 1917, del Sistema de Transporte Público Cablebús de la Ciudad de México) *0.5)</t>
  </si>
  <si>
    <t xml:space="preserve">Acta-entrega del proyecto y reportes de avance físico y financiero, que se podrán consultar en el siguiente enlace: https://www.transparencia.cdmx.gob.mx/secretaria-de-obras-y-servicios  </t>
  </si>
  <si>
    <t>Porcentaje de avance en la renovación y mantenimiento de la infraestructura pública en materia de alumbrado público.</t>
  </si>
  <si>
    <t>((puntos de luz intervenidos/puntos de luz programados)100)</t>
  </si>
  <si>
    <t>Porcentaje en la construcción de espacios públicos en la Ciudad de México, conforme a lo programado anual.</t>
  </si>
  <si>
    <t>((porcentaje de avance de construcción del complejo cultural bosques de Chapultepec 2021, cineteca Chapultepec e infraestructura de recursos culturales al trimestre)*0.2+(porcentaje de avance de construcción de la segunda etapa de las estaciones de bomberos, una en la alcaldía Milpa Alta y otra en la alcaldía Iztacalco al trimestre)*0.2+(porcentaje de avance de rehabilitación y reforzamiento de la zona colindante a la zona siniestrada del mercado de San Cosme al trimestre)*0.2+(porcentaje de avance de estabilización del suelo y tratamiento de grietas para reducir la permeabilidad en el área adyacente al gimnasio y alberca dentro de la pista olímpica de remo y canotaje Virgilio Uribe al trimestre)*0.1+(porcentaje de avance de trabajos de mantenimiento, rehabilitación y trámites de instalación eléctrica en el mercado de Flores en la Merced al trimestre)*0.1+(porcentaje de avance de trabajos de mantenimiento y rehabilitación de unidades territoriales de atención y prevención a la violencia de género (Lunas) al trimestre)*0.1+(porcentaje de avance de construcción de centros familiares del DIF al trimestre)*0.1)</t>
  </si>
  <si>
    <t>Acta-entrega del proyecto y reportes de avance físico y financiero, que se podrán consultar en el siguiente enlace:  https://www.transparencia.cdmx.gob.mx/secretaria-de-obras-y-servicios</t>
  </si>
  <si>
    <t>Porcentaje de pagos a trabajadores adscritos a la Secretaría de Obras y Servicios.</t>
  </si>
  <si>
    <t>((presupuesto ejercido al trimestre correspondiente al capítulo 1000 / presupuesto programado anual) *100)</t>
  </si>
  <si>
    <t>Registros administrativos de la dirección de administración de capital humano de la dirección general de administración y finanzas de la Secretaría de Obras y Servicios. Informe de avance trimestral</t>
  </si>
  <si>
    <t>Porcentaje de acciones destinadas a salvaguardar la integridad física del personal y visitantes de la Secretaría de Obras y Servicios.</t>
  </si>
  <si>
    <t>((porcentaje de avance de la actualización del programa de protección civil) *0.5+(porcentaje de avance de difusión, conocimiento y correcta aplicación de los protocolos emitidos por la autoridad competente de protección civil entre los servidores públicos) *0.5).</t>
  </si>
  <si>
    <t>Registros administrativos de la Dirección de Recursos Materiales, Abastecimientos y Servicios de la Dirección General de Administración y Finanzas de la Secretaría de Obras y Servicios. Informe de avance trimestral.</t>
  </si>
  <si>
    <t>Porcentaje de informes sobre el ejercicio de los recursos públicos de la secretaría.</t>
  </si>
  <si>
    <t>((porcentaje de avance en la elaboración de informes programáticos-presupuestales realizados en el trimestre*0.2) +(porcentaje de avance en la atención de auditorías*0.2) +(actualización del manual administrativo*0.1) +(atención a las solicitudes de información*0.2) +(gestión en el procedimiento de bienes y servicios *0.3))</t>
  </si>
  <si>
    <t>Porcentaje de acciones destinadas a lograr y promover la igualdad sustantiva en la Secretaría de Obras y Servicios.</t>
  </si>
  <si>
    <t>((porcentaje de avance de las difusiones realizadas) *0.5 +(cursos y/o conferencias en materia de equidad de género realizados al trimestre/ 4 cursos y/o conferencias programadas anual) *0.5)</t>
  </si>
  <si>
    <t>Registros administrativos de la Dirección de Administración de Capital Humano de la Dirección General de Administración y Finanzas de la secretaria de Obras y Servicios. Avance programático-presupuestal en materia de igualdad de género</t>
  </si>
  <si>
    <t>Porcentaje de acciones destinadas para lograr y promover la integralidad progresiva de los derechos humanos en la Secretaría de Obras y Servicios.</t>
  </si>
  <si>
    <t>((porcentaje de avance de las difusiones de los cursos de capacitación entre los servidores públicos realizadas) *0.5+(cursos y conferencias en materia de derechos humanos realizados al trimestre/ 4 cursos y/o conferencias programadas anual) *0.5)</t>
  </si>
  <si>
    <t>Registros administrativos de la Dirección de Administración de Capital Humano de la Dirección General de Administración y Finanzas de la Secretaría de Obras y Servicios. Informe de avance trimestral</t>
  </si>
  <si>
    <t>Porcentaje de acciones destinadas para lograr y promover la integralidad progresiva de los derechos de niñas, niños y adolescentes en la Secretaría de Obras y Servicios.</t>
  </si>
  <si>
    <t>((coordinación con la secretaria ejecutiva del sistema de protección integral de niñas, niños y adolescentes, con el fin de obtener información) *0.2) +(contratación de una consultoría que brinde material informativo especializada en el tema de los derechos de los derechos de niñas, niños y adolescentes) *(0.3) +(difusión de material didáctico, con información de los derechos de niñas, niños y adolescentes al personal adscrito a la secretaría) *0.5)</t>
  </si>
  <si>
    <t>Reporte de avance por parte de la consultora. Registros administrativos de la Dirección de Administración de Capital Humano de la Dirección General de Administración y Finanzas de la Secretaria de Obras y Servicios. Informe de avance trimestral.</t>
  </si>
  <si>
    <t>Mide el porcentaje de producción y comercialización de mezcla asfáltica.</t>
  </si>
  <si>
    <t xml:space="preserve">(toneladas de mezcla asfáltica producida al trimestre/ 650 toneladas programadas a producir anual) *100 </t>
  </si>
  <si>
    <t>www.Plataformanacionaldetransparencia.Org.Mx</t>
  </si>
  <si>
    <t>Porcentaje del presupuesto ejercido para realizar el pago de nóminas correspondientes de los trabajadores.</t>
  </si>
  <si>
    <t>(presupuesto ejercido/presupuesto programado anual) * 100%</t>
  </si>
  <si>
    <t>https://Consultapublicamx.Inai.Org.Mx/Vut-Web/Faces/View/Consultapublica.Xhtml#Tarjetainformativa</t>
  </si>
  <si>
    <t>Porcentaje de avance del personal capacitado que labora en la Planta Productora de Mezclas Asfálticas para la correcta implementación del programa de protección de civil y la adecuada gestión integral de riesgos.</t>
  </si>
  <si>
    <t>Personal capacitado /total de los empleados (300)</t>
  </si>
  <si>
    <t>https://Www.Transparencia.Cdmx.Gob.Mx/Planta-De-Asfalto-De-La-Ciudad-De-Mexico</t>
  </si>
  <si>
    <t>Porcentaje de avance del personal capacitado que labora en la Planta Productora de Mezclas Asfálticas en materia de introducción a la ley de transparencia, acceso a la información pública y rendición de cuentas de la Ciudad de México.</t>
  </si>
  <si>
    <t>Personal capacitado/ total de empleados (300)</t>
  </si>
  <si>
    <t>Porcentaje de avance del personal capacitado que labora en la Planta Productora de Mezclas Asfálticas en materia de igualdad de género.</t>
  </si>
  <si>
    <t>Personal capacitado / total de empleados (300)</t>
  </si>
  <si>
    <t>https://Consultapublicamx.Inai.Org.Mx/Vut-Web/Faces/View/Consultapublica.Xhtml#Tarjetainformahiva</t>
  </si>
  <si>
    <t>Porcentaje de avance del personal capacitado que labora en la Planta Productora de Mezclas Asfálticas en materia de promoción de derechos humanos.</t>
  </si>
  <si>
    <t>Personal capacitado/ total de empelados (300)</t>
  </si>
  <si>
    <t>Porcentaje de avance del personal capacitado que labora en la Planta Productora de Mezclas Asfálticas en materia de derechos de la niñez y adolescencia.</t>
  </si>
  <si>
    <t>Mide el porcentaje de avance de los diagnósticos realizados a 125 escuelas públicas, el avance de la elaboración de catálogos de conceptos de 25 planteles y el porcentaje de avance de 25 escuelas intervenidas con acciones de reforzamiento y/o rehabilitación.</t>
  </si>
  <si>
    <t>((diagnósticos realizados al trimestre / 125 diagnósticos programados) * 25% + (% avance de catálogos de conceptos) * 25% + (escuelas intervenidas con acciones de reforzamiento y/o rehabilitación / 25 escuelas programadas) * 50%) * 100</t>
  </si>
  <si>
    <t>Los contratos de reforzamiento y/o rehabilitación están disponibles en el portal de transparencia del ILIFE. Los catálogos de conceptos están alojados en el archivo de la gerencia de construcción y certificación de obra. Los informes gráficos de los diagnósticos están alojados en el archivo de la gerencia de diagnóstico y proyectos catálogos de conceptos están alojados en la gerencia de certificación y obra</t>
  </si>
  <si>
    <t>Porcentaje que mide el avance el presupuesto ejercido en capítulo 1000 (sueldos y salarios devengados).</t>
  </si>
  <si>
    <t>presupuesto ejercido al trimestre capítulo 1000 / presupuesto anual capítulo 1000</t>
  </si>
  <si>
    <t xml:space="preserve">www.ilife.gob.mx en la página de transparencia se puede verificar el listado de sueldos con los que cuenta la plantilla adscrita a este instituto </t>
  </si>
  <si>
    <t>Porcentaje de avance de la integración y capacitación de brigadas de protección civil del personal adscrito al instituto local de la infraestructura física educativa de la Ciudad de México.</t>
  </si>
  <si>
    <t>(número de personas servidoras públicas que integran las brigadas y capacitación en gestión integral de riesgos y protección civil / total de personas servidoras públicas adscritas al instituto local de la infraestructura física educativa) *100</t>
  </si>
  <si>
    <t>Constancias de capacitación en gestión integral de riesgos y protección civil. (ubicadas en la oficina de la JUD de Capital Humano)</t>
  </si>
  <si>
    <t>Porcentaje de avance de las capacitaciones a los servidores públicos que no cuenten con los cursos de Introducción a la Ley de Transparencia, Acceso a la Información Pública y Rendición de Cuentas de la Ciudad de México e Introducción a la Protección de Datos Personales en Posesión de Sujetos Obligados de la Ciudad de México y capacitar a los miembros del comité de transparencia con un taller.</t>
  </si>
  <si>
    <t xml:space="preserve"> (actividades de capacitación realizado/actividades de capacitación programado) *100</t>
  </si>
  <si>
    <t>Por medio de constancia emitidas, disponibles en la Jefatura Departamental de la Unidad de Transparencia.</t>
  </si>
  <si>
    <t>Porcentaje de avance de las personas servidoras públicas que toman el curso en materia de derechos humanos de las niñas y las mujeres.</t>
  </si>
  <si>
    <t xml:space="preserve"> (número de personas servidoras públicas que tomaran el curso sobre los derechos humanos de las niñas y las mujeres/ total de personas servidoras públicas adscritas al instituto local de la infraestructura física educativa) *100           </t>
  </si>
  <si>
    <t>Constancias de acreditación de capacitación en materia de equidad de género</t>
  </si>
  <si>
    <t>Porcentaje de avance de las personas servidoras públicas que toman el curso en materia de derechos humanos.</t>
  </si>
  <si>
    <t xml:space="preserve"> (número de personas servidoras públicas que tomaran el curso sobre los derechos humanos / total de personas servidoras públicas adscritas al instituto local de la infraestructura física educativa) *100     </t>
  </si>
  <si>
    <t>Constancias de acreditación de capacitación en materia de derechos humanos</t>
  </si>
  <si>
    <t>Mide el avance de las evaluaciones estructurales consideradas de alto riesgo, así como los servicios y materiales requeridos para el buen funcionamiento de la entidad.</t>
  </si>
  <si>
    <t>(número de documentos estructurales efectuadas al periodo / 950 solicitudes programadas al ejercicio) *0.60 + (procesos administrativos de bienes y servicios) *0.20+(realización de convenios de colaboración realizados / 5 programados) *0.20</t>
  </si>
  <si>
    <t>https://www.transparencia.cdmx.gob.mx/instituto-para-la-seguridad-de-las-construcciones-en-el-distrito-federal/entrada/37428</t>
  </si>
  <si>
    <t>Mide el porcentaje de avance del presupuesto destinado para el capítulo 1000 servicios personales.</t>
  </si>
  <si>
    <t>(presupuesto ejercido al trimestre / presupuesto programado anual) *100</t>
  </si>
  <si>
    <t>https://www.transparencia.cdmx.gob.mx/instituto-para-la-seguridad-de-las-construcciones-en-el-distrito-federal</t>
  </si>
  <si>
    <t>Mide el nivel de los servicios realizados de la red acelerografica de la Ciudad de México y del sistema de alerta sísmica de la Ciudad de México.</t>
  </si>
  <si>
    <t>(número de servicios realizados / 982 servicios programados) *100</t>
  </si>
  <si>
    <t>https://www.isc.cdmx.gob.mx/revisiones/red-acelerografica-y-sistema-de-alerta-sismica-de-la-ciudad-de-mexico</t>
  </si>
  <si>
    <t>Índice que mide el avance de los proyectos y estudios de investigación en materia de seguridad estructural aplicada en la atención de las principales demandas y necesidades de la Ciudad de México.</t>
  </si>
  <si>
    <t>((recibir propuestas para desarrollar estudios) *0.20+(convenios formalizados / 19 convenios programados para el ejercicio) *0.60+(seguimiento de convenios) *0.20))</t>
  </si>
  <si>
    <t>Portal de transparencia art 121, Fracción XXXV</t>
  </si>
  <si>
    <t>Mide el nivel de avance de los cursos programados sobre las condiciones de las mujeres y las niñas.</t>
  </si>
  <si>
    <t>(cursos realizados al periodo / 3 cursos programados) *100</t>
  </si>
  <si>
    <t>Constancias de curso de capacitación</t>
  </si>
  <si>
    <t>Mide el nivel de avance de los cursos programados en el instituto sobre los derechos humanos.</t>
  </si>
  <si>
    <t>Constancias de capacitación</t>
  </si>
  <si>
    <t>Mide el nivel de avance de los cursos programados sobre las condiciones de los derechos de las niñas, niños y adolescentes.</t>
  </si>
  <si>
    <t>Mide El Avance Porcentual De Los Servicios Sociales Que Se Brindan A Las Personas Que Residen En Los Centros De Asistencia E Integración Social.</t>
  </si>
  <si>
    <t>((Numero De Servicios Sociales  Brindados A La Poblacion Residente En Los Centros/Numero De Servicios Programados De Brindar En Los Centros)*0.7+ (Población Residente Que Recibio Un Servicio/ Población Residente Total)*0.3)*100</t>
  </si>
  <si>
    <t>La Dirección De Los Centros De Asistencia E Integración Social  Genera Reportes Semanales Y Mensuales De Los Servicios Sociales Proporcionados A Los Residentes De Los C.A.I.S.</t>
  </si>
  <si>
    <t>Mide El Porcentaje De Avance De Las Acciones Relizadas Para Brindar A Las Personas En Situación De Calle De La Ciudad De México Servicios Sociales Que Mejoren Su Calidad De Vida.</t>
  </si>
  <si>
    <t>((Número De Personas En Situación De Calle Beneficiadas/Número Total De Población En Situación De Calle) * 0.5 + (Cantidad De Servicios Otorgados)/ Cantidad De Servicios Programados)*0.5 )*100</t>
  </si>
  <si>
    <t xml:space="preserve">Https://Www.Sibiso.Cdmx.Gob.Mx/Transparencia  Informes Trimestrales Publicados En La Página De La Sibiso. </t>
  </si>
  <si>
    <t>Mide El Porcentaje De Avance De Las Acciones Realizadas Para Fomentar La Participación Ciudadana.</t>
  </si>
  <si>
    <t>[(Número De Visitas Domiciliarias Realizadas/Número De Visitas Domiciliarias Programadas)*0.80+(Eventos, Asambleas Ciudaddanas, Recuperación De Espacios Públicos Y Talleres Realizados/Eventos, Asambleas Ciudaddanas, Recuperación De Espacios Públicos Y Talleres Programados)*0.20)]*100</t>
  </si>
  <si>
    <t>Informe De Gobierno De La Ciudad De México</t>
  </si>
  <si>
    <t>Mide El Avance Porcentual Del Grado De Cumplimiento De Los Trámites Administrativos Con El Fín De Cubrir Las Necesidades Laborales.</t>
  </si>
  <si>
    <t>(Número De Trámites Administrativos Y De Desarrollo Del Personal Realizados/Número De Trámites Administrativos Y De Desarrollo Del Personal Programados)*50+(Número De Trámites Del Pago De Nómina Realizados/Número De Trámites Del Pago De Nómina Programados)*50</t>
  </si>
  <si>
    <t>Respaldo De Archivos Digitales De Los Tramites Realizados Y Reporte De Avance De Metas Físicas.</t>
  </si>
  <si>
    <t>Mide El Avance Porcentual De Simulacros, Con La Difusión Y  Ejecución De Los Mismos En Los Inmuebles De La Secretaría, Con La Finalidad De Hacer Del Conocimiento De La Población  Los Protocolos De Actuación, Fomentando La Cultura De Prevención Ante Una Emergencia (Con Diversas Hipótesis)</t>
  </si>
  <si>
    <t>[(Número De Calendarios Realizados / Número De Calendarios Programados) *0.10+ (Número De Simulacros Realizados / Número De Simulacros  Programados) *0.90] X100</t>
  </si>
  <si>
    <t>Calendarios Y Documentales De La Ejecución De Los Simulacros; Ubicados De Manera Impresa En Los Archivos De La Coordinación De Recursos Materiales, Abastecimientos Y Servicios.</t>
  </si>
  <si>
    <t xml:space="preserve">Mide El Porcentaje De Avance En La Atención De Las Solicitudes De Información Pública Y De Datos Personales Ingresadas A La Unidad De Transparencia De La Sibiso, Así Como La Actualización Trimestral De La  Información Publicada En Los Portales De Obligaciones De Transparencia. </t>
  </si>
  <si>
    <t>[(Solicitudes De Información Atendidas/Solicitudes De Información Programadas)* 0.90 + (Actualizaciones Realizadas/Actualizaciones Programadas)*.10 ]*100</t>
  </si>
  <si>
    <t xml:space="preserve">Solicitudes De Información Pública Por Sujetos Obligados. Https://Www.Infocdmx.Org.Mx/Index.Php/Solicitudes-Por-Ente.Html </t>
  </si>
  <si>
    <t>Indice Que Mide El Avance Porcentual De Las Actividades Institucionales De La "Promoción Integral Para El Cumplimiento De Los Derechos Humanos De Las Niñas Y Mujeres", Contribuir Con La Transversalización De Derechos Humanos Y La Perspectiva De Género En La Ciudad De México.</t>
  </si>
  <si>
    <t>[(Difusiones Y Promoción A Través De Campañas O Materiales Gráficos/Difusión Y Promoción A Través De Campañas O Materiales Gráficos Programados))*0.35 + (Difusiones Y Promoción Del Proyecto De Lactarios Inclusivos Y Accesibles Para Los Entes De Gobierno De La Cdmx / Difusión Y Promoción Del Proyecto De Lactarios Inclusivos Y Accesibles Para Los Entes De Gobierno De La Cdmx Programados)*0.35 + (Acompañamientos En Procesos De Formación Y Capacitación De Manera Interinstitucional Contra El Delito De Trata De Personas En La Cdmx / Acompañamiento En Procesos De Formación Y Capacitación De Manera Interinstitucional Contra El Delito De Trata De Personas En La Cdmx Programados)*0.30] *100</t>
  </si>
  <si>
    <t>Carpeta Con Probatorios Publicada En Https://Drive.Google.Com/Drive/Folders/1Se7Ylapktslqtxxdmsxxr-N5Xgir6Nrr?Usp=Sharing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t>
  </si>
  <si>
    <t>Indice Que Mide El El Avance Porcentual De Las Actividades Institucionales De La "Promoción Para El Cumplimiento De Los Derechos Humanos", Se Contribuirá Con La Transversalización De Derechos Humanos En La Ciudad De México.</t>
  </si>
  <si>
    <t xml:space="preserve">[(Difusiones Y Promoción De Derechos Humanos Campaña De Sensibilización/Programación De Difusiones Y Promoción De Derechos Humanos Campaña De Sensibilización)*.15%+(Difusiones Y Promoción Proyecto Lunes Por La Educación Para La Paz/Programación De Difusiones Y Promoción Proyecto Lunes Por La Educación Para La Paz)*.15%+(Diseño, Gestión E Implementación De Intervenciones Especiales En Los Procesos De Sensibilización Y Memoria De Las Personas Lgbttti/ Programación De Diseño, Gestión E Implementación De Intervenciones Especiales En Los Procesos De Sensibilización Y Memoria De Las Personas Lgbttti)*.15%+(Atención Psicosocial A Personas Lgbttti/Programación De Diseño, Gestión E Implementación De Intervenciones Especiales En Los Procesos De Sensibilización Y Memoria De Las Personas Lgbttti)*.15%+(Estrategias De Sensibilización Y Capacitación En Derechos Humanos Y Diversidad Sexual Y De Género En La Cdmx/Programación De Estrategias De Sensibilización Y Capacitación En Derechos Humanos Y Diversidad Sexual Y De Género En La Cdmx)*.15%+(Difusión Sobre El Ejercicio Y Acceso A Los Derechos De Las Personas Lgbttti De La Cdmx/Programación De Difusión Sobre El Ejercicio Y Acceso A Los Derechos De Las Personas Lgbttti De La Cdmx)*.15%+(Coordinación De Mesas De Trabajo Interinstitucionales Que Apelen A Los Principios De Progresividad Y Universalidad Para Las Personas Lgbttti/Programación De Coordinación De Mesas De Trabajo Interinstitucionales Que Apelen A Los Principios De Progresividad Y Universalidad Para Las Personas Lgbttti)*.10%] *100 </t>
  </si>
  <si>
    <t>Carpeta Con Probatorios Publicada En Https://Drive.Google.Com/Drive/Folders/1G6Xavwwm-Of75E5Dnnujb4Xm8Gmxldcl?Usp=Sharing    Que Incluirá:  1. Informe Anual De Las Actividades Realizadas Para Promoción Integral Para El Cumplimiento De Los Derechos Humanos;   2. Fichas De Proyectos Diseñados;   3. Levantamiento De Probatorios Audiovisuales;   4. Levantamento De Probatorios Fotográficos;   5. Material Informativo-Educativo;   6. Cartas Descriptivas;  7. Actas De Las Sesiones;   8. Publicaciones En Gaceta Oficial;   9. Minutas,   10. Numeralias E Informes De Sensibilización Y Capacitación Sobre Ddhh De Las Personas Lgbttti+.</t>
  </si>
  <si>
    <t xml:space="preserve">Mide El Avance Porcentual De Las Acciones Relizadas Para Gestionar Las Mesas Interinstitucionales De Trabajo Entre Organismos De Gobierno, Academia Y Organizaciones De La Sociedad Civil Para Diseñar Estrategias Y Acciones Para La Prevención De Todo Tipo De Violencia A Niñas, Niños, Adolescentes Y Mujeres.  </t>
  </si>
  <si>
    <t>[(Total De Mesas De Trabajo Interinstitucional Diseñadas Y Gestionadas Desde La Estrategia "Así Sueño Mi Ciudad"/Mesas De Trabajo Interinstitucional Diseñadas Y Gestionadas Desde La Estrategia "Así Sueño Mi Ciudad" Programadas)*0.30 + (Total De Difusión Y Promoción De Estrategias Y Acciones Que Se Generen Desde Las Mesas Interinstitucionales Para Una Vida Libre De Violencia A Niñas Y Mujeres En La Cdmx/Difusión Y Promoción De Estrategias Y Acciones Que Se Generen Desde Las Mesas Interinstitucionales Para Una Vida Libre De Violencia A Niñas Y Mujeres En La Cdmx Programadas)*0.40 + (Total De Mesas De Trabajo Con Organizaciones De La Sociedad Civil E Instituciones De Gobierno Contra La Violencia De Niños, Niñas Y Adolescentes/Mesas De Trabajo Con Organizaciones De La Sociedad Civil E Instituciones De Gobierno Contra La Violencia De Niños, Niñas Y Adolescentes Programadas)*0.30] *100</t>
  </si>
  <si>
    <t>Informe Cualitativo Y Cuantitativo Del Contexto De Violencia Contra Niñas, Niños Y Adolescentes Y Mujeres De La Ciudad De México.</t>
  </si>
  <si>
    <t>Mide La Oferta De Raciones Alimentarias Para Ser Otorgadas Por Los Comedores Sociales</t>
  </si>
  <si>
    <t xml:space="preserve">[(Total De Comedores Sociales Instalados En El Periodo/Total De Comedores Sociales Programados)*0.40] + (Total De Raciones Alimentarias Ofrecidas En Los Comedores Sociales En El Periodo/ Total De Raciones Alimentarias Programadas)0.*60] *100           </t>
  </si>
  <si>
    <t>Https://Servidoresx3.Finanzas.Cdmx.Gob.Mx/Documentos/Iapp.Html</t>
  </si>
  <si>
    <t>Mide El Porcentaje De Avance De Las Raciones De Alimentos Entregadas A Los Residentes De Los Centros, Durante Todo El Año Y Las Supervisiones Realizadas En Los Centros De Asistencia E Integración Social.</t>
  </si>
  <si>
    <t>((Número Total De Raciones Entregadas/Número Total De Raciones Requeridas)*0.70 + (Supervisiones Realizadas A Las Cocinas/ Supervisiones Programdas)*.30) * 100</t>
  </si>
  <si>
    <t xml:space="preserve">La Dirección De Los Centros De Asistencia E Integración Social Y La Jud De Enlace Administrativo Generan Reportes Mensuales De Consumo De Dietas Por Cada Uno De Los Centros. </t>
  </si>
  <si>
    <t xml:space="preserve">Mide El Avance Porcentual De Realización De Los Proyectos Convertidos En Senderos Seguros, Senderos Culturales, Senderos Recretaivos Y Entorno Pilares; Así Como, Visita Física Al Proyecto </t>
  </si>
  <si>
    <t xml:space="preserve">(Proyectos Realizados/ Proyectos Programados)*0.90 + (Visita Física Al Proyecto / Visita Física Al Proyecto Programada) 0.10  </t>
  </si>
  <si>
    <t>Sideso.Cdmx.Gob.Mx</t>
  </si>
  <si>
    <t>Mide El Porcentaje De Avance De Entrega De Ministraciones A Los Servidores De La Ciudad De México, Las Asambleas Ciudadanas Efectuadas Y El Número De Jornadas Comunitaras Realizadas.</t>
  </si>
  <si>
    <t>[(Número De Apoyos Economicos Entregados/ Números De Apoyos Economicos Programados)*0.70+(Número De Asambleas Ciudadanas Realizadas/Número De Asambleas Ciudadanas Programadas)*0.20+(Números De Jornadas Comunitarias De Mejoramiento Urbano (Tequio) Realizadas/ Números De Jornadas Comunitarias De Mejoramiento Urbano (Tequio) Programadas)*0.10]*100</t>
  </si>
  <si>
    <t>Gaceta Oficial De La Ciudad De México (Publicación Del Padron De Beneficiarios Del Programa Sercdmx)Ó  Http://Www.Sideso.Cdmx.Gob.Mx/</t>
  </si>
  <si>
    <t>Mide El Crecimiento Porcentual De Las Atenciones Integrales A Personas Mayores De La Ciudad De México Que Se Realizan Por La Secretaría De Inclusión Y Bienestar Social.</t>
  </si>
  <si>
    <t>[(Atenciones Geriátricas A Personas Mayores De La Ciudad De México Realizadas/Atenciones Geriátricas A Personas Mayores De La Ciudad De México Programadas)*.035+(Atenciones Gerontológicas A Personas Mayores De La Ciudad De México Realizadas/Atenciones Geriátricas A Personas Mayores De La Ciudad De México Programadas)*.035 +(Acciones De Seguimiento Y Acompañamiento A Personas Mayores Residentes En La Ciudad De México Realizadas/Acciones De Seguimiento Y Acompañamiento A Personas Mayores Residentes En La Ciudad De México Programadas)*.035+(Acciones De Cuidados Y Atención A Las Personas Mayores Residentes En La Ciudad De México/Acciones De Cuidados Y Atención A Las Personas Mayores Residentes En La Ciudad De México Programadas)*0.85+(Acciones De Impulso Y Diseño De Acciones De Responsabilidad Social Al Envejecimiento Digno Realizadas/ Acciones De Impulso Y Diseño De Acciones De Responsabilidad Social Al Envejecimiento Digno Programadas)*.045]*100</t>
  </si>
  <si>
    <t>Reporte De Productividad Y Referencia Https://Www.Sibiso.Cdmx.Gob.Mx/Secretaria</t>
  </si>
  <si>
    <t>Mide el porcentaje de avance de las acciones institucionales realizadas, coordinadas y articuladas con los distintos sectores de la sociedad, cuya finalidad será beneficiar algún grupo de atención prioritaria y el acceso a sus derechos de manera más igualitaria, así como de atenciones brindadas a personas que denuncian presuntos actos discriminatorios.</t>
  </si>
  <si>
    <t>(0.40 (Atenciones brindadas / Atenciones programadas) x 100 + 0.10 (Acciones de promoción y difusión programadas / Número proyectado de acciones) x 100 + 0.10 (Vinculación estratégica con las organizaciones realizadas / Número proyectado de acciones) x 100 +0.10 (Estrategia octubres, mes de la cultura por la no discriminación / Número proyectado de acciones) x 100 + 0.10 (Vinculación estratégica con el sector privado realizadas / Número proyectado de acciones) x 100 + 0.10 (Articulación interinstitucional realizada/Número proyectado de acciones) x 100 + 0.10 (Internalización de la labor del consejo realizada / Número proyectado de acciones)</t>
  </si>
  <si>
    <t>Documentos de sistematización en formato de informes/reportes de resultados y/o hallazgos publicados en la página web del consejo. Registros administrativos, tales como, listas de asistencia, relatorías, fotografías, estenografías, actas, etc. Página web del COPRED: https://www.copred.cdmx.gob.mx/ 
Redes sociales del COPRED: facebook @copredcdmx twitter: @copred_cdmx
https://www.transparencia.cdmx.gob.mx/consejo-para-prevenir-y-eliminar-la-discriminacion-de-la-ciudad-de-mexico
Expedientes de orientación, queja y reclamación iniciados ante el consejo. (correpondiente a atención)</t>
  </si>
  <si>
    <t>Mide el total de procesos financieros, administrativos y de transparencia realizados en el ejercicio, para mejorar la eficiencia institucional.</t>
  </si>
  <si>
    <t>0.36*(Distribución de los recursos financieros para el pago de los servicios personales, adquisición de bienes y de prestación de servicios alcanzados / Distribución de los recursos financieros para el pago de los servicios personales, adquisición de bienes y de prestación de servicios programados* 100) + 0.28*(Atención a las diversas auditorias practicadas alcanzados / Atención a las diversas auditorias practicadas programados * 100) + 0.36*(Transparentar mediante informes y atención a solicitudes de información, el ejercicio de los recursos que son asignados al consejo con criterios de racionalidad, austeridad y disciplina presupuestal alcanzadas / Transparentar mediante informes y atención a solicitudes de información, el ejercicio de los recursos que son asignados al consejo con criterios de racionalidad, austeridad y disciplina presupuestal programadas * 100)</t>
  </si>
  <si>
    <t>Documentos e informes publicados en la página web del COPRED: https://copred.cdmx.gob.mx https://www.transparencia.cdmx.gob.mx/consejo-para-prevenir-y-eliminar-la-discriminacion-de-la-ciudad-de-mexico</t>
  </si>
  <si>
    <t>Mide el avance porcentual en la instrumentación e implementación de las acciones preventivas y de auxilio en materia de protección civil instauradas en el consejo.</t>
  </si>
  <si>
    <t>Número de acciones preventivas y de auxilio realizadas de protección civil / Acciones preventivas y de auxilio programadas de protección civil</t>
  </si>
  <si>
    <t>Mide el porcentaje de avance en la atención de solitudes de transparencia y acceso a la información, así como de los derechos ARCO derivados de las leyes de protección de datos personales garantizando los derechos de acceso a la información y protección de datos personales. De igual forma, se debe de garantiza la publicación oportuna de la información pública en posesión de autoridades y la capacitación del personal del consejo en la materia a efecto de generar capacidades internas para garantizar no solo el derecho la información sino el de igualdad y no discriminación.</t>
  </si>
  <si>
    <t>0.20 (Atenciones a solicitudes de transparencia / Atenciones a solicitudes programadas) x 100 + 0.20 (Solicitudes de derechos ARCO tramitadas/ Solicitudes de derechos ARCO) x 100 + 0.20 (Capacitaciones en materia de transparencia/Capacitaciones programadas) x 100 + 0.20 (Capacitación en materia de protección de datos personales realizadas /Capacitaciones programadas) x 100 + 0.20 (Publicación de información pública gubernamental / Publicaciones programadas) x 100</t>
  </si>
  <si>
    <t>Informe trimestral presentado a la junta de gobierno del consejo. Evaluación practicada por el Instituto de Acceso a la Información de la Ciudad de México. Informe semestral y anual dirigido a los mecanismos de evaluación del Instituto de Transparencia e Información Pública de la Ciudad de México.</t>
  </si>
  <si>
    <t>Mide el total de investigaciones, informes diagnósticos y de resultado elaborados y concluidos y acciones de sensibilización sobre mujeres relativos al derecho a la igualdad y a la no discriminación, en el ejercicio fiscal actual.</t>
  </si>
  <si>
    <t>0.3*(Publicación de investigación alcanzados / Publicación de investigación programados * 100) + 0.3*(Investigaciones con perspectiva de género alcanzados / Investigaciones con perspectiva de género programados * 100) + 0.4*(Foros, seminarios y conversatorios alcanzados / Foros, seminarios y conversatorios programados * 100)</t>
  </si>
  <si>
    <t>Documentos e informes publicados en la página web del COPRED: https://copred.cdmx.gob.mx/publicaciones https://www.transparencia.cdmx.gob.mx/consejo-para-prevenir-y-eliminar-la-discriminacion-de-la-ciudad-de-mexico</t>
  </si>
  <si>
    <t>Mide el avance porcentual de las acciones educativas dirigidas a personas servidoras públicas, integrantes de organizaciones de la sociedad civil y ciudadanía en materia de igualdad y no discriminación.</t>
  </si>
  <si>
    <t>(Número de acciones educativas en materia de igualdad y no discriminación realizadas / Número de acciones educativas en materia de igualdad y no discriminación programadas) * 100</t>
  </si>
  <si>
    <t>Convocatorias emitidas y publicadas en la página del COPRED: https://www.copred.cdmx.gob.mx/convocatorias/cursos y https://www.copred.cdmx.gob.mx/convocatorias/concursos
Informes trimestrales: https://copred.cdmx.gob.mx 
Cédula de actividad llenada por la persona capacitadora: https://www.transparencia.cdmx.gob.mx/consejo-para-prevenir-y-eliminar-la-discriminacion-de-la-ciudad-de-mexico</t>
  </si>
  <si>
    <t>Mide el porcentaje de actividades realizadas a efecto de concientizar sobre los derechos de las niñas, niños y adolescentes a los servidores públicos de la institución.</t>
  </si>
  <si>
    <t>(Actividades para concientizar sobre los derechos de las niñas, niños y adolescentes alcanzadas) / (Actividades para concientizar sobre los derechos de las niñas, niños y adolescentes programadas)*100</t>
  </si>
  <si>
    <t>Documentos e informes publicados en la página web del COPRED: https://www.copred.cdmx.gob.mx/
https://www.transparencia.cdmx.gob.mx/consejo-para-prevenir-y-eliminar-la-discriminacion-de-la-ciudad-de-mexico</t>
  </si>
  <si>
    <t>Porcentaje de documentos realizados sobre igualdad y no discriminación, de publicaciones y de apoyos, alcanzados al final del periodo.</t>
  </si>
  <si>
    <t>0.5*(Documentos y publicaciones alcanzados / Documentos y publicaciones programados * 100) + 0.5*(Apoyos económicos otorgados / Apoyos económicos programados*100)</t>
  </si>
  <si>
    <t>Documentos e informes publicados en la página web del COPRED:
https://www.copred.cdmx.gob.mx/
https://www.transparencia.cdmx.gob.mx/consejo-para-prevenir-y-eliminar-la-discriminacion-de-la-ciudad-de-mexico</t>
  </si>
  <si>
    <t>Índice que mide el avance en la atención de personas beneficiarias que participar en actividades de prevención y/o atención psicológica y reeducativa.</t>
  </si>
  <si>
    <t>(Número de personas beneficiadas con la estrategia de prevención / Número de personas solicitantes de la estrategia de prevención)*85 + (Número de personas atendidas en la estrategia de atención psicológica y reeducativa / Número de personas solicitantes de atención psicológica y reeducativa )*15</t>
  </si>
  <si>
    <t>https://Www.Dif.Cdmx.Gob.Mx/Transparencia/Obligaciones-2022</t>
  </si>
  <si>
    <t>Índice que mide el nivel de avance del otorgamiento a niñas, niños y adolescente de servicios educativos y actividades extraescolares impartidas para el desarrollo intelectual y emocional por el DIF Ciudad de México.</t>
  </si>
  <si>
    <t>(Número de niños, niñas y adolescentes que se benefician con las actividades extraescolares / Número de niños, niñas y adolescentes solicitantes de las actividades extraescoleres)*80 + (Número de niños, niñas y adolescentes con altas habilidades que se benefician con las actividades extraescolares / Número de niños, niñas y adolescentes con altas habilidades que solicitan las actividades extraescolares)*5 + (Niños, niñas y adolescentes que intervienen en participación infantil / Número de niños, niñas y adolescentes programados para participación infantil)*15</t>
  </si>
  <si>
    <t>Mide el porcentaje de avance de las acciones realizadas para la protección y defensa de niñas, niños y adolescentes víctimas de violencia o involucrados en procedimientos judiciales de materia familiar y penal.</t>
  </si>
  <si>
    <t>(Acciones realizadas en donde se compruebe el maltrato de carácter social, psicológico y pedagógico para niñas, niños y adolescentes, realizando conciliaciones con la familia)*70 + (Acciones de representación por suplencia en coadyuvancia originaria en protección a los derechos en procedimientos jurisdiccionales o administrativos, haciendo divulgación en materia de protección y defensa de los derechos humanos de niñas, niños y adolescentes)*30</t>
  </si>
  <si>
    <t>Reporte de metas físicas trimestrales sobre el número de acciones realizadas para la protección y defensa de niñas, niños y adolescentes.
https://www.dif.cdmx.gob.mx/transparencia/obligaciones-2021</t>
  </si>
  <si>
    <t>Porcentaje de personas atendidas en los talleres sobre la promoción de los derechos de las niñas, niños y adolescentes.</t>
  </si>
  <si>
    <t>(Número de personas atendidas / Número de personas programadas)*100</t>
  </si>
  <si>
    <t>Índice que mide el nivel de avance de las familias beneficiadas con garrafones con agua purificada.</t>
  </si>
  <si>
    <t>(Familias que adquirieron agua purificada de garrafón en sociedades cooperativas al periodo / Familias programadas para ser incorporadas como usuarias de sociedades cooperativas) * 28 + (Familias que adquirieron agua purificada de garrafón en áreas ciudadanas de distribución de agua purificada al periodo / Familias programadas para ser incorporadas como usuarias de áreas ciudadanas de distribución de agua purificada) * 72</t>
  </si>
  <si>
    <t>Dirección Ejecutiva de Administración y Finanzas del DIF Ciudad de México, con domicilio en, Avenida Popocatépetl 236, colonia General Pedro María Anaya, C.P. 03340, Alcaldía Benito Juárez. Ciudad de México.</t>
  </si>
  <si>
    <t>Mide la eficiencia operatividad de las actividades administrativas en el manejo transparente de los recursos presupuestales, empleando los medios humanos y materiales que integran en su estructura mediante el manejo, registro, control, adquisición y contratación de bienes y servicios, para cubrir las necesidades requeridas para esta entidad.</t>
  </si>
  <si>
    <t>(Suma de documentos gestionados / Suma de documentos programados)*100</t>
  </si>
  <si>
    <t>https://www.dif.cdmx.gob.mx/transparencia
Registros documentales
Registros administrativos</t>
  </si>
  <si>
    <t>Mide el porcentaje de avance en la capacitación de los empleados en materia de protección civil.</t>
  </si>
  <si>
    <t>(Número de empleados con evaluación satisfactoria en los cursos de capacitación en materia de protección civil) / (Total de empleados evaluados en los cursos de capacitación en materia de protección civil)*100</t>
  </si>
  <si>
    <t>https://www.dif.cdmx.gob.mx/transparencia
En cumplimiento al artículo 34 fracción II de la Ley de Desarrollo Social para el Distrito Federal se publican las acciones realizadas.</t>
  </si>
  <si>
    <t>Mide el porcentaje de programas implementados para el buen gobierno.</t>
  </si>
  <si>
    <t>(Programas realizados / Programas programados)*100</t>
  </si>
  <si>
    <t>https://Www.Dif.Cdmx.Gob.Mx/Transparencia  Programa</t>
  </si>
  <si>
    <t>Mide el porcentaje de servicios realizados a las diferentes áreas que conforman el Sistema para el Desarrollo Integral de la Familia de la Ciudad de México.</t>
  </si>
  <si>
    <t>(Número de servicios realizados / Servicios programados)*100</t>
  </si>
  <si>
    <t>https://www.dif.cdmx.gob.mx/transparencia</t>
  </si>
  <si>
    <t>Porcentaje que mide el avance de las niñas, adolescentes y mujeres beneficiadas con las estrategias metodológicas de prevención de la violencia.</t>
  </si>
  <si>
    <t>(Número de niñas, adolescentes y mujeres beneficiadas por las estrategias metodológicas / Número niñas, adolescentes y mujeres programadas para ser beneficiadas por las estrategias metodológicas)*100</t>
  </si>
  <si>
    <t>Porcentaje de actividades realizadas a efecto de concientizar sobre los derechos humanos a los servidores públicos de la institución.</t>
  </si>
  <si>
    <t>(Actividades realizadas para concientizar sobre los derechos humanos / Actividades planeadas para concientizar sobre los derechos humanos)*100</t>
  </si>
  <si>
    <t>https://Www.Dif.Cdmx.Gob.Mx/Transparencia</t>
  </si>
  <si>
    <t>Porcentaje de atención de las personas en los talleres sobre la promoción de los derechos de las niñas, niños y adolescentes.</t>
  </si>
  <si>
    <t>(Número de personas atendidas / Número de personas programadas *100)</t>
  </si>
  <si>
    <t>https://Www.Dif.Cdmx.Gob.Mx/Transparencia/Obligaciones-2020</t>
  </si>
  <si>
    <t>Mide el porcentaje de personas capacitadas técnicamente en el CECAPIT del DIF Ciudad de México.</t>
  </si>
  <si>
    <t>(Número de personas que se inscribieron a los cursos de capacitación del DIF Ciudad de México / Número de personas que concluyeron sus cursos de capacitación del DIF Ciudad de México)*100</t>
  </si>
  <si>
    <t>https://www.dif.cdmx.gob.mx/transparencia
Dirección Ejecutiva de Administración y Finanzas del DIF Ciudad de México, con domicilio en Avenida Popocatépetl 236, Colonia General Pedro Maria Anaya, C.P 03340, Alcaldía Benito Juárez Ciudad de México.</t>
  </si>
  <si>
    <t>Mide el avance porcentual de las organizaciones de la sociedad civil beneficiadas con el apoyo para mejorar su infraestructura y equipamiento.</t>
  </si>
  <si>
    <t>(Número de organizaciones de la sociedad civil beneficiadas para mejorar su infraestructura y equipamiento / Número de organizaciones de la sociedad civil programadas para ser integradas)*100</t>
  </si>
  <si>
    <t>https://www.dif.cdmx.gob.mx/transparencia
Dirección ejecutiva de administración y finanzas del DIF Ciudad de México, con domicilio en, Avenida Popocatépetl 236, colonia General Pedro María Anaya, C.P. 03340, Alcaldía Benito Juárez. Ciudad de México</t>
  </si>
  <si>
    <t>Porcentaje que mide el avance de las raciones otorgadas a los comensales de los comedores populares.</t>
  </si>
  <si>
    <t>(Raciones entregadas por los comedores populares en el periodo / Raciones programadas por entregar en los comedores populares en el año)*100</t>
  </si>
  <si>
    <t>Mide el avance porcentual de la entrega de apoyos a los policías y bomberos con discapacidad permanente pensionados de la CAPREPOL que recibieron contribución complementaria.</t>
  </si>
  <si>
    <t>(Apoyos entregados a beneficiarios del programa / Número de apoyos programados a beneficiarios del programa)*100</t>
  </si>
  <si>
    <t>Mide el avance porcentual en la contribución a la seguridad alimentaria de niñas y niños de la Ciudad de México, pertenecientes al sistema educativo nacional de los niveles preescolar, primaria y especial, con carencia alimentaria.</t>
  </si>
  <si>
    <t>(Total de niñas y niños inscritos en las escuelas públicas de la Ciudad de México de nivel preescolar, primaria y especial que reciben alimentos escolares / Total de niñas y niños inscritos en las escuelas públicas de la Ciudad de México de nivel preescolar, primaria y especial)*100</t>
  </si>
  <si>
    <t>En cumplimiento al artículo 34 fracción II de la Ley de Desarrollo Social para el Distrito Federal se publican los padrones de derechohabientes: https://www.dif.cdmx.gob.mx/transparencia/padrones</t>
  </si>
  <si>
    <t>Mide el avance porcentual de personas con discapacidad en situación de pobreza extrema de la Ciudad de México con acceso a servicios de rehabilitación y habilitación a través de las unidades básicas de rehabilitación del DIF Ciudad de México.</t>
  </si>
  <si>
    <t>(Personas con discapacidad rehabilitadas al periodo t / Personas programadas para ser integradas a rehabilitación al año)*100</t>
  </si>
  <si>
    <t>Índice que mide el avance de las acciones realizadas por el DIF de la Ciudad de México para las personas con discapacidad.</t>
  </si>
  <si>
    <t>(Fortalecimiento y cumplimiento de la autonomía y derechos de las personas con discapacidad)*90 + (Promoción de la inclusión integral de las personas con discapacidad)*10</t>
  </si>
  <si>
    <t>Mide el porcentaje de avance para ampliar la cobertura de los servicios de educación inicial (niñas y niños de 6 meses a 5 años 11 meses de edad) así como platicas y atenciones de padres, madres y tutores.</t>
  </si>
  <si>
    <t>(Atención a beneficiarios inscritos en los centros de atención, cuidado y desarrollo infantil de la Ciudad de México / Total de la población beneficiaria de los centros de atención, cuidado y desarrollo infantil de la Ciudad de México)*100</t>
  </si>
  <si>
    <t>Mide el porcentaje de avance de las acciones realizadas en el ámbito social, jurídico, de salud y educativo de niñas, niños y adolescentes de los centros sociales, identificación de las tipologías y restitución de sus derechos en el ámbito psicológico de niñas y niños en situación de violencia o maltrato, así como los trámites de las solicitudes de adopción de las niñas o niños bajo la tutela del DIF Ciudad de México.</t>
  </si>
  <si>
    <t>((Acciones en el ámbito social, jurídico, de salud y educativo de niñas, niños y adolescentes que se encuentran en un centro social del sistema DIF)*40 + (Acciones de riesgo en las que se encuentran niñas, niños y adolescentes en situación de violencia o maltrato para brindar la protección y, en su caso restitución a sus derechos en el ámbito psicológico)*30 + (Solicitudes de adopción bajo la tutela del sistema DIF hasta su conclusión)*30)</t>
  </si>
  <si>
    <t>Reporte de metas físicas trimestrales sobre el número de acciones realizadas en beneficio a la población de niñas, niños y adolescentes
http://intranet.dif.cdmx.gob.mx/transparencia/new/art_121/2020/31/_anexos/pr121312t20_actividads211danna.pdf</t>
  </si>
  <si>
    <t>Mide el porcentaje de avance en el abastecimiento de agua potable distribuida mediante camiones cisterna del DIF Ciudad de México.</t>
  </si>
  <si>
    <t>(Metros cúbicos de agua potable distribuidos al periodo / Metros cúbicos programados para ser distribuidos)*100</t>
  </si>
  <si>
    <t>Porcentaje que mide el avance en la prestación de servicios deportivas, culturales y/o recreativas a usuarios de centros para el Desarrollo Integral de la Familia.</t>
  </si>
  <si>
    <t>(Servicios deportivos, culturales y recreativos otorgados / Servicios deportivos, culturales y recreativos programados para otorgar)*100</t>
  </si>
  <si>
    <t>Porcentaje que mide el avance en la prestación de servicios para personas que recibieron servicios de salud a través de consultorios médicos y dentales, tanto fijos como móviles.</t>
  </si>
  <si>
    <t>(Servicios de salud otorgados / Servicios de salud programados para otorgar)*100</t>
  </si>
  <si>
    <t>Mide el porcentaje de niñas, niños y adolescentes canalizados a centros de asistencia social que se mantienen de años anteriores o de nuevo ingreso derivado que no se cuenta con redes de apoyo familiar.</t>
  </si>
  <si>
    <t>(Número de niñas, niños y adolescentes que se mantienen bajo acogimiento residencial en los centros de asistencia social / Número de niñas, niños y adolescentes canalizados a centros de asistencia social)*100</t>
  </si>
  <si>
    <t>Reporte de metas físicas trimestrales sobre el número de niñas, niños y adolescentes en acogimiento con familia ajena o canalizados a centros de asistencia social http://intranet.dif.cdmx.gob.mx/transparencia/new/art_121/2020/31/_anexos/pr121312t20_actividadu027danna.pdf</t>
  </si>
  <si>
    <t>Porcentaje que mide el avance de personas con discapacidad que recibieron acogimiento residencial.</t>
  </si>
  <si>
    <t>(Personas con discapacidad sin cuidados o apoyos familiares canalizadas al DIF Ciudad de México por la FGJ CDMX, que ingresan a centros de acogimiento residencial / Personas programadas para ser integradas al acogimiento residencial)*100</t>
  </si>
  <si>
    <t>Índice que muestra el avance de la población incorporada al autoempleo en las sociedades cooperativas y las áreas ciudadanas de distribución del DIF Ciudad de México.</t>
  </si>
  <si>
    <t>(Personas autoempleadas en las sociedades cooperativas / Personas programadas para ser integradas) * 70 + (Personas autoempleadas en área ciudadana de distribución de agua purificada / Personas programadas para ser integradas) * 30</t>
  </si>
  <si>
    <t>Mide el porcentaje de avance de los beneficiarios que reciben el apoyo de personas que perdieron algún integrante de la familia como consecuencia del sismo del 19 de septiembre de 2017, y los servicios integrales transversales que le son otorgados.</t>
  </si>
  <si>
    <t>(Total de beneficiarios que reciben el apoyo monetario / Total de beneficiarios víctimas del sismo del 19 de septiembre de 2017 en la Ciudad de México)*80 + (Servicios integrales transversales realizados / Servicios integrales programados)*20</t>
  </si>
  <si>
    <t>Mide el porcentaje de avance alcanzado del cumplimiento en el proceso de adquisiciones de los recursos materiales necesarios para que las áreas realicen sus actividades, desarrollo de acciones relacionadas con archivo y las capacitaciones realizadas para el cumplimiento de los deberes institucionales.</t>
  </si>
  <si>
    <t>(Apoyos al proceso de adquisiciones, para mejorar la eficiencia institucional, proporcionando recursos materiales suficientes realizados / Apoyos al proceso de adquisiciones, para mejorar la eficiencia institucional, proporcionando recursos materiales suficientes programados)*40 + (Desarrollo de medidas y acciones permanentes de coordinación y concertación realizado / Desarrollo de medidas y acciones permanentes de coordinación y concertación programadas)*30 + (Capacitación para el cumplimiento de sus deberes institucionales realizada / Capacitación para el cumplimiento de sus deberes institucionales programada)*30</t>
  </si>
  <si>
    <t>https://Www.Indiscapacidad.Cdmx.Gob.Mx/ https://Www.Facebook.Com/Indiscapacidad.Cdmx/</t>
  </si>
  <si>
    <t>Porcentaje de avance de las actividades realizadas en materia de protección civil.</t>
  </si>
  <si>
    <t>(Mantenimiento de extintores, suministros de botiquines médicos y materiales realizados / Mantenimiento de extintores, suministros de botiquines médicos y materiales programados)*40 + (Capacitaciones en materia de protección civil y prevención de riesgos realizadas / capacitaciones en materia de protección civil y prevención de riesgos porgramadas)*30 + (Simulacros en materia de protección civil realizados / Simulacros en materia de protección civil programados)*30</t>
  </si>
  <si>
    <t>https://Www.Facebook.Com/Indiscapacidad.Cdmx/ https://Twitter.Com/Indiscapacidad_?Lang=Es Https://</t>
  </si>
  <si>
    <t>Porcentaje de avance en el cumplimiento de las acciones de capacitación y difusión de las normas y lineamientos en materia de administración y desarrollo del personal.</t>
  </si>
  <si>
    <t>(Número de capacitaciones realizadas / Número de capacitaciones programadas)*70 + (Difusión de políticas, normas y lineamientos realizados / Difusión de políticas, normas y lineamientos programados)*30</t>
  </si>
  <si>
    <t>https://Semujeresdigital.Cdmx.Gob.Mx/      https://Cava.Infocdmx.Org.Mx/</t>
  </si>
  <si>
    <t>Índice que mide el porcentaje de avance de las capacitaciones, actividades de difusión y vinculación con la sociedad civil en materia de derechos humanos de las niñas y mujeres.</t>
  </si>
  <si>
    <t>(Capacitaciones en materia de discapacidad realizadas / Capacitaciones en materia de discapacidad programadas)*50 + (Actividades de difusión de los derechos de las niñas, adolescentes y mujeres con discapacidad realizadas / Actividades de difusión de los derechos de las niñas, adolescentes y mujeres con discapacidad programadas)*30 + (Vinculación con sociedad civil y autoridades federales y locales realizadas / Vinculación con sociedad civil y autoridades federales y locales programadas)*20</t>
  </si>
  <si>
    <t>Página de internet del instituto, redes sociales del instituto e informes y en los archivos del INDISCAPACIDAD.
Twitter INDISCAPACIDAD:
https://twitter.com/indiscapacidad_?ref_src=twsrc%5egoogle%7ctwcamp%5eserp%7ctwgr%5eauthor
Facebook INDISCAPACIDAD:
https://www.facebook.com/indiscapacidad.cdmx/
Youtube INDISCAPACIDAD:
https://www.youtube.com/channel/ucziq5am1sy47ykel2an9xaa
Página web:
https://indiscapacidad.cdmx.gob.mx/</t>
  </si>
  <si>
    <t>Índice que mide el porcentaje de avance de las acciones que fomentan el reconocimiento, goce y ejercicio de los derechos de las personas con discapacidad que habitan o transitan por la Ciudad de México.</t>
  </si>
  <si>
    <t>(Fase de la cartilla de derechos de las personas con discapacidad realizado / Cartilla de derechos de las personas con discapacidad programado)*30 + (Fase del tríptico accesible para personas con discapacidad sobre diversidad sexual realizado / Tríptico accesible para personas con discapacidad sobre diversidad sexual programado)*20 + (Evento: el arte a través de las personas con discapacidad realizado / Evento: el arte a través de las personas con discapacidad programado)*20 + (Curso: el desarrollo humano en las personas con discapacidad realizado / Curso: el desarrollo humano en las personas con discapacidad programado)*30</t>
  </si>
  <si>
    <t>https://Www.Indiscapacidad.Cdmx.Gob.Mx/ https://Www.Facebook.Com/Indiscapacidad.Cdmx/ https://Twitter.Com/Indiscapacidad_?Lang=Es https://Www.Youtube.Com/Channel/Ucziq5Am1Sy47Ykel2An9Xaa</t>
  </si>
  <si>
    <t>Porcentaje de actividades realizadas a efecto de concientizar sobre los derechos de las niñas, niños y adolescentes a las personas servidoras públicas de la institución.</t>
  </si>
  <si>
    <t xml:space="preserve">(Acciones de promoción y difusión en materia de derechos de las niñas, niños y adolescentes con y sin discapacidad realizadas / Acciones de promoción y difusión en materia de derechos de las niñas, niños y adolescentes con y sin discapacidad programadas)*43 + (Capacitación para la atención de los derechos de las niñas, niños y adolescentes con discapacidad realizadas / capacitación para la atención de los derechos de las niñas, niños y adolescentes con discapacidad programadas)*36 + (Actividades de concientización enfocadas al trato digno de las niñas, niños y adolescentes con discapacidad realizadas / Actividades de concientización enfocadas al trato digno de las niñas, niños y adolescentes con discapacidad programadas)*21
</t>
  </si>
  <si>
    <t>Archivos del Instituto de las Personas con Discapacidad.</t>
  </si>
  <si>
    <t>Mide el porcentaje de acciones y políticas que promuevan los derechos de las personas con discapacidad.</t>
  </si>
  <si>
    <t>(Actividades de promoción y difusión en materia de derechos de las PCD realizadas / Actividades de promoción y difusión en materia de derechos de las PCD programadas)*40 + (Elaboración publicación reglamento Ley para la Integración al Desarrollo de las PCD de la CDMX realizada / Elaboración publicación reglamento de la Ley para la Integración al Desarrollo de las PCD de la CDMX programada)*25 + (Actividades fomento accesibilidad comunicación, transporte, información y entorno físico de las PCD realizadas / Actividades fomento accesibilidad comunicación, transporte, información y entorno físico de las PCD programadas)*10 + (Elaboración publicación adecuaciones legislativas Ley de Accesibilidad de la CDMX realizadas / Elaboración publicación adecuaciones legislativas Ley de Accesibilidad de la CDMX programadas)*10 + (Elaboración publicación adecuaciones legislativas a la Ley para la Integración al Desarrollo de las PCD de la CDMX realizadas / Elaboración publicación adecuaciones legislativas a la Ley para la Integración al Desarrollo de las PCD de la CDMX programadas)*10 + (Elaboración publicación reglamento Ley de Accesibilidad de la CDMX realizadas / Elaboración publicación reglamento Ley de Accesibilidad de la CDMX programadas)*5</t>
  </si>
  <si>
    <t>Evidencia fotográfica:
https://twitter.com/indiscapacidad_
https://www.facebook.com/indiscapacidad.cdmx/
Gaceta oficial de la Ciudad de México a través de la liga electrónica:
https://data.consejeria.cdmx.gob.mx/index.php/gaceta
Así como leyes y reglamentos de la Consejería Jurídica de la Ciudad de México a través de la liga: https://data.consejeria.cdmx.gob.mx/index.php/leyes/leyes</t>
  </si>
  <si>
    <t>Mide el porcentaje de capacitaciones realizadas para el desarrollo de una cultura de inclusión de las personas con discapacidad.</t>
  </si>
  <si>
    <t>(Capacitaciones en materia de derechos humanos y toma de conciencia de las personas con discapacidad realizadas / Capacitaciones en materia de derechos humanos y toma de conciencia de las personas con discapacidad programadas)*100</t>
  </si>
  <si>
    <t>Evidencia fotográfica:
https://twitter.com/indiscapacidad_
https://www.facebook.com/indiscapacidad.cdmx/</t>
  </si>
  <si>
    <t>Mide el avance porcentual en la contratación de personal con los conocimientos necesarios para que cubran los perfiles establecidos, siendo los responsables de operar en las áreas administrativas y operativas dando cumplimiento a las actividades programadas de este instituto.</t>
  </si>
  <si>
    <t>((personal activo / vacantes autorizadas)*70) + ((verificación de nóminas quincenales / nominas anuales)*30)</t>
  </si>
  <si>
    <t>Expedientes del Personal Activo. Dictamen de Plazas Autorizadas y nóminas quincenales del Personal de Estructura y Honorarios.  Https://Www.Injuve.Cdmx.Gob.Mx/Transparencia</t>
  </si>
  <si>
    <t>Mide el avance porcentual de la implementación de un programa de protección civil, el cual se supervisará y actualizará para el cumplimiento de las medidas preventivas.</t>
  </si>
  <si>
    <t>((realizar un programa de protección civil certificado)*90) + (acciones de verificación del cumplimiento de protección civil / acciones programadas de verificación del cumplimiento del programa de protección civil)*10</t>
  </si>
  <si>
    <t>Certificado de Cumplimineto de Proteccion Civil https://www.injuve.cdmx.gob.mx/transparencia</t>
  </si>
  <si>
    <t>Mide el avance porcentual en el cumplimiento de los procesos establecidos para la elaboración de informes financieros y las acciones realizadas para verificar el cumplimiento de los procesos administrativos.</t>
  </si>
  <si>
    <t>((informes entregados/ informes proyectados anual)*80) + ((acciones de verificación realizadas/ acciones de verificación programadas)*20)</t>
  </si>
  <si>
    <t>9 Informes Mensuales, 12 Trimestrales, 2 Semestrales Y 3 Anuales remitidos a la Secretaria de Administración y Finanzas, los cuales son válidos con firma y sello de recepción por parte de la Secretaria de Administración y Finanzas de la Ciudad de México.  https://www.injuve.cdmx.gob.mx/transparencia</t>
  </si>
  <si>
    <t>Porcentaje de avance en las campañas o acciones de promoción y difusión de los derechos humanos de las niñas y mujeres entre las personas jóvenes de la Ciudad de México.</t>
  </si>
  <si>
    <t>(acciones realizadas durante el periodo / acciones programadas en el periodo)*100</t>
  </si>
  <si>
    <t xml:space="preserve">Informes anuales administrativos. Informes de operación. Avances trimestrales en el portal de transparencia https://www.injuve.cdmx.gob.mx/transparencia                                  "                                </t>
  </si>
  <si>
    <t>Mide el avance porcentual de las actividades de difusión y promoción relacionadas con la no discriminación, la salud emocional, los derechos humanos y la seguridad de las personas jóvenes en la Ciudad de México.</t>
  </si>
  <si>
    <t>acciones realizadas durante el periodo /acciones programadas en el periodo)*100</t>
  </si>
  <si>
    <t xml:space="preserve">Avances trimestrales en el portal de transparencia. https://www.injuve.cdmx.gob.mx/transparencia                                  </t>
  </si>
  <si>
    <t>Mide el porcentaje de actividades realizadas a efecto de concientizar sobre los derechos de los niños y adolescentes.</t>
  </si>
  <si>
    <t>(actividades realizadas para concientizar sobre los derechos de las niñas, niños y adolescentes) / (actividades planeadas para concientizar sobre los derechos de las niñas, niños y adolescentes)*100</t>
  </si>
  <si>
    <t xml:space="preserve">Informes anuales administrativos. Informes de operación. </t>
  </si>
  <si>
    <t>Mide el porcentaje de avance en la entrega de apoyos económicos a las Personas Facilitadoras y la elaboración de actividades en materia de capacitación a personas jóvenes.</t>
  </si>
  <si>
    <t>((apoyos económicos entregados por el programa en el periodo a beneficiarios facilitadores /total de apoyos económicos programados) *30] + [(número de talleres realizados en el periodo/número de talleres programados) *70)</t>
  </si>
  <si>
    <t>Avances trimestrales en el portal de transparencia. https://www.injuve.cdmx.gob.mx/transparencia</t>
  </si>
  <si>
    <t>Mide el porcentaje de personas jóvenes inscritas en los talleres de capacitación orientados a elevar la efectividad y eficacia para lograr ingresar a alguna institución educativa.</t>
  </si>
  <si>
    <t>(número de personas jóvenes inscritas en los talleres al periodo/número de personas jóvenes programadas activas en los talleres)*100</t>
  </si>
  <si>
    <t>Informes anuales administrativos. Avances trimestrales en el portal de transparencia https://www.injuve.cdmx.gob.mx/transparencia</t>
  </si>
  <si>
    <t>Mide el porcentaje de apoyos económicos otorgados a las personas beneficiarias para reducir la brecha de desigualdad social y contribuir a fortalecer el desarrollo de habilidades para la vida contribuyendo a la inclusión y la equidad.</t>
  </si>
  <si>
    <t>((apoyos económicos entregados por el programa /total de apoyos económicos programados anualmente)*50 + (número de acciones realizadas a favor de las personas/número de acciones anuales)*50)</t>
  </si>
  <si>
    <t xml:space="preserve">Avances trimestrales del programa en el portal de transparencia https://www.injuve.cdmx.gob.mx/transparencia                                  </t>
  </si>
  <si>
    <t>Mide el porcentaje de avance de las actividades de promoción y difusión de la oferta cultural enfocada en las personas jóvenes de la Ciudad de México que contribuyen en la recuperación del tejido social.</t>
  </si>
  <si>
    <t>(actividades realizadas /total de actividades programadas)*100</t>
  </si>
  <si>
    <t>Informes anuales administrativos. Informes trimestrales en el portal de transparencia: https://www.injuve.cdmx.gob.mx/transparencia</t>
  </si>
  <si>
    <t>Mide el porcentaje de apoyos económicos otorgados a las personas beneficiarias facilitadoras de servicios y el avance de las consultas psicológicas otorgadas por el programa.</t>
  </si>
  <si>
    <t>((apoyos económicos entregados por el programa al periodo a beneficiarios facilitadores /total de apoyos económicos programados anualmente) *50)+((consultas individuales otorgadas a personas usuarias/total de consultas programadas anualmente)*50))</t>
  </si>
  <si>
    <t>Avances trimestrales en el portal de transparencia https://www.injuve.cdmx.gob.mx/transparencia</t>
  </si>
  <si>
    <t>Mide el número de solicitudes, quejas y denuncias atendidas con respecto al total de casos recibidos.</t>
  </si>
  <si>
    <t>(asesorías y capacitaciones realizadas para la operación de los sistemas de contacto y atención ciudadana / asesorías y capacitaciones programadas para la operación de los sistemas de contacto y atención ciudadana)*10 + (participaciones realizadas como mediador entre la ciudadanía y otras instancias de gobierno / participaciones programadas como mediador entre la ciudadanía y otras instancias de gobierno)*30 + (atenciones ciudadanas realizadas mediante los sistemas de contacto establecidos / atenciones ciudadanas programadas mediante los sistemas de contacto establecidos)*60</t>
  </si>
  <si>
    <t>Bases de los registros obtenidos en los medios de contacto establecidos.</t>
  </si>
  <si>
    <t>Porcentaje de avance del personal contratado en apego a los principios de legalidad, honradez, transparencia, eficiencia, eficacia y rendición de cuentas con respecto a la plantilla autorizada.</t>
  </si>
  <si>
    <t>(personal contratado / plantilla autorizada)*100</t>
  </si>
  <si>
    <t>Archivos y registros de la Jefatura de Administración de Capital Humano.</t>
  </si>
  <si>
    <t>Mide el número de acciones de capacitación, simulacros y otras realizadas entre el número de acciones programadas.</t>
  </si>
  <si>
    <t>(capacitación realizada en temas de sismos, primeros auxilios y combate de incendios / capacitación programada en temas de sismos, primeros auxilios y combate de incendios)*40 + (mantenimiento realizado a extintores, alarmas y señalética / mantenimiento programado a extintores, alarmas y señalética)*20 + (simulacros realizados / simulacros programados)*20 + (conformación de brigadas realizadas / conformación de brigadas programadas)*20</t>
  </si>
  <si>
    <t>Expedientes con evidencia de participación en capacitaciones. reportes internos en materia de protección civil. archivos físicos y digitales de simulacros.</t>
  </si>
  <si>
    <t>Índice que mide el porcentaje de avance en la elaboración del programa de adquisiciones, el proceso de adquisición de insumos y el mantenimiento realizado a los inmuebles y el parque vehicular.</t>
  </si>
  <si>
    <t>(programa de adquisiciones elaborado / programa de adquisiciones programado)*25 + (adquisiciones realizadas / adquisiciones programadas)*50 + (mantenimiento menor realizado a inmuebles y al parque vehicular / mantenimiento menor programado a inmuebles y al parque vehicular)*25</t>
  </si>
  <si>
    <t>Expedientes de contratación de las áreas que conforman a la procuraduría socialExpedientes de contratación de las áreas que conforman a la Procuraduría Social.</t>
  </si>
  <si>
    <t>Porcentaje de personas capacitadas al interior de la Procuraduría Social, en actividades que promuevan el pensamiento, análisis e implementación de la igualdad de género.</t>
  </si>
  <si>
    <t>(cursos de capacitación, conferencias y talleres realizados/ cursos de capacitación, conferencias y talleres programados)*100</t>
  </si>
  <si>
    <t>Evidencia fotográfica del desarrollo de las capacitaciones. Listas de asistencia de las capacitaciones realizadas. Constancias entregadas de los cursos de capacitación.</t>
  </si>
  <si>
    <t>Porcentaje de personas que participan en actividades que contribuyan al fomento de los derechos humanos de acuerdo con la meta programada.</t>
  </si>
  <si>
    <t>(cursos en materia de derechos humanos para el personal de la Procuraduría Social realizados / cursos en materia de derechos humanos para el personal de la Procuraduría Social programados)*50 + (eventos, pláticas o talleres de difusión en materia de derechos humanos al interior de las unidades habitacionales realizados / eventos, pláticas o talleres de difusión en materia de derechos humanos al interior de las unidades habitacionales programados)*50</t>
  </si>
  <si>
    <t>Listas de asistencia en actividades realizadas en materia de derechos humanos.</t>
  </si>
  <si>
    <t>Porcentaje de personas que participan en actividades que contribuyen al fomento de los derechos humanos de acuerdo con la meta programada.</t>
  </si>
  <si>
    <t>(cursos en materia de derechos humanos para niñas, niños y adolescentes realizados / cursos en materia de derechos humanos para niñas, niños y adolescentes programados)*50 + (actividades de  difusión de medidas para erradicar la discriminación y violencia hacía niñas, niños y adolescentes realizadas / actividades de difusión de medidas para erradicar la discriminación y violencia hacía niñas, niños y adolescentes programadas)*50</t>
  </si>
  <si>
    <t>Listado de cursos de capacitación. Expedientes con evidencias de las actividades realizadas.</t>
  </si>
  <si>
    <t>Índice que mide el porcentaje de avance en la elaboración de las reglas de operación del programa social, apoyos para acciones de rehabilitación de la infraestructura hidráulica, apoyos para acciones de impermeabilización y pintura, mantenimiento de herrería, acciones de rehabilitación de andadores y calles, así como proyectos culturales de imagen urbana.</t>
  </si>
  <si>
    <t>(reglas de operación del programa social elaboradas / reglas de operación del programa social programadas)*25 + (apoyos para acciones de rehabilitación de la infraestructura hidráulica, eléctrica y sanitaria entregados / apoyos para acciones de rehabilitación de la infraestructura hidráulica, eléctrica y sanitaria programados)*15 + (apoyos para acciones de impermeabilización y pintura entregados / apoyos para acciones de impermeabilización y pintura programados)*15 + (apoyos para acciones de mantenimiento de herrería, escaleras y estructuras entregados / apoyos para acciones de mantenimiento de herrería, escaleras y estructuras programados)*15 + (apoyos para acciones de rehabilitación de andadores y calles entregados / apoyos para acciones de rehabilitación de andadores y calles programados)*15 + (proyectos culturales de imagen urbana realizados / proyectos culturales de imagen urbana programados)*15</t>
  </si>
  <si>
    <t>Expedientes de las unidades habitacionales beneficiadas.</t>
  </si>
  <si>
    <t>Índice Que Mide El Avances Asuntos De Los Sistemas Hacendarios, Administrativos Y De Justicia Administrativa En Materia Fiscal Atendidos Por La Procuraduría Fiscal De La Ciudad De México En Relación A Su Atención Correspondiente.</t>
  </si>
  <si>
    <t>(((Número De Solicitudes De Opinión Jurídica E Interpretación Administrativa En Materia Fiscal Y Presupuestal /Número De Solicitudes De Opinión Jurídica E Interpretación Administrativa En Materia Fiscal Y Presupuestal Atendidas )*.2)+(Número De Asuntos Jurídicos Relacionados Con El Registro De Fideicomisos Públicos De La Administración Pública/Número De Asuntos Jurídicos Relacionados Con El Registro De Fideicomisos Públicos De La Administración Pública Programados )*.2)+((Número De Solicitudes De Recursos Administrativos De Revocación En Materia De Contribuciones Locales Y Federales/ Número De Solicitudes De Recursos Administrativos De Revocación En Materia De Contribuciones Locales Y Federales Atendidos)*.2)+((Número De Solicitudes De Inicio De Procedimiento Resarcitorio Formuladas Por Las Diversas Dependencias Del Gobierno De La Ciudad De México/ Úmero De Solicitudes De Inicio De Procedimiento Resarcitorio Formuladas Por Las Diversas Dependencias Del Gobierno De La Ciudad De México Atendidos)*.2+((Número De Solicitudes De Substanciación De Juicios Tanto En Materia Local Como Federal./ Únúmero De Solicitudes De Substanciación De Juicios Tanto En Materia Local Como Federal Atendidos)*.2))</t>
  </si>
  <si>
    <t>Documentación Bajo Resguardo De La Procuraduría Fiscal De La Ciudad De México.</t>
  </si>
  <si>
    <t>Índice Que Mide El Avance En La Emisión De Dictámenes Valuatorios Solicitados Por Las Dependencias Del Gobierno De La Ciudad De México.</t>
  </si>
  <si>
    <t>(((Número De Solicitudes Atendidas De Servicio Valuatorio Del Sector Central Y Paraestatal/ Numero De Solicitudes  Recibidas De Servicio Valuatorio Del Sector Central Y Paraestatal )*.40)+ ((Número De Dictamenes Valuatorios Realizados Sobre Bienes Muebles, Inmuebles Y Negocios  / Número De Dictamenes Valuatorios Programados Sobre Bienes Muebles, Inmuebles Y Negocios)*.30)+((Número Procedimientos Técnicos De Los Bienes Muebles E Inmuebles Realizados/Número De Procedimientos Técnicos De Los Bienes Muebles E Inmuebles Programados)*.30))</t>
  </si>
  <si>
    <t>Dictamen Valuatorio En Resguardo De La Dirección General De Patrimonio Inmobiliario.</t>
  </si>
  <si>
    <t>Índice Que Mide El Avance De Acciones Enfocadas A La Evaluación De Aspirantes A Ocupar Cargos O Servidores Públicos Que Sean Promovidos En La Administración Pública De La Ciudad De México Que Cuenten Con Una Evaluación Integral</t>
  </si>
  <si>
    <t>(((Número De Evaluaciones Integrales Realizadas A Los Servidores Públicos  /Numero De Ingresos Y/O Promociones De Servidores Públicos Programadas) *.5)+ ((Número De Acciones Y Medidas  Para Aplicar Evaluaciones A Los Servidores Públicos / Número De Acciones Y Medidas Programadas Para Aplicar Evaluaciones A Los Servidores Públicos) *.5))</t>
  </si>
  <si>
    <t>Evidencia Documental Bajo Resguardo De La Dirección Ejecutiva De Administración De Personal Y Derechos Humanos De La Dirección General De Administración De Personal Y Desarrollo Administrativo, En Av. Fray Servando Teresa De Mier, No. 77, Piso 2, Colonia Obrera.</t>
  </si>
  <si>
    <t>Avance Porcentual De Las 25 Campañas Ejes Realizadas En Los Diferentes Medios De Comunicación Sobre Acciones, Servicios Y Programas Del Gobierno De La Ciudad De México.</t>
  </si>
  <si>
    <t>( Número De Campañas Ejes Realizadas / Número De Campañas Ejes Programadas) * 100</t>
  </si>
  <si>
    <t>Testigos Entregados Por Parte De Los Medios Masivos De Comunicación Sobre Las Campañas Difundidas Y En Resguardo De La Coordinación General De Comunicación Ciudadana</t>
  </si>
  <si>
    <t>Avance Porcentual De Los  480 Dictámenes Y Alcances A La Estructura Orgánica, Registros De Manuales Administrativos, Específicos De Operación, Especiales Y Dictámenes De Procedencia De Honorarios (Folios Mayores).</t>
  </si>
  <si>
    <t>((Número De Dictámenes Aprobados O Manuales  Realizados / Número De Dictámenes O Manuales Programados)* 100)</t>
  </si>
  <si>
    <t>Publicados En La Gaceta Oficial De La Ciudad De Mèxico, Así Como  Fisicamente En La Coordinación General De Evaluación, Modernización Y Desarrollo Administarivo</t>
  </si>
  <si>
    <t>Índice Que Mide El Avance De Las Acciones Para Coadyuvar En La Detección Y Combate De La Delincuencia Organizada.</t>
  </si>
  <si>
    <t>(((Número De Reportes De Inteligencia Patrimonial Y Económico  Realizados/Número De Reportes De Inteligencia Patrimonial Y Económico  Programados) *.5 + (Número De  Acciones Realizadas Por La  Extinción De Dominio Público/Número De  Acciones Programadas Por La  Extinción De Dominio Público ) *.5))</t>
  </si>
  <si>
    <t xml:space="preserve">Reportes Electrónicos Generados Por La Dirección De Análisis Patrimonial Y Económico.  Expedientillos De Cada Uno De Los Juicios De Extinición De Dominio.  Sistema Verde De Acceso Restringido </t>
  </si>
  <si>
    <t>Índice Que Mide El Avance De  Las Actividades De Apoyo Administrativo</t>
  </si>
  <si>
    <t>(((Importe Del Presupuesto Ejercido De La Saf/Importe Del Presupuesto Aprobado De La Saf)*.2)+(Importe Del Presupuesto Ejercido Del Capítulo 1000 "Servicios Personales" De La Saf/Importe Del Presupuesto Aprobado Del Capítulo 1000 "Servicios Personales" De La Saf)*.2)+(Número De Contratos De Adquisiciones Y Servicios Generales Adjudicados En La Saf/Número De Contratos De Adquisiciones Y Servicios Generales Ingresados En La Saf)*.4)+((Número De Gestiones De Negociación, Contratación Y Seguimiento De La Deuda Pública /Número De Gestiones De Negociación, Contratación Y Seguimiento De La Deuda Pública Programada)*.2))</t>
  </si>
  <si>
    <t xml:space="preserve">Evolución Presupuestal Al Cierre Del Ejercicio Y Presupuesto Aprobado A La Saf.  En Resguardo De La Director De Recursos Materiales, Abastecimientos Y Servicios De La Sayf.    </t>
  </si>
  <si>
    <t>Índice Que Mide El Avance De Los Protocolos Aplicados En Casos De Emergencias</t>
  </si>
  <si>
    <t>(((Número De Atenciones A Las Necesidades En Materia De Protección Civil/Número De Atención A Las Necesidades En Materia De Protección Civil Solicitadas)*.25)+((Número De Operaciones Realizadas Del Programa Interno De Protección Civil En Los Inmuebles /Número De Operaciones Programadas Del Programa Interno De Protección Civil En Los Inmuebles)*.25)+((Número De Gestiones Realizadas Para Las Necesidades Básicas De La Subdirección De Seguridad Y Protección Civil /Número De Gestiones Programadas Para Las Necesidades Básicas De La Subdirección De Seguridad Y Protección Civil )*.25)+((Número De Solicitudes De Capacitación En Materia De Protección Civil Atendidas/Número De Solicitudes De Capacitación Que Se Requiera En Materia De Protección Civil)*.25))</t>
  </si>
  <si>
    <t>Controles Internos</t>
  </si>
  <si>
    <t>Índice Que Mide El Avance De Las Solicitudes De Acceso A La Información Pública, Derechos A.R.C.O. Y Recursos De Revisión Que Sean De Competencia De La Secretaría De Administración Y Finanzas De La Ciudad De México.</t>
  </si>
  <si>
    <t>(((Número De  Solicitudes Atendidas De Información Pública Y De Datos Personales Atendidos/Número De  Solicitudes Ingresadas De Información Pública Y De Datos Personales Programados)*.25)+((Número De Integraciones Y Actualizaciones De Los Formatos Materia De Obligaciones De Transparencia Y En El Sipot Realizadas/Número De Integraciones Y Actualizaciones De Los Formatos En Materia De Obligaciones De Transparencia Y El Sipot Programadas)*.25)+(Capacitaciones Al Personal De Estructura En Materia De Transparencia Y Protección De Datos Personales Realizadas/Capacitaciones Al Personal De Estructura En Materia De Transparencia Y Protección De Datos Personales Programadas)*.25)+((Número De Informes Trimestrales Referentes A La Gestión Y Atención De Las Solicitudes De Transparencia Y Datos Personales Realizados/Número De Informes Trimestrales Referentes A La Gestión Y Atención De Las Solicitudes De Transparencia Y Datos Personales Programados)*.25))</t>
  </si>
  <si>
    <t>Oficios De Respuesta A Solicitudes, Expedientes, Sistema Infomex, Información Del Portal De Transparencia Y El Sistema De Portales De Obligaciones De Transparencia (Sipot).</t>
  </si>
  <si>
    <t xml:space="preserve">Índice Que Mide El Avance De En La Rendición De Cuentas </t>
  </si>
  <si>
    <t>(((Número De Publicaciones De Los Estados Financieros Realizados/ (Número De Publicaciones De Los Estados Financieros Programados)*.34)+((Número De Informes De Avances Trimestrales Y La Cuenta Publica Entregados Al Congreso De La Ciudad De México/Número De Informes De Avances Trimestrales Y La Cuenta Publica Programados Para Ser Entregados Al Congreso De La Ciudad De México Programados)*.33)+ ((Número De Atenciones A Las Auditorias Asf Y As De La Ciudad De México A La Saf, O Cualquier Órgano De Control /(Número De Solicitudes A Las Auditorias Asf Y As De La Ciudad De México A La Saf, O Cualquier Órgano De Control Programadas)*.33))</t>
  </si>
  <si>
    <t xml:space="preserve">Informes Disponibles En La Pagina  Https://Servidoresx3.Finanzas.Cdmx.Gob.Mx/Documentos/Iapp.Html     </t>
  </si>
  <si>
    <t>Índice Que Mide El Avance De Satisfacción En Los Servicios De Tecnologías De Información Y Comunicaciones  Brindado A Los Trabajadores Del Gobierno De La Ciudad De México, Así Como A Los Ciudadanos Que Hacen Uso De Tales Servicios</t>
  </si>
  <si>
    <t xml:space="preserve"> ((Número De Trámites, Servicios De Ventanilla, Trámites, Registros Y Servicios Varios, Para Mejorar La Conectividad De La Red De Datos O De Telecomunicaciones/Número De Trámites, Servicios De Ventanilla, Trámites, Registros Y Servicios Varios, Para Mejorar La Conectividad De La Red De Datos O De Telecomunicaciones Ingresados )*.20)+((Número De Actualización Realizadas Del Servicio De La Plataforma Especializada Para Base De Datos Que Ofrece La Tesorería/Número De Actualizaciones Programadas Del Servicio De La Plataforma Especializada Para Base De Datos Que Ofrece La Tesorería)*.20)+ ((Mantenimiento Y Soporte De Actividades De Infraestructura De Cómputo Y Comunicaciones/Mantenimiento Y Soporte De Actividades Programadas De Infraestructura De Cómputo Y Comunicaciones)*.20)+((Número De Acciones Encaminadas Al Establecimiento De Los Lineamientos Generales En Materia De Seguridad De La Información /Número De Acciones Encaminadas Al Establecimiento De Los Lineamientos Generales En Materia De Seguridad De La Información)*.20))+((Renovación Del Equipo De Cómputo Realizado/Renovación Del Equipo De Cómputo Programado)*.20))</t>
  </si>
  <si>
    <t>Información Bajo Resguardo De La Dirección General De Tecnologías Y Comunicaciones</t>
  </si>
  <si>
    <t>Índice Que Mide El Avance A Las Acciones Encaminadas Al Cumplimiento De Los Derechos Humanos De Las Mujeres, Principalmente De Su Derecho A Una Vida Libre De Violencia, Con La Finalidad De Contribuir En La Igualdad Sustantiva Al Interior De La Saf, Así Como A La Prevención, Atención Y Erradicación A La Violencia Contra Las Mujeres Trabajadoras De La Saf.</t>
  </si>
  <si>
    <t>(((Número De Atenciones Integrales A Las Mujeres Trabajadoras De La Saf Víctimas De De Discriminación Y/O Violencia Por Motivos De Género /Número De Atenciones Integrales A Las Mujeres Trabajadoras De La Saf Víctimas De De Discriminación Y/O Violencia Por Motivos De Género Solicitadas)*.25)+((Número De Actividades Realizadas De Promoción, Difusión Y Capacitacion  En Materia De Derechos Humanos De Las Niñas Y Mujeres/Número De Actividades Programadas De Promoción, Difusión Y Capacitacion  En Materia De Derechos Humanos De Las Niñas Y Mujeres)*.25)+(Número De Acciones Realizadas Para La Modernización De Los Manuales Y Reglamentos Institucionales Con Perpectiva De Género/Número De Acciones Programadas Para La Modernización De Los Manuales Y Reglamentos Institucionales Con Perpectiva De Género)*.25)+((Avance En La Implementar El Protocolo Para La Atención De La Violencia Por Motivos De Género Contra Las Trabajadoras De La Saf/Avance Programado En La Implementar El Protocolo Para La Atención De La Violencia Por Motivos De Género Contra Las Trabajadoras De La Saf)*25))</t>
  </si>
  <si>
    <t>Evidencia Documental Bajo Resguardo De La Dirección Ejecutiva De Desarrollo De Personal Y Derechos Humanos</t>
  </si>
  <si>
    <t>Índice Que Mide El Avance De Las Acciones Encaminadas Al Cumplimiento De Los Derechos Humanos De Las Personas Trabajadoras De La Saf.</t>
  </si>
  <si>
    <t>(((Avance Al Diagnóstico En Materia De Derechos Humanos /Avance Programado Al Diagnóstico En Materia De Derechos Humanos)*.25)+ (Número De Atenciones A Quejas En Materia De Derechos Humanos Iniciadas Ante Organismos Públicos Autónomos/Número De Quejas En Materia De Derechos Humanos Ingresadas  Ante  Organismos Públicos Autónomos )*.25)+(Número De Capacitaciones Realizadas En Materia De Derechos Humanos Y Derecho A La Igualdad Y No Discriminación /Número De Capacitaciones Programadas En Materia De Derechos Humanos Y Derecho A La Igualdad Y No Discriminación )*.25)+(Número De Actividades Realizadas De Promoción Y Difusión En Materia De Derechos Humanos, Igualdad Y No Discriminación /Número De Actividades Programadas De Promoción Y Difusión En Materia De Derechos Humanos, Igualdad Y No Discriminación )*.25))</t>
  </si>
  <si>
    <t xml:space="preserve">Índice Que Mide El Avance En Las Acciones Realizadas Para La Actualización En Temas De Derechos Humanos De Niños Y Niñas Y Alfabetización Digital Dirigido A Agentes Educativos, Así Como Acciones De Divulgación A Madres Y Padres De Familia De Los Centros De Atención Y Cuidado Infantil De La Secretaría De Administración Y Finanzas.  </t>
  </si>
  <si>
    <t>(((Avance Al Diseño De Programa De Actualización Y Formación Continua En Temas De Derechos Humanos De Niñas Y Niños/Avance Programado En El Diseño De Programa De Actualización Y Formación Continua En Temas De Derechos Humanos De Niñas Y Niño )*.34)+(Número De Agentes Educativos Alfabetizados/ Número De Agentes Educativos Alfabetizador Programados)*.33)+((Número De Acciones Realizadas En Temas Referentes A Los Derechos De La Niñez/ Número De Acciones Programadas En Temas Referentes A Los Derechos De La Niñez)*.33))</t>
  </si>
  <si>
    <t xml:space="preserve">Esta Información Quedará Bajo Resguardo De La Coordinación De Desarrollo Laboral Y Formación Continua.    </t>
  </si>
  <si>
    <t>Índice Que Mide El Avance En La Implementación Del Pbr-Sed, La Integración Del  Anteproyecto De Presupuesto De Egresos, Seguimiento Y Control Del Gasto, Registro Del  Gasto , Así Como,  La Actualización De La Normatividad Aplicable.</t>
  </si>
  <si>
    <t>((Gasto Programable Que Cuente Con Una Mir/Total De Gasto Programable)*.14) + (Pps Que Haya Respondido A Los Asm Emitidos/ Total Pps Con Asm Emitidos)*.14)+ (Avance En El Proceso De Evaluación)*.14) +((Integración Del Anteproyecto De Presupuesto De Egresos)*.2)+((Avance Del Seguimiento Y Control Del Gasto)*.2) +((Modificaciones A La Normatividad Emitidas/Modificaciones A La Normatividad Programadas)*.14)+ ((Registro A Traves De Los Documentos Del Gasto)*.04)</t>
  </si>
  <si>
    <t>En La Sección De Avance Pbr-Sed Del Micrositio De Pbr-Sed. Http://Procesos.Finanzas.Cdmx.Gob.Mx/Pbr_New/Bienvenida Ó Http://Www.Finanzas.Cdmx.Gob.Mx/Servicios</t>
  </si>
  <si>
    <t>Índice Que Mide El Avance De La Acciones De Para La Efectiva De Recaudación  Y Combatir La Elusión Y Evasión Fiscal En La Ciudad De México.</t>
  </si>
  <si>
    <t>(((Registros De Pagos Realizados De Contribuciones A Través De Las Oficinas Tributarias Y Auxiliares De Tesorería / Registro De Pago De Contribuciones Programadas De Las Oficinas Tributarias Y Auxiliares De Tesorería)* .10)+((Actividades Programadas De Seguimiento Para La Actualización De La Base De Contribuyentes/Actividades Realizadas De Seguimiento Para La Actualización De La Base De Contribuyentes)*.9)+((Actividades Programadas De Supervisión A Las Oficinas Tributarias Y Auxiliares/Actividades Realizadas De Supervisión A Las Oficinas Tributarias Y Auxiliares)*.9)+((Actividades Programadas De Supervisión, Actualización De Lineamientos Administrativos, Formatos Para Cobro De Contribuyentes Y Propuestas De Reformas Al Código Fiscal De La Cdmx/Actividades Realizadas De Supervisión, Actualización De Lineamientos Administrativos, Formatos Para Cobro De Contribuyentes Y Propuestas De Reformas Al Código Fiscal De La Cdmx)*.9)+((Actividades Programadas De Revisión De Los Avalúos Catastrales Y Comerciales/Actividades Realizadas De Revisión De Los Avalúos Catastrales Y Comerciales)*.9)+((Actividades Programadas De Apoyo A La Tesorería Para La Emisión Y Distribuciónde Boletas De Derechos Por Suministro De Agua/ Actividades Realizadas De Apoyo A La Tesorería Para La Emisión Y Distribuciónde Boletas De Derechos Por Suministro De Agua)*.9)+((Número De Programas De Fiscalización Para Comprobar El Cumplimiento De Obligaciones Fiscales Programados/Número De Programas De Fiscalización Para Comprobar El Cumplimiento De Obligaciones Fiscales Realizados)*.9)+((Número De Procedimientos De Fiscalización Programados/Número De Procedimientos De Fiscalización Realizados)*.9)+((Actividades Programadas De Verificación Al Cumplimiento De Las Obligaciones Fiscales De Los Contribuyentes/Actividades Realizadas De Verificación Al Cumplimiento De Las Obligaciones Fiscales De Los Contribuyentes)*.9)+((Procedimientos Administrativos De Ejecución Para Hacer Validos Los Créditos Fiscales Efectivos/ Procedimientos Administrativos De Ejecución De Los Créditps Fiscales Programados)*.9)+((Procedimientos Administrativos De Ejecución Para Hacer Validos Los Créditos Fiscales Efectivos/ Procedimientos Administrativos De Ejecución De Los Créditps Fiscales Programados)*.9))</t>
  </si>
  <si>
    <t>Esta Información Quedará Bajo Resguardo De:  Subtesororería De Fiscalizacion   Subtesororería De Catastro Y Padrón Teritorial</t>
  </si>
  <si>
    <t xml:space="preserve">Porcentaje De Créditos Hipotecarios Y Préstamos A Corto, Mediano Plazo Y Escolares, Así Como Los Apoyos Otorgados A Favor De Los Trabajadores De Nómina 5 Y Empleados De La Captralir.  </t>
  </si>
  <si>
    <t>(Préstamos A Corto, Mediano Plazo Y Escolares Otorgados/Solicitudes Ingresadas * 40) + (Devoluciones Del Fondo De Vivienda/Solicitudes Ingresadas * 40) + (Créditos Hipotecarios Otorgados/Solicitudes Ingresadas * 10) + (Apoyos Por Defunción/Solicitudes Ingresadas * 5) + (Apoyos Por Indemnización/Solicitudes Ingresadas * 5)</t>
  </si>
  <si>
    <t>Informe De Avance Trimestral Públicado En La Secretaría De Administración Y Finanzas.  Https://Servidoresx3.Finanzas.Cdmx.Gob.Mx/Documentos/Iapp21.Html</t>
  </si>
  <si>
    <t>Porcentaje De Préstamos A Corto, Mediano Plazo Y Escolares, Así Como Apoyos Otorgados  A Favor De Los Jubilados Y Pensionados.</t>
  </si>
  <si>
    <t>(Solicitudes De Préstamo Atendidas/Solicitudes De Préstamo Programadas * 70)+(Ayudas De Prótesis Otorgadas/Ayudas Solicitadas * 10)+(Atenciones Médicas/Citas Programadas * 10)+(Excursión Realizada/Excursión Programada * 5)+(Presentes Otorgados/Presentes Programados * 5)</t>
  </si>
  <si>
    <t>Informe De Avance Trimestral Públicado En La Secretaría De Administración Y Finanzas. Https://Servidoresx3.Finanzas.Cdmx.Gob.Mx/Documentos/Iapp21.Html</t>
  </si>
  <si>
    <t>Porcentaje De Población Derechohabiente Que Recibe Un Ingreso Por Concepto De Pensión.</t>
  </si>
  <si>
    <t>((Número De Pensiones Otorgadas Al Período) / (Total Solicitudes De Pago De Primera Vez + Total De La Nómina De Jubilados Y Pensionados) * 90) + (Actividades De Difusión Realizadas/Actividades De Difusión Programadas * 10)</t>
  </si>
  <si>
    <t>Informe De Avance Trimestral Públicado En La Secretaría De Administración Y Finanzas.  Https://Data.Finanzas.Cdmx.Gob.Mx/Documentos/Iapp20.Html</t>
  </si>
  <si>
    <t>Porcentaje Que Determina La Eficacia De Los Procesos Administrativos Y El Ejercicio De Gasto De Servicios Personales.</t>
  </si>
  <si>
    <t>(Informes Elaborados/Informes Programados En Apego A La Normatividad * 70) + (Gasto De Operación De Servicios Personales Ejercido/Gasto De Operación De Servicios Personales Programado Al Periodo *20) + (Actividades De Sensibilización Realizadas/Actividades De Sensibilización Programadas * 10)</t>
  </si>
  <si>
    <t>Porcentaje De Servidores Públicos Capacitados En Materia De Protección Civil.</t>
  </si>
  <si>
    <t>(Difusión Del Curso Realizado/Difusión Del Curso Programado * 50) + (Número De Servidores Públicos Capacitados/Total De Servidores Públicos Que Labora En La Captralir * 25) + (Actividades De Señañización Realizadas/Actividades De Señalización Programadas * 25)</t>
  </si>
  <si>
    <t>Porcentaje De Auditorías Y Revisiones Realizadas Por La Contraloría Interna, Auditores Externos, Secretaría De La Contraloria General, Auditoría Superior De La Ciudad De México, Auditoría Superior De La Federacion Y Solicitudes De Acceso A La Informacion Publica De La Plataforma Nacional De Transparencia.</t>
  </si>
  <si>
    <t>((Número De Auditorías Atendidas + Solicitudes De Información Atendidas ) / (Número De Auditorías E Información Solicitada) * 75) + (Número De Recomendaciones Atendidas/Recomendaciones Órganos De Gobierno * 25)</t>
  </si>
  <si>
    <t>Porcentaje De Acciones De Difusion Y Campañas Institucionales De Sensibilizacion Realizadas En Materia De Igualdad De Genero, No Discriminacion Y Derechos Humanos Que Inciden En El Clima Laboral En La Captralir.</t>
  </si>
  <si>
    <t>(Número De Servidores Públicos Capacitados/Total De Servidores Públicos Que Labora En La Captralir * 50) + (Actividades De Difusión Programadas/Actividades De Difusión Realizadas * 50)</t>
  </si>
  <si>
    <t>Porcentaje De Servidores Públicos Capacitados Sobre Sus Obligaciones Constitucionales En Materia De Derechos Humanos.</t>
  </si>
  <si>
    <t>(Número De Servidores Públicos Capacitados/Total De Servidores Públicos Que Labora En La Captralir * 70) + (Actividades De Difusión Programadas/Actividades De Difusión Realizadas * 30)</t>
  </si>
  <si>
    <t>(Actividades Realizadas Para Concientizar Sobre Los Derechos De Las Niñas, Niños Y Adolescentes) / (Actividades Planeadas Para Concientizar Sobre Los Derechos De Las Niñas, Niños Y Adolescentes) * 100</t>
  </si>
  <si>
    <t>Porcentaje De Ayudas De Gastos Funerarios Y Pago De Bajas Por Retiros Voluntarios, Así Como Talleres Y Eventos Deportivos Realizados A Favor De Los Elementos Activos, Jubilados, Pensionados Y Derechohabientes De La Caprepa.</t>
  </si>
  <si>
    <t>(Número De Ayudas De Gastos Funerarios Retiros Voluntarios, Talleres Y Eventos Deportivos Realizados/ El Número De Ayudas De Gastos Funerarios, Retiros Voluntarios, Talleres Y Eventos Deportivos Programados)*100</t>
  </si>
  <si>
    <t xml:space="preserve"> Http://Data.Caprepa.Cdmx.Gob.Mx/Tramites Y Servicios.Php</t>
  </si>
  <si>
    <t xml:space="preserve">Porcentaje Que Mide El Nivel De Cumplimiento Del Servicio De Consultas Realizadas De Primer, Segundo Y Tercer Nivel Así Como Preventivos, Demandados Por Los Policías Auxiliares, Jubilados,Pensionados Y Derechohabiente De La Caprepa. </t>
  </si>
  <si>
    <t>(Número De Consultas Realizadas De Primer, Segundo Y Tercer Nivel /Número De Consultas Programadas)*100</t>
  </si>
  <si>
    <t xml:space="preserve">Http://Intranetcaprepa.Cdmx.Gob.Mx/Subirarchivos/ </t>
  </si>
  <si>
    <t>Porcentaje Que Mide El Pago De Pensiones Y Jubilaciones A Los Elementos De La Policía Auxiliar En Activo, Pensionados, Jubilados Y Sus Derechohabientes</t>
  </si>
  <si>
    <t>(Tramites De Pensiones Realizadas / Tramite De Pensiones Programadas)*100</t>
  </si>
  <si>
    <t>Http://Data.Caprepa.Cdmx.Gob.Mx/Tramites Y Servicios.Php</t>
  </si>
  <si>
    <t>Porcentaje De Avance De La Administración Del Capital Humano, Y Su Capacitación En La Caja De Previsión De La Policía Auxiliar.</t>
  </si>
  <si>
    <t xml:space="preserve">(Pago De Nóminas Realizadas / Pago Nóminas Programadas)*100                                                                                                                                                   (Capacitaciones Impartidas A Los Servidores Públicos / Capacitaciones A Los Servidores Públicos Programadas)*100 </t>
  </si>
  <si>
    <t>Http://Data.Caprepa.Cdmx.Gob.Mx/Transparencia.Php</t>
  </si>
  <si>
    <t>Porcentaje Que Mide Las Capacitacitaciones Al Personal De La  Caprepa, Que Pertenece A La Brigada De Protección Civil.</t>
  </si>
  <si>
    <t>(Cursos Del Protección Cívil, Simulacro Realizados Para Este Ejercicio 2022 /Cursos De Protección Civil, Simulacro Programados Durante El Ejercicio 2022)*100</t>
  </si>
  <si>
    <t>Aplicación De Curso Y Simularo</t>
  </si>
  <si>
    <t>Porcentaje Que Mide Las Actividades Realizadas Para Programar, Adecuar, Ejecutar E Informar A Los Entes Fiscalizadores, El Avance Del Presupuesto Aprobado, Para Cumplir Con Las Metas Y Objetivos Programados Por Caprepa.</t>
  </si>
  <si>
    <t>(Informes Realizados / Informes Programados) *100</t>
  </si>
  <si>
    <t>Porcentaje Que Mide Los Talleres, Eventos Sociales, Culturales Y Deportivos Impartidos A Los Policías Auxiliares, Pensionados, Jubilados Y Derechohabientes De La Caprepa.</t>
  </si>
  <si>
    <t>(Número De Talleres, Eventos Sociales, Culturales, Deportivos Realizados / Numero De Talleres, Eventos Sociales, Culturales Y Deportivos Programados)*100</t>
  </si>
  <si>
    <t>Http://Data.Caprepa.Cdmx.Gob.Mx/Servicios_Culturales_Y_Recreativos.Php</t>
  </si>
  <si>
    <t>Porcentaje Que Mide El Número De Los Eventos Y Talleres A Realizar Para Dar A Conocer La Transversalización De Los Derechos Humanos.</t>
  </si>
  <si>
    <t>(Eventos Realizados / Entre Eventos Programados)*100</t>
  </si>
  <si>
    <t>Porcentaje Que Mide Los Cursos De Difunsión Y Sensibiliización A Los Servidores Públicos De La Caprepa Respecto De Los Derechos De Las Niñas, Niños Y Adolescentes.</t>
  </si>
  <si>
    <t xml:space="preserve">(Actividades Planeadas Para Difundir Y Sensibilización Sobre Los Derechos De Las Niñas, Niños Y Adolescentes) / (Actividades Realizadas Para Difundir Y Sensibilización Sobre Los Derechos De Las Niñas, Niños Y Adolescentes)*100 </t>
  </si>
  <si>
    <t>Lista De Asistencia Y/O Constancias De Participación</t>
  </si>
  <si>
    <t xml:space="preserve">Porcentaje De Prestaciones Sociales Otorgadas De Manera Oportuna (Créditos Hipotecarios, Ayuda De Gastos Funerarios, Indemnizaciones Por Retiro Voluntario, Servicio Médico Issste, Previsión Social Múltiple Y Ayuda Asistencial), A Todos Los Elementos Activos De Las Corporaciones, Así Como Los Pensionados, Jubilados Y Familiares Derechohabientes De La Caprepol). </t>
  </si>
  <si>
    <t>A1=16%. (Créditos Hipotecarios Otorgados) / (Créditos Hipotecarios Autorizados).  A2=16%. (Personas Beneficiadas Con Servicios Médicos En Rehabilitación, Oftalmológicos,  Hospitalarios Y Ayuda Asistencial Para Pensionados Y Jubilados Con Alguna Discapacidad) / (Nómina De Pensionados Y Jubilados).  A3=17%. (Ayudas De Gastos Funerarios Otorgados) / (Solicitudes Recibidas De Ayuda De Gastos Funerarios).  A4=17%. (Indemnizaciones Por Retiro Voluntario Otorgadas) / (Solicitudes Recibidas De Indemnizaciones Por Retiro Voluntario).  A5=17%. (Personas Beneficiadas Con Servicio Médico) / (Nómina De Pensionados Y Jubilados).  A6=17%. (Personas Que Recibieron El Pago De Psm) / (Nómina De Pensionados Y Jubilados).</t>
  </si>
  <si>
    <t xml:space="preserve">Https://Www.Caprepol.Cdmx.Gob.Mx/Ver-Mas/Titulo-V-De-La-Lgcg/Informacion-Presupuestaria  Seleccionar El Concepto “Indicadores De Resultados”  </t>
  </si>
  <si>
    <t>Porcentaje De Actividades Llevadas A Cabo De Esparcimiento, Sociales, Deportivas Y Culturales Para Pensionados Y Jubilados Provenientes De Las Corporaciones Que Cotizan A La Entidad.</t>
  </si>
  <si>
    <t>A1=20. (Total De Personas Que Recibieron Cursos Y Talleres) / (Total De Lugares Autorizados Y Disponibles Para Eventos).  A2=20. (Total De Apoyos Otorgados A Pensionados) / (Total De La Nómina De Pensionados).  A3=20. (Total De Personas Beneficiadas Con Paseos Turísticos) / (Total De Lugares Disponibles Para Paseos).  A4=20. (Total De Personas Beneficiadas Con Eventos Deportivos) / (Total De Eventos Realizados).  A5=20. (Total De Personas Beneficiadas Con Eventos De Convivencia) / (Total De Lugares Autorizados Y Disponibles Para Eventos).</t>
  </si>
  <si>
    <t>Porcentaje De Pensionados Y Jubilados Que Se Les Otorgo Y Pago La Nómina Mensual Aproximadamente De La Caja De Previsión De La Policía Preventiva De La Ciudad De México.</t>
  </si>
  <si>
    <t>(Total De Pensionados Y Jubilados Que Recibieron Su Pago De Nómina Mensual) / (Total De Pensionados Y Jubilados Que Integran La Nómina).</t>
  </si>
  <si>
    <t xml:space="preserve">Porcentaje De Plazas Ocupadas En La Entidad (Personal De Estructura, Personal Técnico Operativo, Personal De Estabilidad Laboral Tn8 Y Personal De Honorarios Asimilados A Salarios) </t>
  </si>
  <si>
    <t xml:space="preserve">A1=(Número De Plazas Asignadas) / (Número De Plazas Autorizadas)                                                    </t>
  </si>
  <si>
    <t xml:space="preserve">Https://Www.Caprepol.Cdmx.Gob.Mx/Ver-Mas/Titulo-V-De-La-Lgcg/Informacion-Presupuestaria Seleccionar El Concepto “Indicadores De Resultados” </t>
  </si>
  <si>
    <t>Porcentaje De Acciones Realizadas Mediante La Impartición De Cursos De Capacitación A Efecto De Concientizar A Los Servidores Públicos De La Entidad En Materia De Protección Civil.</t>
  </si>
  <si>
    <t>(Número De Acciones Programadas Para Concientizar A Los Servidores Públicos En Materia De Protección Civil) / (Número De Acciones Realizadas Para Concientizar A Los Servidores Públicos En Materia De Protección Civil).</t>
  </si>
  <si>
    <t>Porcentaje De Acciones Planeadas Parra Llevar A Cabo La Actualización, Reparación Y Mantenimiento De La Infraestructura De Tecnologías De La Información Y Comunicaciones.</t>
  </si>
  <si>
    <t>A1. (Número De Equipos De Cómputo Y Tecnologías De La Información Que Se Instalaron, Repararon Y Se Dieron Mantenimiento) / (Número De Equipos De Cómputo Y Tecnologías De La Información Que Tienen Asignados Los Servidores Públicos De La Entidad).</t>
  </si>
  <si>
    <t xml:space="preserve">Porcentaje De Acciones Realizadas A Efecto De Concientizar La Igualdad De Género, Mediante La Impartición De Talleres, Apoyos Económicos (Día De La Madre) Y Cursos De Capacitación. </t>
  </si>
  <si>
    <t>(Número De Acciones Programadas Para Concientizar Sobre La Igualdad De Género) / (Número De Acciones Realizadas Para Concientizar Sobre La Igualdad De Género).</t>
  </si>
  <si>
    <t>Porcentaje De Acciones Realizadas Mediante La Impartición De Cursos De Capacitación, A Efecto De Los Trabajadores De La Entidad Puedan Asistir Con La Finalidad De Que Aprendan En Las Labores Que Desempeñan.</t>
  </si>
  <si>
    <t>(Número De Acciones Programadas, Para Concientizar A Los Trabajadores De La Entidad, Sobre Los Derechos Humanos) / (Número De Acciones Realizadas, Para Concientizar A Los Trabajadores De La Entidad, Sobre Los Derechos Humanos).</t>
  </si>
  <si>
    <t>Porcentaje De Apoyos Escolares Otorgados A Hijos De Pensionados Finados O Elementos En Activo Que Por Riesgo De Trabajo Cuenten Con Una Invalidez Al 100 Por Ciento.</t>
  </si>
  <si>
    <t>1. Total De Becas Otorgadas Entre El Total De Solicitudes Recibidas.</t>
  </si>
  <si>
    <t>Informe De Avance Trimestral</t>
  </si>
  <si>
    <t>Mide El Porcentaje De Avance De Servicios De Impresión Realizados</t>
  </si>
  <si>
    <t>(Servicios De Impresión Realizados / Servicios De Impresión Programados) *100</t>
  </si>
  <si>
    <t>Https://Www.Transparencia.Cdmx.Gob.Mx/Corporacion-Mexicana-De-Impresion-S-De-Cv/Articulo/121</t>
  </si>
  <si>
    <t>Mide El Porcentaje De Avance De Pagos Realizados Al Personal Contratado Por La Urg</t>
  </si>
  <si>
    <t>(Número Pagos Realizados / Número De Personas Contratadas) * 100</t>
  </si>
  <si>
    <t>Mide El Porcentaje De Avance De La Capacitación Realizada En Materia De Protección Civil</t>
  </si>
  <si>
    <t>(Capacitación Realizada  / Capacitación Programada) *100</t>
  </si>
  <si>
    <t>Mide El Porcentaje De Avance De La Actualización De La Herramienta Informática Realizada</t>
  </si>
  <si>
    <t>Actualización De Herramienta Informática Realizada / Actualización De Herramienta Informática Programada)*100</t>
  </si>
  <si>
    <t>Mide El Porcentaje De Avance De La Capacitación Realizada En Materia De Género Y Derechos Humanos De Niñas Y Mujeres.</t>
  </si>
  <si>
    <t>(Capacitación Realizada  / Capacitación Programada)*100</t>
  </si>
  <si>
    <t>Mide El Porcentaje De Avance De La Capacitación Realizada En Materia De Derechos Humanos Y La No Discriminación.</t>
  </si>
  <si>
    <t>Mide El Porcentaje De Avance De La Capacitación Realizada En Materia De Los Derechos De La Niñez Y Adolescencia.</t>
  </si>
  <si>
    <t>Porcentaje De Avance De Inmuebles Arrendados Y Comercializados +  Operación Y Administración De Parquímetros +  Mantenimiento De Inmuebles Realizados.</t>
  </si>
  <si>
    <t>Indicador De La Meta = (Acción 1 * 15%) + (Acción 2 * 70%) + (Acción 3 * 15%)</t>
  </si>
  <si>
    <t>Informes Trimestrales</t>
  </si>
  <si>
    <t>Porcentaje De Avance De Los Procesos Administrativos De Capital Humano, Recursos Materiales Y Financieros Realizados.</t>
  </si>
  <si>
    <t>Indicador De La Meta =(A1*.100)</t>
  </si>
  <si>
    <t>Porcentaje De Avance De  Cursos De Capacitación En Materia De Protección Civil + Participación De Simulacros + Adquisición De Material De Protección Civil Realizados.</t>
  </si>
  <si>
    <t>Indicador De La Meta=(A1*.50)+(A2*.30)+(A3*.20)</t>
  </si>
  <si>
    <t xml:space="preserve">Informes Trimestrales </t>
  </si>
  <si>
    <t>Porcentaje De Avance De Actividades De Capacitación Vinculadas A La Transparencia, Protección De Datos Personales Y Rendición De Cuentas Realizadas.</t>
  </si>
  <si>
    <t>(Actividades Realizadas/Actividades Programadas)*100=Avance De La Meta  (1/1)*100=100%</t>
  </si>
  <si>
    <t>Porcentaje De Avance De Talleres, Platicas Y Cursos De Capacitación En Materia De Equidad De Género Realizados.</t>
  </si>
  <si>
    <t>(Actividades Realizadas/Actividades Programadas)*100=Avance De La Meta  (4/4)*100=100%</t>
  </si>
  <si>
    <t>Porcentaje De Avance De Cursos De Capacitación En Materia De Derechos Humanos Realizados.</t>
  </si>
  <si>
    <t>Porcentaje De Avance De Actividades De Sensibilización Del Personal De La Entidad Sobre El Respeto A Los Derechos De Las Niñas, Niños Y Adolecentes Realizadas.</t>
  </si>
  <si>
    <t>Es El Índice, Que Mide El Avance De Las Acciones Que Tendrá Que Realizar El Fideicomiso A Través De Sus Coordinaciones, Para Enfrentar Problemas Relacionados Con La Promoción, Recuperación, Protección Y Conservación De La Imagen Urbana Y Cultural Del Centro Histórico De La Ciudad De México.</t>
  </si>
  <si>
    <t>Índice=(A1*0.25)+(A2*0.25)+(A3*0.25)+(A4*0.25)    A1=  Acciones De Rehabilitación Del Espacio Público, Planeación, Ejecución Y Supervisión De Las Obras Y Mantenimiento En Inmuebles Del Centro Histórico.  A2= Acciones Para La Realización De La Feria De Los Barrios, Investigaciones Socioeconómicas Del Centro Histórico Y Realización Del Proyecto "Casa Tagle".  A3= Acciones, Para Fomentar La Participación Ciudadana A Través De La Escuela De Participación Ciudadana, Para El Arreglo De Fachadas En El Centro Histórico Y Otrogar Ayudas A Instituciones Sin Fines De Lucro.  A4= Acciones Para Promover La Memoria Histórica En La Población Del Centro Histórico De La Cdmx A Través De La Revista Km Cero, De Eventos Culturales Y Murales Artísticos.</t>
  </si>
  <si>
    <t>Https://Www.Centrohistorico.Cdmx.Gob.Mx/  Https://Www.Transparencia.Cdmx.Gob.Mx/Fideicomiso-Centro-Historico-De-La-Ciudad-De-Mexico/Entrada/27177  Https://Www.Centrohistorico.Cdmx.Gob.Mx/Proyectos/Revista-Km-Cero  Https://Www.Transparencia.Cdmx.Gob.Mx/Fideicomiso-Centro-Historico-De-La-Ciudad-De-Mexico/Entrada/13896  Https://Www.Transparencia.Cdmx.Gob.Mx/Fideicomiso-Centro-Historico-De-La-Ciudad-De-Mexico/Entrada/16037  Https://Facebook.Com/Fchcm</t>
  </si>
  <si>
    <t>Es El Porcentaje Del Avance De Las Acciones Destinadas Al Pago De Nómina Y Prestaciones Del Personal De Estructura Y Técnico Operativo Del Fideicomiso Centro Histórico De La Ciudad De México.</t>
  </si>
  <si>
    <t>Porcentaje=(A1*12.5%)+(A2*12.5%)+(A3*12.5%)+(A4*12.5%)+(A5*12.5%)+(A6*12.5%)+(A7*12.5%)+(A8*12.5%)    A1=  Acciones Para El Pago De La Nómina  A2= Acciones Para El Pago De Impuestos  A3= Acciones Para Conciliaciones E Informes Mensuales  A4= Acciones Para El Pago De Aportaciones Al Imss  A5= Acciones Para El Pago De Retiro, Censantía Y Vejez E Infonavit  A6= Acciones Para El Pago De Fonacont  A7= Acciones Para El Pago Del Isn  A8= Acciones Para El Pago De Gratificación De Finde Año Y Vales De Fin De Año</t>
  </si>
  <si>
    <t>Https://Www.Centrohistorico.Cdmx.Gob.Mx/</t>
  </si>
  <si>
    <t>Es El Porcentaje Del Avance Del Número De Cursos Que Tendrá Que Tomar El Personal Del Fideicomiso En Matera De Protección Civil.</t>
  </si>
  <si>
    <t>Porcentaje=(Cursos Tomados / Cursos Programadas) X100</t>
  </si>
  <si>
    <t>Https://Www.Proteccioncivil.Cdmx.Gob.Mx/ Http://Www.Cenapred.Gob.Mx/</t>
  </si>
  <si>
    <t>Es El Porcentaje Del Avance De Los Documentos Realizados Para La Implementación De Controles Internos.</t>
  </si>
  <si>
    <t>Porcentaje=(Documentos Realizados / Documentos Programadas) X100</t>
  </si>
  <si>
    <t>Https://Centrohistorico.Cdmx.Gob.Mx/Ciudades-Patrimonio/Programa-Presupuestario-Controles-Internos</t>
  </si>
  <si>
    <t>Es El Porcentaje Del Avance De Los Talleres Culturales Que Se Brindaran A Los Niños Y Niñas Del Barrio De La Merced.</t>
  </si>
  <si>
    <t>Porcentaje=(Talleres Realizados / Talleres Programados) X100</t>
  </si>
  <si>
    <t>Es El Porcentaje Del Avance De Los Talleres Ha Realizar Que Promuevan Los Derechos Humanos.</t>
  </si>
  <si>
    <t xml:space="preserve">Es El Porcentaje Del Avance De Las Acciones Que Ayudan A Sensibilizar A Las Y Los Servidores Públicos En Materia De Prevención De La Violencia En Niñas, Niños Y Adolescentes. </t>
  </si>
  <si>
    <t>Porcentaje= Acciones Realizadas / Acciones Programadasx100</t>
  </si>
  <si>
    <t>Porcentaje De Aciones De Cobranza Realizadas Encaminadas A La Recuperaciòn.</t>
  </si>
  <si>
    <t xml:space="preserve"> (Acciones De Cobranza Realizadas/Acciones De Cobranza Programadas)</t>
  </si>
  <si>
    <t>Porcentaje De Avance De La Administraciòn De Capital Humano</t>
  </si>
  <si>
    <t>(Sueldos Y Prestaciones Pagados/Sueldos Y Salarios Programados)</t>
  </si>
  <si>
    <t>Informaciòn Sobre Avance De Administraciòn De Capital Humano</t>
  </si>
  <si>
    <t>Porcentaje  De Capacitación De La Brigada De Protección Civil</t>
  </si>
  <si>
    <t>(Número De Personas Que Recibieron Un Certificado En Materia De Protección Civil) / (Número De Personas  Inscritas En Capacitación En Materia De Protección Civil)</t>
  </si>
  <si>
    <t>Certificado De Participación</t>
  </si>
  <si>
    <t>Porcentaje De Avance En La Actualización Para La Emisión De Los Comprobantes Fiscales De Ingreso</t>
  </si>
  <si>
    <t>(Actualización Para La Emisión De Los Comprobantes Fiscales De Ingresos / Programación De La Actualización Para La Emisión De Los Comprobantes Fiscales De Ingresos  )</t>
  </si>
  <si>
    <t>Comprobante Fiscal Que Ampare La Adquisición</t>
  </si>
  <si>
    <t>Porcentaje De  Capacitación Realizada A Efecto De Concientizar Sobre Equidad De Género</t>
  </si>
  <si>
    <t>(Número De Personas Que Recibieron Un Certificado En Equidad De Genero) / (Número De Personas Inscritas Al Curso Sobre Equidad De Genero)</t>
  </si>
  <si>
    <t xml:space="preserve">Porcentaje  Capacitación  Sobre Los Derechos Humanos </t>
  </si>
  <si>
    <t>(Número De Personas Que Recibieron Un Certificado Sobre Los Derechos Humanos) / (Número De Personas  Inscritas A Capacitar Sobre Los Derechos Humanos)</t>
  </si>
  <si>
    <t>Porcentaje  De  Capacitación  Sobre Los Derechos De Las Niñas, Niños Y Adolescentes</t>
  </si>
  <si>
    <t>(Número De Personas Que Recibieron Un Certificado Sobre Los Derechos De Las Niñas, Niños Y Adolescentes) / (Número De Personas  Inscritas En Capacitación Sobre Los Derechos De Las Niñas, Niños Y Adolescentes)</t>
  </si>
  <si>
    <t xml:space="preserve">Índice De Avance De Las Acciones Realizadas Para Fomentar El Uso De La Bicicleta En Los Habitantes De La Ciudad De México </t>
  </si>
  <si>
    <t>(Número De Acciones(A1+A2+A3+A4)  Realizadas En El Periodo/Número De Acciones Programadas En El Periodo)* 100</t>
  </si>
  <si>
    <t xml:space="preserve"> Dirección General De Seguridad Vial Y  Sistemas De Movilidad Urbana Sustentable En El Piso 7 Del Edificio Álvaro Obregón 269</t>
  </si>
  <si>
    <t xml:space="preserve">Índice De Avance En La Elaboración De Reportes Trimestrales De Seguridad Vial </t>
  </si>
  <si>
    <t xml:space="preserve">Seguimiento (A1*.33) + (A2*.33) + (A3*.33) *100 </t>
  </si>
  <si>
    <t>Reportes Trimestrales De Seguridad Vial  Https://Www.Semovi.Cdmx.Gob.Mx/Tramites-Y-Servicios/Reportes-E-Informes/Hechos-De-Transito</t>
  </si>
  <si>
    <t xml:space="preserve">Porcentaje De Avance En Las Gestiones Realizadas </t>
  </si>
  <si>
    <t>(Número De Gestiones Realizadas En El Periodo/Número De Gestiones Programadas En El Periodo) Gestión De Proyectos De Estacionamiento* 50 + Regulación De Sistemas De Movilidad Sin Anclaje Privados *50</t>
  </si>
  <si>
    <t>Archivo De La Dirección Ejecutiva De Regulación De Sistemas De Movildad Urbana Sustentable En El Piso 7 Del Edificio Ubicado En Álvaro Obregón 269</t>
  </si>
  <si>
    <t>Mide El Avance De Los Trámites Realizados Contra Los Programados (2,129,829)</t>
  </si>
  <si>
    <t>(Trámites Realizados A1+A2+A3+A4+A5+A6+A7) / (Trámites Programados A1+A2+A3+A4+A5+A6+A7)*100</t>
  </si>
  <si>
    <t xml:space="preserve">Soporte Documental Y Registro Electrónico En Resguardo De La Dirección General De Registro Público Del Transporte, Ubicada En Goethe 15, Colonia Nueva Anzures, Alcaldía Miguel Hidalgo, C.P. 11500, Ciudad De México </t>
  </si>
  <si>
    <t>Mide El Avance En Referencia Al Logro Y Ejecución Del Programa Anual De Capacitación De La Secretaría De Movilidad De La Ciudad De México, Entorno A Los Eventos Logrados, La Captación, El Aprovechamientos Y Los Resultados (30)</t>
  </si>
  <si>
    <t xml:space="preserve">Im= (Autorizados Y Ejecutados/Número De Eventos Programados(30))*100 </t>
  </si>
  <si>
    <t>Sesiones Del Subcomité Mixto De Capacitación.(En Posesión De La Subdirección De Desarrollo Organizacional Y Capacitación)</t>
  </si>
  <si>
    <t>Índice Que Mide El Avance En El Programa Interno De Protección Civil</t>
  </si>
  <si>
    <t xml:space="preserve">Indicador De La Meta= (Metas Alcanzadas (A1+A2+A3) X 100)/                                    Metas Programadas  </t>
  </si>
  <si>
    <t>Simulacros Realizados  Sesiones Del Comité Interno De Protección Civil Realizadas Personal Adscrito A La Secretaría De Movilidad Capacitado</t>
  </si>
  <si>
    <t>Índice Que Mide El Cumplimiento En Tiempo Y Forma Con Las Disposiciones Regulatorios Y De Transparencia Aplicable A La Coordinación De Recursos Materiales, Abastecimientos Y Servicios, Coordinación De Administración De Capital Humano Y Coordinación De Finanzas. (90)</t>
  </si>
  <si>
    <t>Documentos Tramitados En Tiempo Y Forma A1 + A2+ A3+ A4 / Documentos Que Se Deben Entregar En Tiempo Y Forma A1+A2+A3+A4</t>
  </si>
  <si>
    <t>Coordinación De Recursos Materiales, Abastecimientos Y Servicios: Publicación En La Gaceta Oficial De La Ciudad De México Del Programa Anual De Adquisiciones, Arrendamientos Y Prestación De Servicios, Acuses De Oficios Entregados En Tiempo Y Forma De Modificaciones Trimestrales Al Paaaps, Informes Mensuales De Adjudicaciones, Informe De Vehículos Siniestrados, Seguimiento Y Validación De Servicios Consolidados Y De Informes De Almacenes E Inventarios, Actas Firmadas De Las Sesiones Del Subcomité De Adquisiciones, Arrendamientos Y Prestación De Servicios Y De Las Sesiones Del Comité De Administración De Riesgos Y Evaluación De Control Interno, Contratos Firmados.  Coordinación De Administración De Capital Humano: Publicación En La Gaceta Oficial De La Ciudad De México, Informe De Recomendaciones, Procesos De Personalización, Tramites A Servidores Públicos Y Pago De Nomina  Coordinación De Finanzas: Publicación En La Gaceta Oficial De La Ciudad De México, De Los Informes Normados Por La Secretaría De Administración Y Finanzas, Sobre La Planeación, Movimientos Y Gasto Del Los Recursos Asignados, Así Como Los Resultados, Verificación Por Los Órganos De Control.</t>
  </si>
  <si>
    <t xml:space="preserve">Índice Del Avance De Las Acciones Implementadas Por La Secretaría Para Potenciar El Derecho A Una Movilidad Libre, Segura Y Accesible Para Las Niñas Y Mujeres, Así Como Su Inclusión En El Desempeño De Actividades Dentro Del Sector Transporte. </t>
  </si>
  <si>
    <t>((Seguimiento E Implementación De Protocolo)*50%)+((Campañas De Difusión)*50%))</t>
  </si>
  <si>
    <t>Registros Administrativos De La Subsecretaría De Planeación, Políticas Y Regulación, Así Mismo A Través Del Informe Anual De La Secretaría De Movilidad Mismo Que Se Puede Consultar En El Siguiente Link: Https://Www.Semovi.Cdmx.Gob.Mx/Tramites-Y-Servicios/Reportes-E-Informes</t>
  </si>
  <si>
    <t>Mide El Avance De Las Acciones De Elaboración Y Difución De Campañas De Cultura De Movilidad En El Sistema Integrado De Transporte Público De La Ciudad De México, Encaminados A Mejorar Las Condiciones En Que Se Realizan Los Desplazamientos Los Usuarios Con Discapacidad, Adultos Mayores Y  De Personas Con Movilidad Limitada.</t>
  </si>
  <si>
    <t>Porcentaje De Cumplimiento De Las Aciones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Relizadas De Elaboración Y Difución De Campañas De Cultura De Movilidad En El Sistema Integrado De Transporte Público De La Ciudad De México, Encaminados A Mejorar Las Condiciones En Que Se Realizan Los Desplazamientos Los Usuarios Con Discapacidad, Adultos Mayores Y Personas Con Movilidad Limitada./ Acciones Programadas De Elaboración Y Difución De Campañas De Cultura De Movilidad En El Sistema Integrado De Transporte Público De La Ciudad De México, Encaminados A Mejorar Las Condiciones En Que Se Realizan Los Desplazamientos De Los Usuarios Con Discapacidad, Adultos Mayores Y Personas Con Movilidad Limitada.)*100</t>
  </si>
  <si>
    <t>Información Está Disponible En Los Archivos De La Dirección General De Seguimiento, Proyectos Y Asuntos Estratégicos De Movilidad De La Secretaría De Movilidad De La Ciudad De México</t>
  </si>
  <si>
    <t>Mide El Avance De Las Acciones De Promoción, Difución Y Sensibilización Para Los Servidores Públicos, Respecto De Los Derechos De Niños, Niñas Y Adolescentes Que Habiten Y Transiten En La Ciudad De México.</t>
  </si>
  <si>
    <t>Porcentaje De Cumplimiento De Las Aciones De Promoción, Difución Y Sensibilización, Para Los Servidores Públicos, Respecto Del Cumplimiento De Los Derechos De Niños, Niñas Y Adolescentes Que Habiten Y Transiten En La Ciudad De México.                            (Acciones Relizadas De Promoción, Difución Y Sensibilización Para Los Servidores Públicos, Respecto Del Cumplimiento De Los Derechos De Niños, Niñas Y Adolescentes Que Habiten Y Transiten En La Ciudad De México / 1 Accion Programada   De Promoción, Difución Y Sensibilización, Para Los Servidores Públicos, Respecto Del Cumplimiento De Los Derechos De Niños, Niñas Y Adolescentes Que Habiten Y Transiten En La Ciudad De México)*100</t>
  </si>
  <si>
    <t>Mide El Avance En La Integración Del Sistema De Transporte Público Considerando Los Avances En La Implementación De Un Sistema Central Maestro, Así Como Un Módulo Para La Cámara De Compensación, Implementación De Equipamiento En El Laboratorio Del Sistema De Peaje De La Ciudad De México Y Avances En La Homologación En La Imagen Y Señalética De Los Organismos.</t>
  </si>
  <si>
    <t>Índice De Integración De La Movilidad (Iim)</t>
  </si>
  <si>
    <t>Registros Administrativos De La Dirección General De Organismos Públicos Y Proyectos Estratégicos.  Informes De Gobierno.</t>
  </si>
  <si>
    <t>Porcentaje Del Avance En El Total De Estudios De Movilidad Elaborados Al Periodo (9)</t>
  </si>
  <si>
    <t>(Numero De Estudios De Movilidad Realizados/ Total De Estudios De Movilidad Programadaos Al Periodo)*100</t>
  </si>
  <si>
    <t>Información Disponible En El Archivo De La Dirección General De Planeación Y Politicas</t>
  </si>
  <si>
    <t xml:space="preserve">Índice Que Mide La Regulación De La Operación De Corredores, La Operación De Videovigilancia En Rutas Y Mantener El Uso De La Tarjeta De Movilidad Integrada En Transporte Consecionado </t>
  </si>
  <si>
    <t>1. Supervisiones A Empresas Concesionarias *33%  2. Mantenimiento A  Kits/Gps *34%  3. Proporción De Viajes De Los Servicios Concesionados Pagados Con La Tarjeta De Movilidad Integrada *33%</t>
  </si>
  <si>
    <t>1. Número De  Empresas Concesionarias Supervisadas  2. Número De De Kits Supervisados O Con Mantenimiento  3. Número De Viajes Pagados Con Tarjeta De Movilidad Integrada</t>
  </si>
  <si>
    <t>Indice Que Mide El Avance En La Atención A Los Centros De Transferencia Modal En Sus Necesidades De Seguridad, Accesibilidad Y/O Servicios Incluyentes.</t>
  </si>
  <si>
    <t>(A1*20%)+(A2*20%)+(A3*20%)+(A4*20%)+(A5*20%)</t>
  </si>
  <si>
    <t xml:space="preserve">Dirección Ejecutiva De Los Centros De Transferencia Modal  </t>
  </si>
  <si>
    <t>Medición Del Avance En Los Proyectos Para La Adquisición De Predios Necesarios Para La Liberación Del Derecho De Vía De Las Líneas 1 Y 2 Del Sistema De Transporte Público Cablebús</t>
  </si>
  <si>
    <t xml:space="preserve">Porcentaje De Avance En La Liberación Del Derecho De Vía De Las Líneas 1 Y 2 Del Sistema De Transporte Público Cablebús </t>
  </si>
  <si>
    <t>Informe Sobre El Avance Programatico Presupuestal En Materia De Igualdad De Genero Https://Www.Ort.Cdmx.Gob.Mx/</t>
  </si>
  <si>
    <t>Porcentaje De Personal Autorizado Cubierto Al Trimestre</t>
  </si>
  <si>
    <t>(Personal Contratado/303 Personal Autorizado)*100</t>
  </si>
  <si>
    <t>Plantillas De Personal</t>
  </si>
  <si>
    <t xml:space="preserve">Medición Del Avance En La Capacitación A Todo El Personal Que Integra Las Brigadas De Protección Civil En El Órgano Regulador De Transporte </t>
  </si>
  <si>
    <t>Difusión Mediante La Nuestra Pagina Web  Https://Www.Ort.Cdmx.Gob.Mx/</t>
  </si>
  <si>
    <t>Índice Que Mide Los Avances En Los Procedimientos De Contratación Programados Para Atender Las Necesidades Requeridas En El Órgano Regulador De Transporte Y Otras Actividades De Función Pública</t>
  </si>
  <si>
    <t>(A1*20%)+(A2*20%)+(A3*20%)+(A4*40%)</t>
  </si>
  <si>
    <t>Registros Administrativos Mediante Plataformas Https://Aplicaciones.Finanzas.Cdmx.Gob.Mx/Paaaps/Public/Login  Https://Tics.Finanzas.Cdmx.Gob.Mx/Requisiciones/Public/Login</t>
  </si>
  <si>
    <t>Medición En El Avance De La Promoción Integral Para El Cumplimiento De Los Derechos Humanos De Las Niñas Y Mujeres</t>
  </si>
  <si>
    <t>(Capacitaciones A Personal Realizadas/ 1 Capacitacion A Personal Programada )</t>
  </si>
  <si>
    <t>Certificación Del Personal</t>
  </si>
  <si>
    <t>Medición En El Avance De La Promoción Integral Para El Cumplimiento De Los Derechos Humanos</t>
  </si>
  <si>
    <t>Bases De Capacitación De Personal En Posesión De La Dirección Ejecutiva De Administración Y Finanzas.</t>
  </si>
  <si>
    <t xml:space="preserve">Medición En El Avance De La Promoción Integral Para El Cumplimiento De Los Derechos De La Niñez Y De La Adolescencia </t>
  </si>
  <si>
    <t>Bases De Capacitación De Personal En Posesión De La Dirección Ejecutiva De Administración Y Finanzas</t>
  </si>
  <si>
    <t>Indice De Cumplimiento Del 100% Del Financiamiento De Los Proyectos Aprobados, Sobre La Adecuación De Infraestructura Para Confinar Una Ciclovía De Hasta 2 Km</t>
  </si>
  <si>
    <t>Indice: (A1*.25)+(A2*.25)+(A3*.50)</t>
  </si>
  <si>
    <t>Https://Www.Semovi.Cdmx.Gob.Mx/Tramites-Y-Servicios/Mi-Bici/Mapa-Ciclista-Cdmx</t>
  </si>
  <si>
    <t>Índice De Avance En La Sustitución Del 70% De Las Unidades Proyectadas Con 10 O Más Años De Antigüedad Que Prestan El Servicio De Transporte Público Son Sustituidas Por Unidades Nuevas Y Eficientes Con Accesibilidad Universal</t>
  </si>
  <si>
    <t>Indice: (A1*.10)+(A2*.50)+(A3*.15)+(A4*25)</t>
  </si>
  <si>
    <t xml:space="preserve">Revista Del Transporte Público Colectivo Concesionado </t>
  </si>
  <si>
    <t>Sumatoria Del Número De Acciones Que Realiza Metrobus Para Mejorar El Servicio De Transporte Ofrecido A Los Usuarios Del Sistema De Transporte Público Colectivo De Pasajeros</t>
  </si>
  <si>
    <t xml:space="preserve">  Σt1(A1*35%+A2*15%+A3*15%+A4*15%+A5*10%+A6*10%)=100%</t>
  </si>
  <si>
    <t>Información Interna Del Organismo A Resguardo De La Direccion Ejecutiva De Planeación, Evaluación Y Tecnologías De Información, Ubicada En Edificio Cuauhtemoc. Numero 16, Quinto Piso</t>
  </si>
  <si>
    <t>Porcentaje De Cubertura En El Pago De Las Nóminas, Incluyendo Los Impuestos Federales (Isr) Aportaciones Obrero-Patronales (Imss) E Impuestos Locales (Isn).</t>
  </si>
  <si>
    <t>(Trámites Realizados / 204 Trámites Programados)* 100)).</t>
  </si>
  <si>
    <t>Nóminas Pagadas Y Timbradas.  Resumenes Del Pago Real De Las Nóminas Quincenales Del Personal De Estructura.  Resumenes Del Pago Real De Las Nóminas Mensuales Del Personal De Estructura (Prima Vacacional).  Resumenes Del Pago Real De Las Nóminas Quincenales De Honorarios Asimilables A Salarios.  Acuse De Recibo Declaración Provisional O Definitiva De Impuestos Federales (Isr).   Comprobante De Transferencia De Pago De Vía Enlace Internet  Aportaciones Y Amortizaciones Del Pago De Cuotas Obrero Patronales (Mensual Y Bimestral).  Recibo De Pago A La Tesorería Del Impuesto Sobre Nómina (Isn)</t>
  </si>
  <si>
    <t xml:space="preserve">Medición Del Avance En La Capacitación Al Personal Para Actual En Caso De Emergencias, De Los Corredores Eje 1 Poniente Línea 3 Y Eje 3 Oriente  "Línea 5". Asi Como Colocar Y Unificar El Señalamiento Necesario Que Cumpla Con Las Necesidades De Protección Civil Y Que Ayude A Que Los Usuarios Conozcan E Identifiquen Las Zonas De Menor Riesgo, Así Como				</t>
  </si>
  <si>
    <t>[ (Cursos Ejecutados / 3 Cursos Programados) *100 ]</t>
  </si>
  <si>
    <t>Graficas De Avance De Cursos Y Constancias Al Finalizarlos Y Registros De Estaciones Con Señalamiento  En Resguardo De La Dirección Ejecutiva De Operación Técnica Y Programatica De Metrobús.</t>
  </si>
  <si>
    <t>Porcentaje De Avance En Cursos De Capacitación.</t>
  </si>
  <si>
    <t>(Cursos Ejecutados/3 Cursos  Programados)* 100)).</t>
  </si>
  <si>
    <t>Sumatoria Del Número De Acciones Que Realiza Metrobús Para Mejorar La  Percepcion Del Servicio, En Termino De Igualdad, Percepción De Género, No Discriminación,  Y Violencia Sexual En El Sistema De Transporte Público De Pasajeros Metrobús</t>
  </si>
  <si>
    <t xml:space="preserve"> Σt(A1*60%+A2*40%)=100%</t>
  </si>
  <si>
    <t>Índice De Avance En Las Acciones Para Mantener Con Buenas Condiciones Y Funcionamiento, De Los Elevadores Y Escaleras Eléctricas Que Dan Acceso A Las Estaciones, Así Como Los Elementos Complementarios De La Accesibilidad En El Transporte</t>
  </si>
  <si>
    <t>Indice: (A1*50%)+(A2*50%)           ∑Estaciones Programadas/∑Estaciones Ejecutadas</t>
  </si>
  <si>
    <t xml:space="preserve">Registros De Estaciones Accesibles Y Gráficas De Avance En Resguardo De La Dirección Ejecutiva De Operación, Técnica Y Programática De Metrobús. </t>
  </si>
  <si>
    <t xml:space="preserve">Porcentaje De Actividades Realizadas A Efecto De Concientizar Sobre Los Derechos De Las Niñas, Niños Y Adolescentes A Los Servidores Públicos De La Institución. Estas Se Encuentran Programadas En Actividades Que Serán Llevadas A Cabo En 10  Cursos Para Con Personal De Metrobús.  </t>
  </si>
  <si>
    <t>(Número De Cursos Realizados / Número De  Cursos Programados) Multiplicados Por 100</t>
  </si>
  <si>
    <t xml:space="preserve">Informe De Avance De Trimestral </t>
  </si>
  <si>
    <t>Índice De Avance En El Programa De Cumplimiento Del Plan De Transportación</t>
  </si>
  <si>
    <t>Indicador=(A1*.10)+(A2*.10)+(A3*.10)+(A4*.10)+  (A5*.10)+(A6*.10)+(A7*.10)+(A8*.10)+  (A9*.10)+(A10*.10)</t>
  </si>
  <si>
    <t>Estadísticas De Operación Del Stc    Https://Metro.Cdmx.Gob.Mx/Operacion/Mas-Informacion/Indicadores-De-Operación</t>
  </si>
  <si>
    <t>Índice De Avance En Adjudicación O Adquisición De Predios Que Permita Continuar Con La Liberación Del Derecho De Vía Para La Ampliación De La Línea 12 Mixcoac-Observatorio.</t>
  </si>
  <si>
    <t>Indicador=(A1*.20)+(A2*.20)+(A3*.20)+  (A4*.20)+(A5*.20)</t>
  </si>
  <si>
    <t>Trámites Administrativos Y Legales Para La Integración De Las Carpetas Y Pago De Afectaciones De Predios, Que Pueden Ser Publicados En El Diario Oficial De La Federación, Gaceta Oficial De La Ciudad De México O En Los Portales De Consulta De Transparencia Del Organismo.</t>
  </si>
  <si>
    <t>Índice Que Mide El Ejercicio Presupuestal Acorde Con La Programación Calendarizada.</t>
  </si>
  <si>
    <t>Indicador=(A1*.09)+(A2*.09)+(A3*.09)+  (A4*.09)+(A5*.09)+(A6*.09)+(A7*.09)+  (A8*.09)+(A9*.09)+(A10*.09)+(A11*.05)+  (A12*.05)</t>
  </si>
  <si>
    <t>Informe De Avance Trimestral, E Informe De Cuenta Pública Del Stc.</t>
  </si>
  <si>
    <t>Índice De Avance En Las Reuniones Con Las Unidades Intermas De Protección Civil, Pláticas En Materia De Difusión De Cultura De Prevención Y Protección Civil Y Simulacros.</t>
  </si>
  <si>
    <t>Indicador=(A1*.20)+(A2*.20)+(A3*.20)+  (A4*.20)+(A5*20)</t>
  </si>
  <si>
    <t>Reportes Mensuales De Metas.</t>
  </si>
  <si>
    <t>Porcentaje De Cumplimiento De Pólizas Contables Para El Registros De Las Operaciones De La Entidad. (96,034 Trámites: Pólizas De Diario, Pólizas De Nómina, Y Cuentas Por Pagar)</t>
  </si>
  <si>
    <t>Indicador=(A1*100)</t>
  </si>
  <si>
    <t>Emisión De Estados Financieros, Documentos Y Reportes Que Muestren La Situación Financiera Del Organismo. Presentación Y Elaboración De La Cuenta Pública En La Parte Financiera. Opinión, Dictámenes E Informes Emitidos Por El Auditor Externo Designado Por La Secretaría De La Contraloría General De La Ciudad De México Para La Revisión De Los Estados Financieros Del Organismo, Así Como Los Resultados De Las Auditorías Practicadas Por Los Distintos Órganos De Fiscalización.</t>
  </si>
  <si>
    <t>Índice De Avance En La Atención Integral A Niñas Y Niños De Acuerdo A La Capacidad Física Instalada En Los Dos Centros De Desarrollo Infantil Con Que Cuenta El Sistema.</t>
  </si>
  <si>
    <t>Indicador=(A1*.08)+(A2*.08)+(A3*.08)+  (A4*.08)+ (A5*.08)+(A6*.08)+(A7*.08)+  (A8*.08)+(A9*.08)+(A10*.08)+(A11*.07)+  (A12*.07)+(A13*.06)</t>
  </si>
  <si>
    <t>Listas De Asistencia.</t>
  </si>
  <si>
    <t xml:space="preserve">Índice De Avance En La Atención De Solicitudes De Información Y/O Colaboración De La Cdhcm, Copred, Jefatura De Gobierno U Otros, Relacionados Con Quejas Instauradas Por Supuestas Violaciones A Derechos Humanos.  </t>
  </si>
  <si>
    <t>Índice=(A1*.25 )+(A2*.25 )+(A3*.25 )+(A4*.25)</t>
  </si>
  <si>
    <t>Control Interno  De Solicitudes Y/O Físicamente.</t>
  </si>
  <si>
    <t>Porcentaje De Actividades Realizadas A Efecto De Concientizar Sobre Los Derechos De Las Niñas, Niños Y Adolescentes A Los Servidores Públicos De La Institución. (6 Cursos)</t>
  </si>
  <si>
    <t>Índice=(A1*1.00)</t>
  </si>
  <si>
    <t xml:space="preserve">Porcentaje De Avance En La Programación De Transporte De Pasajeros Por Autobús </t>
  </si>
  <si>
    <t>(Pasajeros Transportados Para El Período/Total De Pasajeros Proyectados Al Año)*100= %    ((Pt)/88535792))*100= X%</t>
  </si>
  <si>
    <t xml:space="preserve">Datos Estadísticos De La Gerencia De Operación Del Servicios De La Red De Transporte De Pasajeros, Informes Trimestrales; Sistema De Portales De Obligaciones De Transparencia (Sipot). </t>
  </si>
  <si>
    <t>Porcentaje De La Plantilla De Personal Autorizada Con Pagos Y Prestaciones Cumplidas Por Parte Del Rtp</t>
  </si>
  <si>
    <t>((Total De Personal Con Pagos Y Prestaciones Cumplidas)/(Total De Plantilla Autorizada 4675))*100</t>
  </si>
  <si>
    <t xml:space="preserve">Datos Estadísticos De La Gerencia De Administración De Capital Humano De La Red De Transporte De Pasajeros, Sistema De Portales De Obligaciones De Transparencia (Sipot). </t>
  </si>
  <si>
    <t>Indice Que Mide El Avance En Los Programas De Protección Civil De Rtp Certificados (21)</t>
  </si>
  <si>
    <t>(Indice General De Acciones*Metaprogramada Para Certificar Los Programas De Protección Civil Actualizados=Programas Certificados</t>
  </si>
  <si>
    <t>Sistema De Portales De Obligaciones De Transparencia (Sipot).  Controles Estadísticos De La Gerencia De Servicios De La Red De Transporte De Pasajeros De La Ciudad De México.</t>
  </si>
  <si>
    <t>Indice De Avance De Acciones Para Eficientar La Administración De Rtp</t>
  </si>
  <si>
    <t>Indice ((A1+ A2) *15%) + ((A3+A4+A5)*50%) + (A6*10%)+(A7*15%)+(A8*10%)</t>
  </si>
  <si>
    <t>Sistema De Portales De Obligaciones De Transparencia (Sipot). Integración  De Expedientes De Las Adquisiciones Realizadas Bajo El Programa De Adquisiciones</t>
  </si>
  <si>
    <t>Medición De Los Cursos De Capacitación En Materia De Derechos Humanos De Las Mujeres Y De Atención De Calidad Con Perspectiva De Género</t>
  </si>
  <si>
    <t>((A1 + A2)/3 Cursos Programados)*100</t>
  </si>
  <si>
    <t>Sistema De Portales De Obligaciones De Transparencia (Sipot): Así Como Estadísticas De La Gerencia De Administración De Capital Humano De La Red De Transporte De Pasajeros De La Ciudad De México.</t>
  </si>
  <si>
    <t>Medición Del Avance En Los Cursos De Capacitación En Materia De Derechos Humanos E Igualdad De Derechos</t>
  </si>
  <si>
    <t>(A1/2 Total De Cursos Programados)*100</t>
  </si>
  <si>
    <t>Sistema De Portales De Obligaciones De Transparencia (Sipot).  Estadísticas De La Gerencia De Administracion De Capital Humano De La Red De Transporte De Pasajeros De La Ciudad De México.</t>
  </si>
  <si>
    <t>Índice De Avance En Actividades Para Concientizar Sobre Los Derechos De Las Niñas, Niños Y Adolescentes A Los Servidores Públicos De La Institución.</t>
  </si>
  <si>
    <t>(A1+A2/Total De Acciones Programadas)*100</t>
  </si>
  <si>
    <t>Índice de avance en la transportación pasajeros a través de las 10 líneas de trolebús, la línea del tren ligero y las 2 líneas del cablebús y ejecutar acciones de mantenimiento al parque vehicular de trolebuses y material rodante del tren ligero e infraestructura de rodadura y electromecánica de tracción.</t>
  </si>
  <si>
    <t>Número de pasajeros transportados al periodo/ número de pasajeros estimados a transportar al periodo) x 85% Actividades realizadas al periodo / actividades programadas al periodo) x 15%</t>
  </si>
  <si>
    <t>Portal de transparencia del Servicio de Transportes Eléctricos de la Ciudad de México (Artículo 121, fracción XXXII) Portal de Transparencia del Servicio de Transportes Eléctricos de la Ciudad de México (Artículo 121, fracción LII, formato c).</t>
  </si>
  <si>
    <t>Porcentaje de pago del personal jubilado del Organismo.</t>
  </si>
  <si>
    <t>Número de personal jubilado pagado/ 1220 número de personal jubilado estimado x 100%</t>
  </si>
  <si>
    <t>Registro de la nómina pagada.</t>
  </si>
  <si>
    <t>Porcentaje de pago del personal del Organismo.</t>
  </si>
  <si>
    <t>Número de personal pagado/ 3,599 número de personal estimado x 100%</t>
  </si>
  <si>
    <t>Porcentaje de avance en la realización de 3 simulacros.</t>
  </si>
  <si>
    <t>Protocolos de seguridad realizados al periodo /protocolos de seguridad programados al periodo x 100%</t>
  </si>
  <si>
    <t>Bitácoras de acciones realizadas e informe de simulacros a la Secretaría de Gestión Integral de Riesgos y Protección Civil.</t>
  </si>
  <si>
    <t>Medición del avance en la impartición de 80 cursos de capacitación.</t>
  </si>
  <si>
    <t>Número de cursos realizados al periodo/ 240 cursos número de cursos programados al periodo x 100%</t>
  </si>
  <si>
    <t>Informe de avance trimestral.</t>
  </si>
  <si>
    <t>Índice que mide la sensibilización y capacitación a operadores, así como difundir los servicios que brinda el Gobierno de la Ciudad de México, en materia de derechos humanos de las niñas y mujeres.</t>
  </si>
  <si>
    <t>Número de delitos reportados al periodo / número de mujeres que utilizan los modos de transporte: trolebús, tren ligero y cablebús al periodo x 40% Número de personas aprobadas al periodo/ número de personas capacitadas al periodo x30% Número de reacciones al periodo / número de publicaciones al periodo x 30%</t>
  </si>
  <si>
    <t>Informe en materia de igualdad de género plataforma Simig de Semujeres. Informe paped – copred. Informe paped – copred.</t>
  </si>
  <si>
    <t>Avance en la impartición de cursos y/o talleres de capacitación y sensibilización, así como difundir y concientizar en materia de Derechos Humanos al personal del Organismo.</t>
  </si>
  <si>
    <t xml:space="preserve">Número de personas aprobadas al periodo / número de personas capacitadas al periodo) x 60% Número de reacciones al periodo / número de publicaciones al periodo x 40% </t>
  </si>
  <si>
    <t>Informe Paped - Copred. Informe Paped - Copred.</t>
  </si>
  <si>
    <t>Índice que mide la concientización a Servidores Públicos del Organismo sobre los derechos de las niñas, niños y adolescentes.</t>
  </si>
  <si>
    <t>Número de personas aprobadas al periodo / número de personas capacitadas al periodo x 60% Número de reacciones al periodo / número de publicaciones al periodo x 40%</t>
  </si>
  <si>
    <t>Informe Paped - Copred.</t>
  </si>
  <si>
    <t>Mide el porcentaje de avance en la ejecución de acciones para fomentar la participación ciudadana en materia de seguridad, así como para la construcción de capacidades para la prevención del delito y las conductas de riesgo en las y los ciudadanos y, además lograr un entorno seguro en escuelas de educación básica y media superior.</t>
  </si>
  <si>
    <t>Porcentaje De Cumplimiento En Acciones Para La Prevención Del Delito=    (A1*.97)+(A2*.02)+(A3*.01)   Donde:  A1= ([Acción 1 Alcanzada Acumulada Trimestral]/ [Acción 1 Programada Anual]) X 100  A2= ([Acción 2 Alcanzada Acumulada Trimestral]/ [Acción 2 Programada Anual]) X 100  A3= ([Acción 3 Alcanzada Acumulada Trimestral]/ [Acción 3 Programada Anual]) X 100</t>
  </si>
  <si>
    <t>Reporte de Avance Programático (RAP). Informe de Avance Trimestral. https://www.ssc.cdmx.gob.mx/</t>
  </si>
  <si>
    <t>Mide el porcentaje de avance en la ejecución de servicios de seguridad que consisten fundamentalmente en la prevención de los delitos, así como procurar la cercanía de los elementos policiales con la ciudadanía. Se expresa a través de visitas y remisiones a las instancias correspondientes.</t>
  </si>
  <si>
    <t>Cumplimiento En La Prestación De Servicios De Seguridad En Cuadrantes=    (A1*.97)+(A2*.02)+(A3*.01)     Donde:  A1= ([Acción 1 Alcanzada Acumulada Trimestral]/ [Acción 1 Programada Anual]) X 100  A2= ([Acción 2 Alcanzada Acumulada Trimestral]/ [Acción 2 Programada Anual]) X 100  A3= ([Acción 3 Alcanzada Acumulada Trimestral]/ [Acción 3 Programada Anual]) X 100</t>
  </si>
  <si>
    <t>Mide el porcentaje de avance en la ejecución de diversas acciones para mantener el orden social y la paz pública.</t>
  </si>
  <si>
    <t>Cumplimiento En Las Acciones De Seguridad Para Mantener El Orden Social Y La Paz Pública=    (A1*.83)+(A2*.13)+(A3*.02) +(A4*.02)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</si>
  <si>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acciones para asegurar la operación de la Secretaría de Seguridad Ciudadana.</t>
  </si>
  <si>
    <t>Cumplimiento En Las Acciones  Para Asegurar La Operación De La Secretaría De Seguridad Ciudadana=
(A1*.25)+(A2*.25)+(A3*.25) +(A4*.25)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t>
  </si>
  <si>
    <t>Mide el porcentaje de avance en la ejecución de acciones de protección civil.</t>
  </si>
  <si>
    <t>Avance Porcentual En La Integración De Programas De Protección Civil  (A1*.72)+(A2*.14)+(A3*.07) +(A4*.05)+(A5*.01) +(A6*.01)    Donde:  A1= ([Acción 1 Alcanzada Acumulada Trimestral]/ [Acción 1 Programada Anual]) X 100  A2= ([Acción 2 Alcanzada Acumulada Trimestral]/ [Acción 2 Programada Anual]) X 100  A3= ([Acción 3 Alcanzada Acumulada Trimestral]/ [Acción 3 Programada Anual]) X 100  A4= ([Acción 4 Alcanzada Acumulada Trimestral]/ [Acción 4 Programada Anual]) X 100  A5= ([Acción 5 Alcanzada Acumulada Trimestral]/ [Acción 5 Programada Anual]) X 100  A6= ([Acción 6 Alcanzada Acumulada Trimestral]/ [Acción 6 Programada Anual]) X 100</t>
  </si>
  <si>
    <t>Mide el porcentaje de avance en la ejecución para la integración de información requerida a diversas Unidades Administrativas de la SSC, con el propósito de atender los diversos, realizados por los diferentes órganos de fiscalización (Auditoría Superior de la Federación, Auditoría Superior de la Ciudad de México y Órgano Interno de Control).</t>
  </si>
  <si>
    <t>Cumplimiento De Atención De Requerimientos De Órganos De Fiscalización=    (A1*.67)+(A2*.33)    Donde:  A1= ([Acción 1 Alcanzada Acumulada Trimestral]/ [Acción 1 Programada Anual]) X 100  A2= ([Acción 2 Alcanzada Acumulada Trimestral]/ [Acción 2 Programada Anual]) X 100</t>
  </si>
  <si>
    <t>Mide el porcentaje de avance en la ejecución de realizar acciones para la capacitación y de atención a mujeres víctimas de violencia de género para las personas servidoras públicas de la SSC.</t>
  </si>
  <si>
    <t>Porcentaje De Ejecución De Acciones De Capacitación En Igualdad De Género=
(A1*.94)+(A2*.06)
Donde:
A1= ([Acción 1 Alcanzada Acumulada Trimestral]/ [Acción 1 Programada Anual]) X 100
A2= ([Acción 2 Alcanzada Acumulada Trimestral]/ [Acción 2 Programada Anual]) X 100</t>
  </si>
  <si>
    <t>Mide el porcentaje de avance en la ejecución para capacitar y sensibilizar de manera permanente al personal de la Secretaría de Seguridad Ciudadana en temas de derechos humanos.</t>
  </si>
  <si>
    <t>Cumplimiento De Acciones En Materia De Capacitación En Materia De Derechos Humanos=    ([Acción 1 Alcanzada Acumulada Trimestral]/ [Acción 1 Programada Anual]) X 100</t>
  </si>
  <si>
    <t>Mide el porcentaje de avance en la ejecución de sesiones informativas con temas de promoción integral para el cumplimiento de los derechos de la niñez y adolescencia.</t>
  </si>
  <si>
    <t>Porcentaje De Cumplimiento De Pláticas Otorgadas=
([Acción 1 Alcanzada Acumulada Trimestral]/ [Acción 1 Programada Anual]) X 100</t>
  </si>
  <si>
    <t>Mide el porcentaje del personal policial de la Ciudad de México que se capacita en la Universidad de la Policía de la Ciudad de México.</t>
  </si>
  <si>
    <t>(Número De Policías De La Ciudad De México Que Participaron En Los Cursos De Capacitación)/(Número De Policías De La Ciudad De México Que Se Proyectó Capacitar)*100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</si>
  <si>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</si>
  <si>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aspirantes que inician el curso básico en relación a los aspirantes inscritos al mismo.</t>
  </si>
  <si>
    <t>(Aspirantes Que Incian El Curso Basico /Meta Establecida Por La Jefatura De Gobierno)*100</t>
  </si>
  <si>
    <t>Base de datos por generación de alumnos del curso básico de formación, ubicada en la Subdirección de Administración Escolar y reclutamiento de la Dirección de Desarrollo Educativo de la Universidad de la Policía de la Ciudad de México.</t>
  </si>
  <si>
    <t>Porcentaje de servidores públicos que reciben algún tipo de capacitación para el desarrollo de sus actividades dentro de la UPCDMX.</t>
  </si>
  <si>
    <t>(Número De Servidores Públicos Capacitados / Total De Plazas Ocupadas) *100</t>
  </si>
  <si>
    <t>Base de datos con los registros del personal que se capacitó. disponible para consulta en la J.U.D. de Capital Humano de la Dirección Administrativa de la Universidad de la Policía de la Ciudad de México.</t>
  </si>
  <si>
    <t>Mide el porcentaje de avance de acciones llevadas a cabo a lo largo del año, en relación a las acciones planificadas al inicio del mismo.</t>
  </si>
  <si>
    <t xml:space="preserve">(Guardias Realizadas / Guardias Proyectadas)*35 + (Recorridos Generales Realizados / Recorridos Proyectados)*35 +( Revisión De Extintores Realizadas/ Revisión De Extintores Proyectadas)*20 + (Asistencia A Mesas De Trabajo P.I.P.C. Citadas/Mesas De Trabajo P.I.P.C. Planeadas)*05 + (Macrosimulacros Realizados/ Macrosimulacros Proyectados Por Jefatura De Gobierno)*05 </t>
  </si>
  <si>
    <t>Notas informativas de las acciones realizadas, disponibles en el área de protección civil de la Universidad de la Policía de la Ciudad de México.</t>
  </si>
  <si>
    <t>Mide el porcentaje de atención a solicitudes de acceso a la información pública y de acceso a datos personales.</t>
  </si>
  <si>
    <t xml:space="preserve">(Solicitudes/Habitantes)*100                                                                        </t>
  </si>
  <si>
    <t>Base de datos de solicitudes de información, disponible en la oficina que ocupa la Jefatura de Unidad Departamental de asuntos jurídicos y transparencia.</t>
  </si>
  <si>
    <t>Mide el porcentaje de actividades desarrolladas de capacitación y sensibilización en materia de perspectiva de género.</t>
  </si>
  <si>
    <t>(Actividades Realizadas De Sensibilización A Policías De La Ciudad De México En Materia De Derechos Humanos De Las Niñas Y Mujeres) / (Actividades Planeadas De Sensibilización A Policías De La Ciudad De México En Materia De Derechos Humanos De Las Niñas Y Mujeres)*100</t>
  </si>
  <si>
    <t>Página de obligaciones de la Universidad de la Policía de la Ciudad de México: Ley de Transparencia, Acceso a la Información Pública y Rendición de Cuentas de la Ciudad de México, artículo 121 fracción 52 información de interés público.</t>
  </si>
  <si>
    <t>Porcentaje de actividades desarrolladas de sensibilización en materia de derechos humanos a las y los policías de la Ciudad de México.</t>
  </si>
  <si>
    <t>(Actividades Realizadas De Sensibilización A Policías De La Ciudad De México  En Materia De Derechos Humanos) / (Actividades Proyectadas De Sensibilización A Policías De La Ciudad De México En Materia De Derechos Humanos)*100</t>
  </si>
  <si>
    <t>Porcentaje de actividades realizadas a efecto de sensibilizar sobre los derechos de las niñas, niños y adolescentes a los servidores públicos de la institución.</t>
  </si>
  <si>
    <t>(Actividades Realizadas Para Sensibilizar Sobre Los Derechos De Las Niñas, Niños Y Adolescentes) / (Actividades Proyectadas Para Sensibilizar Sobre Los Derechos De Las Niñas, Niños Y Adolescentes)*100</t>
  </si>
  <si>
    <t>Mide el porcentaje de aspirantes que se incorporan a la corporación.</t>
  </si>
  <si>
    <t>(Total De Aspirantes Que Se Incorporan En La Corporación / Total De Aspirantes Que Iniciaron El Proceso De Formación) *100</t>
  </si>
  <si>
    <t>Base de datos e informes de la Jefatura de Unidad Departamental de Capacitación, base de datos de la Jefatura de Unidad Departamental de Reclutamiento y Selección de Personal Operativo, base de datos de la Jefatura de Unidad Departamental de Registro y Diagnóstico del Sistema Nacional de Seguridad Pública y seguimiento de evaluaciones de control y confianza y base de datos de la Jefatura de Unidad Departamental de Desarrollo Pedagógico.</t>
  </si>
  <si>
    <t>Mide la variación porcentual de los dispositivos que se aplican para reducir la incidencia delictiva.</t>
  </si>
  <si>
    <t>[(Total De Dispositivos Realizados En El Año Actual/ Total De Dispositivos Realizados En El Año Anterior)-1]*100</t>
  </si>
  <si>
    <t>Variación Porcentual</t>
  </si>
  <si>
    <t>Reportes de dispositivos de la corporación, dicha información se encuentra en archivos digitales de las diferentes áreas que conforman a la Jefatura del Estado Mayor de la Policía Auxiliar de la Ciudad de México.</t>
  </si>
  <si>
    <t>Mide el porcentaje del personal con licencia médica de la Policía Auxiliar que cobre oportunamente su nómina.</t>
  </si>
  <si>
    <t>(Total De Personas Con Licencia Medica Que Recibieron Oportunamente Su Pago/ Total De Personal Con Licencia Medica)*100</t>
  </si>
  <si>
    <t>Base de datos de la Subdirección de Recursos Humanos de la Policía Auxiliar de la Ciudad de México y CAPREPA.</t>
  </si>
  <si>
    <t>Mide el porcentaje de personas capacitadas y conocimientos en protección civil, que en situaciones de emergencia permita salvaguardar la vida del personal que se encuentra laborando en las instalaciones de la corporación.</t>
  </si>
  <si>
    <t>(Total Personas Con Conocimientos De Primeros Auxilios Que Coordinar Acciones En Situación De Emergencia/Total Personas Que Se Encuentran En Las Instalaciones De La Corporación)*100.</t>
  </si>
  <si>
    <t>Constancias y la evaluación de simulacros que se encuentra en la Coordinación de Protección Civil de la Policía Auxiliar.</t>
  </si>
  <si>
    <t>Mide el porcentaje de auditorías realizadas a la Policía Auxiliar con observaciones y/o recomendaciones por los órganos fiscalizadores.</t>
  </si>
  <si>
    <t>(Total De Auditorias Que Concluyeron Con Observaciones Y/O Recomendaciones /Total De Auditorias Realizadas En El Perido)*100</t>
  </si>
  <si>
    <t>Informe de resultados de auditorías, que se encuentran en la Dirección de Inspección General de la Policía Auxiliar.</t>
  </si>
  <si>
    <t>Mide la variación porcentual de policías auxiliares que recibieron capacitación en materia de género.</t>
  </si>
  <si>
    <t>[(Total De Policías Capacitados En Materia De Perspectiva De Género Año Actual / Total De Policías Capacitados En Materia De Perspectiva De Género Año Anterior ) -1*100]</t>
  </si>
  <si>
    <t xml:space="preserve">Variación Porcentual </t>
  </si>
  <si>
    <t>Base de datos, listas de asistencia, informes de la Coordinación de Equidad de género y derechos de la mujer y de la Jefatura de Unidad Departamental de Capacitación.</t>
  </si>
  <si>
    <t>Mide la variación porcentual del total de elementos que tienen los conocimientos mínimos necesarios en materia de derechos humanos.</t>
  </si>
  <si>
    <t>[(Total De Policías Auxiliares Que Aprobaron Actividades Académicas En Materia De Derechos Humanos En El Año Actual / Total De Policías Auxiliares Que Aprobaron Actividades Académicas En Materia De Derechos Humanos En El Año Anterior)-1] *100</t>
  </si>
  <si>
    <t>Base de datos e informes de la Coordinación de Equidad de género y derechos de la mujer y la Jefatura de Unidad Departamental de Capacitación.</t>
  </si>
  <si>
    <t>Mide la variación porcentual de policías auxiliares que recibieron capacitación en materia de perspectiva de derechos humanos de las niñas, niños y adolescentes.</t>
  </si>
  <si>
    <t>[(Total De Policías Capacitados En Materia De Derechos Humanos De Las Niñas, Niños Y Adolescentes Año Actual / Total De Policías Capacitados En Materia De Derechos Humanos De Las Niñas, Niños Y Adolescentesaño Anterior ) -1*100]</t>
  </si>
  <si>
    <t>Mide la relación porcentual de puestos cubiertos del servicio de protección y vigilancia del Sector Público Federal, Público Local y empresas privadas, por personal formado y profesionalizado.</t>
  </si>
  <si>
    <t>(Total De Puestos De Vigilancia Cubiertos Del Servicio De Protección Y Vigilancia En El Año 2022 / Total De Puestos De Vigilancia Cubiertos Del Servicio De Protección Y Vigilancia En El Año 2021)*100</t>
  </si>
  <si>
    <t>Sistema de Información Corporativa de la PBI: (https://www.transparencia.cdmx.gob.mx/policia-bancaria-e-industrial/articulo/121)</t>
  </si>
  <si>
    <t>Mide el porcentaje de avance del número de trabajadores en activo, que reciben el pago de su salario en tiempo y forma.</t>
  </si>
  <si>
    <t>(No. De Trabajadores Que Reciben En Tiempo Y Forma El Pago De Su Salario De La Pbi/Total De Trabajadores De La Pbi)*100</t>
  </si>
  <si>
    <t>Archivos internos de las Subdirecciones de Recursos Humanos y Financieros.</t>
  </si>
  <si>
    <t>Mide el porcentaje de cumplimiento del número de acciones realizadas para la elaboración e implementación del Programa interno de protección civil del edificio corporativo y anexo de la Policía Bancaria e Industrial.</t>
  </si>
  <si>
    <t>(Número De Acciones Realizadas Para La Elaboración E Implementación Del Programa Interno De Protección Civil Del Edificio Corporativo Y Anexo De La Policía Bancaria E Industrial Al Periodo (4 ) / Número De Acciones Programadas Al Periodo (4) )*100</t>
  </si>
  <si>
    <t>Archivos internos de la Dirección General.</t>
  </si>
  <si>
    <t>Mide el índice ponderado del grado de cumplimiento para el mantenimiento del sistema de gestión de calidad, bajo la norma ISO 9001:2015, mediante la suma ponderada del cumplimiento a sus requisitos, auditorías internas, revisiones por la dirección y certificación de dicha norma.</t>
  </si>
  <si>
    <t>(Cumplimiento De Requisitos Del Sistema*.40) + (Avance En Las Auditorias Internas * .20) + (Realización De Revisisones Por La Dirección * .20) + (Avance En La Auditoría De Certificacion * .20)</t>
  </si>
  <si>
    <t>Archivos internos de la Coordinación de Normatividad y Enlace Interinstitucional.</t>
  </si>
  <si>
    <t>Mide el porcentaje de cumplimiento de cursos de capacitación del personal en materia de promoción integral de los derechos humanos de las niñas y mujeres.</t>
  </si>
  <si>
    <t>(No. De Cursos Realizados Al Periodo En Materia De Promoción Integral De Los Derechos Humanos De Las Niñas Y Mujeres/ No. De Cursos Programados Al Periodo) * 100</t>
  </si>
  <si>
    <t>Archivos internos de la Dirección de Desarrollo Policial.</t>
  </si>
  <si>
    <t>Mide el porcentaje de cumplimiento de cursos de capacitación del personal en materia de promoción integral de los derechos humanos.</t>
  </si>
  <si>
    <t>(No. De Cursos Realizados Al Periodo En Materia De Promoción Integral De Los Derechos Humanos/ No. De Cursos Programados Al Periodo) * 100</t>
  </si>
  <si>
    <t>Mide el porcentaje de cumplimiento de cursos de capacitación del personal en materia de promoción integral de los derechos de la niñez y de la adolescencia.</t>
  </si>
  <si>
    <t>(No. De Cursos Realizados Al Periodo En Materia De Promoción Integral De Los Derechos De La Niñez Y De La Adolescencia/ No. De Cursos Programados Al Periodo) * 100</t>
  </si>
  <si>
    <t>Medir el avance de 331 Servidores Públicos evaluados, considerando los perfiles de puesto generados y autorizados.</t>
  </si>
  <si>
    <t>Número de evaluados/Número de plazas*100</t>
  </si>
  <si>
    <t>Número de dictámenes aplicados en la contratación por la Dirección de Administración de Capital Humano.</t>
  </si>
  <si>
    <t>Índice que mide el avance en la gestión integral de riesgos en materia de protección civil.</t>
  </si>
  <si>
    <t>Índice (A1*4.6%)+(A2*59.1%)+ (A3*22.7%)+(A4*13.6%)</t>
  </si>
  <si>
    <t>Archivo administrativo de la Dirección de Recursos Materiales, Abastecimiento y Servicio: manual en materia de protección civil de la Secretaría de la Contraloría General de la Ciudad de México, programa interno de protección civil para la Secretaría de la Contraloría General de la Ciudad de México.</t>
  </si>
  <si>
    <t>Medición del avance en las acciones para la mejora de la Función Pública.</t>
  </si>
  <si>
    <t>Índice: (A1*96.1%)+(A2*1.3%)+(A3*1.3%)+(A4*1.3%)</t>
  </si>
  <si>
    <t xml:space="preserve">Registro de opiniones en la Dirección General de Normatividad y Apoyo Técnico, reportes documentales y sistemas de la Secretaría de la Contraloría General.                                                           </t>
  </si>
  <si>
    <t>Medir las resoluciones emitidas a los Servidores Públicos por faltas administrativas comparada con las esperadas.</t>
  </si>
  <si>
    <t>Índice: (A1*61.5%)+(A2*38.5%)</t>
  </si>
  <si>
    <t>Registro de Servidores Públicos sancionados: http://contraloria.cdmx.gob.mx/servicios/registroservidores.php Expedientes, bases de datos de la Dirección General de Normatividad y Apoyo Técnico.</t>
  </si>
  <si>
    <t>Índice que mide el fortalecimiento de la cultura ciudadana y el derecho al ejercicio de la democracia participativa y directa mediante acciones de supervisión y vigilancia.</t>
  </si>
  <si>
    <t>Índice: (A1*87%)+(A2*13%)</t>
  </si>
  <si>
    <t>Http://www.contraloria.cdmx.gob.mx</t>
  </si>
  <si>
    <t>Medición del avance de actividades que realiza la Función Pública, Unidades Administrativas de la Secretaría de la Contraloría General y Órganos internos de control, para el mejoramiento de la gestión de las Dependencias, Órganos Desconcentrados, Alcaldías y Entidades.</t>
  </si>
  <si>
    <t>Índice: (A1*29.5%)+(A2*57.6%)+(A3*12%)+(A4*0.9%)</t>
  </si>
  <si>
    <t>Oficios que remiten los Órganos internos de control con el informe trimestral a la Dirección General de Coordinación de Órganos internos de control en Alcaldías, la Dirección General de Coordinación de Órganos internos de control sectorial y la Dirección General de Normatividad y Apoyo Técnico.</t>
  </si>
  <si>
    <t>Medición del avance en el reporte anual de las acciones internas que fueron ejecutadas en materia de género, donde se garantice la igualdad y no discriminación entre personal adscrito a la Secretaría Contraloría General.</t>
  </si>
  <si>
    <t>Reporte anual emtido/Reporte anual programado*100</t>
  </si>
  <si>
    <t>Oficios, invitaciones, banners, cursos, medios electrónicos de la Secretaría de la Contraloría General, material de difusión, documentos de reporte de asistencia de la Dirección de Administración de Capital Humano.</t>
  </si>
  <si>
    <t xml:space="preserve"> Un reporte que mida el avance en acciones internas que garanticen los derechos humanos de las personas servidoras públicas adscritas a la Secretaría de la Contraloría General.</t>
  </si>
  <si>
    <t>Reporte emtido/ Reporte programado*100</t>
  </si>
  <si>
    <t>Medición del avance en los procesos de revisión de control interno que realiza la Función Pública, Unidades Administrativas de la Secretaría de la Contraloría General y Órganos internos de control para el mejoramiento de la gestión en las Dependencias, Órganos Desconcentrados, Entidades y Alcaldías.</t>
  </si>
  <si>
    <t>Índice: (A1*58.4%)+(A2*41.6%)</t>
  </si>
  <si>
    <t>Oficios que remiten los Órganos internos de control con el informe trimestral a las unidades administrativas de la Dirección General de Coordinación de Órganos Internos de Control en Alcaldías y la Dirección General de Coordinación de Órganos Internos de Control Sectorial.</t>
  </si>
  <si>
    <t>Medición del avance en actividades realizadas a efecto de concientizar sobre los derechos de las niñas, niños y adolescentes a los Servidores Públicos de la institución.</t>
  </si>
  <si>
    <t>Actividades realizadas para concientizar sobre los derechos de las niñas, niños y adolescentes, realizar 100 actividades planeadas para concientizar sobre los derechos de las niñas, niños y adolescentes.</t>
  </si>
  <si>
    <t>Información de correos electrónicos, trípticos y oficios de convocatorias a conferencias, talleres, listas de asistencia y constancias de participación, en su caso.</t>
  </si>
  <si>
    <t>Índice que mide la eficiencia de la gestión pública de los organismos de la Administración Pública de la Ciudad de México mediante el incremento de personas servidoras públicas que participan en acciones de profesionalización.</t>
  </si>
  <si>
    <t>índice: (A1*.50)+(A2*.20)+(A3*.30)</t>
  </si>
  <si>
    <t>Listas de asistencia y/o registros electrónicos a cargo del titular de la Dirección de Formación. Listas de asistencia y/o registros electrónicos a cargo del titular de la Dirección de Certificación y Vinculación. Listas de asistencia y/o registros electrónicos o documentales a cargo del titular de la Dirección de Investigación y Documentación.</t>
  </si>
  <si>
    <t>Porcentaje de contrataciones respecto a la plantilla de la Escuela de Administración Pública.</t>
  </si>
  <si>
    <t>Número de personas contratadas/55*100</t>
  </si>
  <si>
    <t>Expedientes de personal a cargo de la Coordinación de Administración y Finanzas. Contratos de Capital Humano a cargo de la Coordinación de Administración y Finanzas.</t>
  </si>
  <si>
    <t>Porcentaje de acciones en materia de protección civil para las personas servidoras públicas adscritas a la Escuela de Administración Pública.</t>
  </si>
  <si>
    <t>Número de acciones realizadas/3*100</t>
  </si>
  <si>
    <t>Listas y constancias de asistencias a cursos en materia de protección civil y reportes a cargo de la Coordinación de Administración y Finanzas.</t>
  </si>
  <si>
    <t>Porcentaje de acciones que garanticen el uso adecuado de los recursos materiales, financieros y tecnológicos de la Escuela de Administración Pública de la Ciudad de México.</t>
  </si>
  <si>
    <t>Número de actividades realizadas/350*100</t>
  </si>
  <si>
    <t>Registros de solicitudes de servicio, solicitudes de pago y solicitudes de bienes a cargo de la Coordinación de Administración y Finanzas.</t>
  </si>
  <si>
    <t>Porcentaje de personas servidoras públicas profesionalizadas en materia de Perspectiva de género.</t>
  </si>
  <si>
    <t xml:space="preserve">Número de personas servidoras públicas que participaron en las acciones de formación/5729 X100 </t>
  </si>
  <si>
    <t>Listas de asistencia y registros electrónicos a cargo del titular de la Dirección de Formación.</t>
  </si>
  <si>
    <t>Porcentaje de personas servidoras públicas profesionalizadas en materia de Derechos Humanos.</t>
  </si>
  <si>
    <t xml:space="preserve">Número de personas servidoras públicas que participaron en las acciones de formación/200 X100 </t>
  </si>
  <si>
    <t>Porcentaje de actividades realizadas a efecto de concientizar sobre los derechos de las niñas, niños y adolescentes a los Servidores Públicos de la institución.</t>
  </si>
  <si>
    <t xml:space="preserve">Número de personas servidoras públicas que participaron en las acciones de formación/84 X100 </t>
  </si>
  <si>
    <t>Índice De Verificación Administrativa (Iva); Evalúa La Ejecución De Las Acciones De Verificación Administrativa Del Inveacdmx Al Trimestre T:  Toma Valores Entre Cero Y Uno Conforme A Las Reglas:   Ejecución Baja Si 0&lt;=Iva&lt;=.35  Ejecución Media Si .35&lt;Iva&lt;=.75  Ejecución Alta Si .75&lt;Iva&lt;=1</t>
  </si>
  <si>
    <t>Iva=.6 (Visitas De Verificación Administrativa Realizadas En El Trimestre T/ Visitas De Verificación Administrativa Programadas En El Trimestre T) + .1 ((Acciones Preventivas  Realizadas En El Trimestre T+ Revisiones Vehiculares Realizadas En El Trimestre T+ Recorridos De Objetos A Verificar  Realizados En El Trimestre T + Acciones Extraordinarias Realizadas En El Trimestre T ) / (Acciones Preventivas Programadas En El Trimestre T + Revisiones Vehiculares Programadas En El Trimestre T + Recorridos De Objetos A Verificar Programados En El Trimestre T + Acciones Extraordinarias Programadas En El Trimestre T )) + .1 (Notificaciones Realizadas En El Trimestre T / Notificaciones Programadas En El Trimestre T) + .2 (Resoluciones Realizadas En El Trimestre T / Resoluciones Programadas En El Trimestre T)</t>
  </si>
  <si>
    <t>Registros Administrativos Y Documentos   Responsable: Lic. Gisel Enriquez Trejo  Solicitud De Información: Dirección Ejecutiva De Verificación Administrativa Del Inveacdmx,  Ubicada En El Piso 8 De Carolina 132 Col. Nochebuena, Alcaldía Benito Juárez C.P. 03720    Registros Administrativos Y Documentos   Responsable: Ing. Francisco Albar Cabeza De Vaca  Inclán  Solicitud De Información: Dirección Ejecutiva De Verificación Al Transporte Del Inveacdmx,  Ubicada En El Piso 6 De Carolina 132 Col. Nochebuena, Alcaldía Benito Juárez C.P. 03720    Registros Administrativos Y Documentos   Responsable: Lic. Maira Guadalupe López Olvera  Solicitud De Información: Dirección Ejecutiva De Substanciación Y Calificación Del Inveacdmx,  Ubicada En El Piso 10 De Carolina 132 Col. Nochebuena, Alcaldía Benito Juárez C.P. 03720</t>
  </si>
  <si>
    <t xml:space="preserve">Índice De Actividades De Apoyo Administrativo (Iaaa); Evalúa La Ejecución De Las Acciones De Apoyo Administrativo Al Trimestre T:  Toma Valores Entre Cero Y Uno Conforme A Las Reglas   Ejecución Baja Si 0&lt;=Iaaa&lt;=.35  Ejecución Media Si .35&lt;Iaaa&lt;=.75  Ejecución Alta Si .75&lt;Iaaa&lt;=1  </t>
  </si>
  <si>
    <t>Iaaa=.95(Acciones 2 Realizadas En El Trimestre T/Acciones 2 Programadas Para El Ejercicio Fiscal Vigente)+.05(Acciones 1 Realizadas En El Trimestre T/Acciones1 Programadas Para El Ejercicio Fiscal Vigente)</t>
  </si>
  <si>
    <t xml:space="preserve">Registros Administrativos De La Dirección De Administración Y Finanzas Del Inveacdmx.   Responsable: Lic. Christian Castro Martínez.  Portal De Transparencia Del Inveacdmx:  Http://Lto7.Ddns.Net/Invea/Informes/Unidad-De-Transparencia.Php </t>
  </si>
  <si>
    <t>Índice De Protección Civil (Ipc); Evalúa La Ejecución De Las Acciones En Materia De Protección Civil Al Trimestre T.   Toma Valores Entre Cero Y Uno. Conforme A Las Reglas:  Ejecución Baja Si 0&lt;=Ipc&lt;=.25  Ejecución Media Si .25&lt;Ipc&lt;.70  Ejecución Alta Si .70&lt;Ipc&lt;=1</t>
  </si>
  <si>
    <t>Ipc= .4(Acciones 3 Realizadas En El Trimestre T/Acciones 3 Programadas Para El Ejercicio Fiscal Vigente)+.2(Acciones 1 Realizadas En El Trimestre T/Acciones 1 Programadas Para El Ejercicio Fiscal Vigente)+.2(Acciones 4 Realizadas En El Trimestre T/Acciones 4 Programadas Para El Ejercicio Fiscal Vigente)+.1(Acciones 5 Realizadas En El Trimestre T/Acciones 5 Programadas Para El Ejercicio Fiscal Vigente)+.05(Acciones 2 Realizadas En El Trimestre T/Acciones 2 Programadas Para El Ejercicio Fiscal Vigente)+.05(Acciones 6 Realizadas En El Trimestre T/Acciones 6 Programadas Para El Ejercicio Fiscal Vigente)</t>
  </si>
  <si>
    <t>Registros Administrativos De La Coordinación De Recursos Materiales, Abastecimientos Y Servicios Generales Conformados Por Expedientes De Contratación, Listas De Asistencia En Capacitaciones, Constancias De Capacitación, Evidencia Fotográfica, Etc)</t>
  </si>
  <si>
    <t xml:space="preserve">Índice De Capacitación (Ic); Evalúa La Ejecución De Las Acciones De Capacitación Al Trimestre T:  Toma Valores Entre Cero Y Uno Conforme A Las Reglas   Ejecución Baja Si 0&lt;=Ic&lt;=.50  Ejecución Media Si .50&lt;Ic&lt;=.90  Ejecución Alta Si .90&lt;Ic&lt;=1  </t>
  </si>
  <si>
    <t>Ic=.5(Acciones 3 Realizadas En El Trimestre T/Acciones 3 Programadas Para El Ejercicio Fiscal Vigente)+.3(Acciones 1 Realizadas En El Trimestre T/Acciones 1 Programadas Para El Ejercicio Fiscal Vigente)+.2(Acciones 2 Realizadas En El Trimestre T/Acciones 2 Programadas Para El Ejercicio Fiscal Vigente)</t>
  </si>
  <si>
    <t xml:space="preserve">Registros Administrativos De La Dirección De Administración Y Finanzas Del Inveacdmx (Listas De Asistencia De Los Participantes Y Constancias De Capacitación).  Responsable: Lic. Christian Castro Martínez.  Solicitud De Información: Coordinación De Administración De Personal Del Inveacdmx, Ubicada En El Piso 3 De Carolina 132, Col. Noche Buena, Alcaldía Benito Juárez, C.P. 03720.  </t>
  </si>
  <si>
    <t>Índice De Atención A Los Derechos Humanos De Las Niñas Y Mujeres (Iadhnm); Evalúa La Ejecución De Las Acciones Para Atender Los Derechos Humanos De Las Niñas Y Mujeres Al Trimestre T.  Toma Valores Entre Cero Y Uno. Conforme A Las Reglas:  Ejecución Baja Si 0&lt;=Iadhnm&lt;=.45  Ejecución Media Si .45&lt;Iadhnm&lt;=.75  Ejecución Alta Si .75&lt;Iadhnm&lt;=1</t>
  </si>
  <si>
    <t>Iadhnm=.7(Acciones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Vigente)+.1(Acciones 4 Realizadas En El Trimestre T/Acciones 4 Programadas Para El Ejercicio Fiscal Vigente)</t>
  </si>
  <si>
    <t xml:space="preserve">Registros Administrativos De La Subdirección De Difusión E Igualdad Sustantiva: Hojas De Evaluación De Las Personas Que Asistieron A Los Cursos De Capacitación, Listas De Asistencia Y Archivo Fotográfico.   Responsable: Christian Blancas López, Subdirector De Difusión E Igualdad Sustantiva.                                                          Solicitud De Información: Carolina 132, Piso 12, Colonia Noche Buena, Alcaldía Benito Juárez.  </t>
  </si>
  <si>
    <t>Índice De Cumplimiento A Los Derechos Humanos (Icdh); Evalúa La Ejecución De Las Acciones Para Atender Los Derechos Humanos Al Trimestre T.   Toma Valores Entre Cero Y Uno. Conforme A Las Reglas:  Ejecución Baja Si 0&lt;=Icdh&lt;=.50  Ejecución Media Si .50&lt;Icdh&lt;=.80  Ejecución Alta Si .80&lt;Icdh&lt;=1</t>
  </si>
  <si>
    <t>Icdh=.6(Acciones 3 Realizadas En El Trimestre T/Acciones 3 Programadas Para El Ejercicio Fiscal Vigente)+.2(Acciones 1 Realizadas En El Trimestre T/Acciones 1 Programadas Para El Ejercicio Fiscal Vigente)+.2(Acciones 2 Realizadas En El Trimestre T/Acciones 2 Programadas Para El Ejercicio Fiscal Vigente)</t>
  </si>
  <si>
    <t>Oficio De Respuesta Que Recae A La Solicitud De Información O De Datos Personales.  Las Constancias De Las Actividades De Sensibilización A Los Servidores Públicos Del Inveacdmx Con Enfoque De Los Derechos Humanos.  La Información Se Solicita A Tráves De La Dirección Ejecutiva De Asuntos Jurídicos Y Servicios Legales Del Instituto, Siendo El Responsable De La Información El Titular De La Subdirección De La  Unidad De Transparencia.</t>
  </si>
  <si>
    <t>Índice De Atención A La Niñez Y Adolescencia (Iana); Evalúa La Ejecución De Las Acciones Para Atender A La Niñez Y Adolescencia Al Trimestre T.   Toma Valores Entre Cero Y Uno. Conforme A Las Reglas:  Ejecución Baja Si 0&lt;=Iana&lt;=.25  Ejecución Media Si .25&lt;Iana&lt;.70  Ejecución Alta Si .70&lt;Iana&lt;=1</t>
  </si>
  <si>
    <t>Iana=.8(Acciones 3 Realizadas En El Trimestre T/Acciones 3 Programadas Para El Ejercicio Fiscal Vigente)+.1(Acciones 1 Realizadas En El Trimestre T/Acciones 1 Programadas Para El Ejercicio Fiscal Vigente)+.1(Acciones 2 Realizadas En El Trimestre T/Acciones 2 Programadas Para El Ejercicio Fiscal Vigente)</t>
  </si>
  <si>
    <t>Registros Administrativos De La Subdirección De Difusión E Igualdad Sustantiva: Listas De Asistencia, Archivo Fotográfico De Actividades Realizadas, Material Físico Y Digital, Oficios Y Circulares.  Responsable: Christian Blancas López, Subdirector De Difusión E Igualdad Sustantiva.                                                            Solicitud De Información: Carolina 132, Piso 12, Colonia Noche Buena, Alcaldía Benito Juárez.</t>
  </si>
  <si>
    <t xml:space="preserve">
Documentos Generados Por La Recaudacion En Subsidios</t>
  </si>
  <si>
    <t>Monto De Los Subsidios Otorgados</t>
  </si>
  <si>
    <t>Subsidios</t>
  </si>
  <si>
    <t>Poliza De Recaudación Mensual</t>
  </si>
  <si>
    <t>Mide La Cantidad De Informes Y Reportes Relativos Al Comportamiento De La Deuda Elaborados Y Entregados Conforme A La Normatividad Aplicable.</t>
  </si>
  <si>
    <t>Porcentaje De Los Informes Y Reportes Elaborados Y Entregados Conforme A La Normatividad.</t>
  </si>
  <si>
    <t>Publicacion En La Pagina Oficial En La Secretaria De Administracion Y Finanzas:                                                    *Situacion De La Deuda Publica:Https://Data.Finanzas.Cdmx.Gob.Mx/Inv/Deudapublica.Html                                                          *Informes Trimestrales De Finanzas Publicas:  Https://Data.Finanzas.Cdmx.Gob.Mx/Fiscal/</t>
  </si>
  <si>
    <t xml:space="preserve">Mide La Cantidad De Tramites De Devoluciones A Contribuyentes Realizadas. </t>
  </si>
  <si>
    <t xml:space="preserve">Porcentaje De Tramites De Devoluciones A Contribuyentes Realizadas. </t>
  </si>
  <si>
    <t>Registros En Los Sistemas De Devoluciones.</t>
  </si>
  <si>
    <t>Porcentaje de atenciones jurídicas y servicios solicitadas entre el numero asistencias jurídicas, y servicios que se atendieron a favor de la población que radica y transita en la Ciudad de México y entes para la administración pública de la Ciudad de México.</t>
  </si>
  <si>
    <t>((asesoría y defensa jurídica a órganos, dependencias y entidades de la administración pública locales para salvaguardar los intereses jurídicos y patrimoniales de la Ciudad de México.)*(0.25)+(orientación, asesoría, asistencia y patrocinio jurídico de manera gratuita por medio de personas defensoras públicas, a los habitantes, transeúntes y sectores en desventaja social y económica de la Ciudad de México.)*(0.25)+(supervisar los actos jurídicos administrativos en los juzgados cívicos para salvaguardar que todos los actos jurídicos administrativos de la administración pública de la Ciudad de México se apeguen a la legalidad.)*(0.10)+(sistematizar y registrar las remisiones y actuaciones realizadas diariamente en los juzgados cívicos de la Ciudad de México.)*(0.15)+(atención en los hechos de tránsito terrestre ocurridos en la Ciudad de México, entre particulares o a un bien e inmueble, a través de la valuación de bienes, valuación mecánicas, realizando dictámenes o realizando informes.)*(0.10)+(difundir la ley de cultura cívica a los habitantes de la Ciudad de México a través de pláticas y de stands informativos.)*(0.10)+(capacitar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en razón de sus atribuciones.)*(0.05))</t>
  </si>
  <si>
    <t>Informes Internos Y Bases De Datos De Las Áreas Adscritas A La Dirección Ejecutiva De Justicia Cívica Y Dirección General De Servicios Legales
Https://Data.Consejeria.Cdmx.Gob.Mx/Index.Php/Transparencia/Articulo-121</t>
  </si>
  <si>
    <t>Porcentaje de avance en función de trámites y servicios, para proporcionar la identidad de las personas, así como los títulos de propiedad.</t>
  </si>
  <si>
    <t>(((revisar proyectos administrativos y publicación de ordenamientos.)*(0.003)+(gestionar y Eficientar las publicaciones en la gaceta oficial de la Ciudad de México.)*(0.003)+(prestar y Eficientar los trámites funerarios.)*(0.121)+(otorgar con certeza jurídica las consultas jurídicas solicitadas y proporcionar eficientemente el trámite de legalización de documentos.)*(0.057)+(mejorar y Eficientar la prestación de trámites del archivo general de notarías, a través de la atención oportuna de los mismos y la capacitación del personal que brinda dichos servicios.)*(0.14)+(optimizar las actividades de supervisión y vigilancia de la función notarial con el personal con que se cuenta.)*(0.003)+(atender conforme a la normatividad vigente los procedimientos de expropiación y desincorporación.)*(0.003)+(atender conforme a la normatividad vigente los procedimientos de reversión y de pago de indemnización.)*(0.003)+(atender trámites y servicios de inscripción de actos jurídicos en materia inmobiliaria y de comercio.)*(0.083)+(atender trámites y servicios de certificación en materia inmobiliaria y de comercio.)*(0.117)+(atender trámites y servicios de consulta en materia inmobiliaria y de comercio.)*(0.133)+(garantizar el derecho de la identidad a través de trámites y servicios en materia civil brindando certeza jurídica para los habitantes de la Ciudad de México y la población que transita en la Ciudad de México.)*(0.334)))</t>
  </si>
  <si>
    <t>Informes Internos Y Bases De Datos De Las Áreas Adscritas A La Dirección General Jurídicio Y De Estudios Legislativos, Dirección General Del Registro Público De La Propiedad Y De Comercio Y Dirección General De Registro Civil
Informe Trimestral, Información Registral Integral Futuregdf</t>
  </si>
  <si>
    <t>Porcentaje de avance en función de trámites y servicios realizados para proporcionar certeza jurídica sobre el patrimonio de las personas en la Ciudad de México, respecto a los trámites programados para realizar en el periodo.</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</si>
  <si>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patrimonio.)*(0.20)+( 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afluencia.)*(0.10)+( contribuir a crear una cultura testamentaria a través de ofrecer el trámite de testamento público abierto a un costo accesible.)*(0.20)+( crear y/o modificar instrumentos jurídicos y/o normativos que permitan mejorar los procesos de regularización territorial y garantizar bajos costos a los Ciudadanos.)*(0.05)+( realizar la entrega de escrituras y testamentos que permita a los Ciudadanos materializar la certeza jurídica sobre sus bienes.)*(0.05)+( ofrecer trámites y servicios complementarios a la regularización territorial como lo son copias certificadas, constancias de regularización territorial entre otros a favor de la Ciudadanía.)*(0.10)+(expedir constancias de reducción por jornada notarial y sucesiones para la obtención de reducciones fiscales para la escrituración por estas vías.)(*0.20)+( regularizar los inmuebles afectados por el sismo del 19s de los casos remitidos por la comisión para la reconstrucción de la Ciudad de México; y brindar asesorías especializadas en materia de reconstrucción.)*(0.05)+( 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otros.)*(0.05))</t>
  </si>
  <si>
    <t>Https://Data.Consejeria.Cdmx.Gob.Mx/Index.Php/Transparencia/Articulo-121</t>
  </si>
  <si>
    <t>Porcentaje de nóminas pagadas a las y los trabajadores a los que se les paga su nómina y prestaciones</t>
  </si>
  <si>
    <t>((nóminas pagadas/nóminas programadas)*(100))</t>
  </si>
  <si>
    <t>Informes Trimestrales Y Portal De Internet De La Consejería Jurídica Y De Servicios Legales Https://Data.Consejeria.Cdmx.Gob.Mx/Index.Php/Transparencia/Articulo-121 Fracción Ix
Http://Intranet.Dgadp.Df.Gob.Mx:8895/Index.Php/Home/Index
Meta4 E-Mind Versión 1.1 (Build 115.3010.0511)</t>
  </si>
  <si>
    <t>Porcentaje de cursos implementados al personal en materia de protección civil</t>
  </si>
  <si>
    <t>((capacitar a los brigadistas voluntarios adscritos a la consejería jurídica y de servicios legales, por medio de cursos presenciales y en línea adquiriendo conocimientos en primeros auxilios, evacuación y repliegue, comunicación y combate contra incendios.)*(0.50) + (cumplir con los simulacros estipulados por la ley del sistema de protección civil del distrito federal, con el fin de observar, probar y corregir una respuesta eficaz ante posibles situaciones reales de emergencia o desastre.)*(0.50))</t>
  </si>
  <si>
    <t>Informe Trimestral Y Portal De Internet De La Consejería Jurídica Y De Servicios Legales Http://Www.Consejeria.Cdmx.Gob.Mx/Transparencia/Articulo-121
Base De Datos De La Coordinación De Capital Humano</t>
  </si>
  <si>
    <t>Porcentaje de cursos implementados en materia de rendición de cuentas, transparencia y calidad en la gestión pública, al personal de la consejería jurídica y de servicios legales.</t>
  </si>
  <si>
    <t>((número de cursos impartidos/número de cursos programados)*(100))</t>
  </si>
  <si>
    <t>Programa Anual De Capacitación, Convenios Celebrados Con Instituciones Públicas De Educación Superior E Informes De Seguimiento De Las Sesiones Del Subcomité Mixto De Capacitación.</t>
  </si>
  <si>
    <t>Porcentaje de atención jurídica enfocada a la igualdad de género en niñas y mujeres</t>
  </si>
  <si>
    <t>((brindar orientación y asesoría jurídica gratuita)*(0.50) + (promover la defensa o patrocinio ante autoridades jurisdiccionales del tribunal superior de justicia de la Ciudad de México)* (0.50))</t>
  </si>
  <si>
    <t>Informes Trimestral De La Consejería Jurídica Y De Servicios Legales
Base De Datos De La Dirección General De Servicios Legales</t>
  </si>
  <si>
    <t>Porcentaje de cursos implementados al personal en materia de respeto a los derechos humanos al personal de la consejería jurídica y de servicios legales.</t>
  </si>
  <si>
    <t>((número de cursos impartidos / cursos programados)*(100))</t>
  </si>
  <si>
    <t>Programa Anual De Capacitación, Convenios De Colaboración Con Instituciones De Educación Media Superior E Informes Del Subcomité Mixto De Capacitación.</t>
  </si>
  <si>
    <t>Porcentaje de actividades realizadas a efecto de concientizar sobre los derechos de las niñas, niños y adolescentes a los servidores públicos de la institución.</t>
  </si>
  <si>
    <t>((favorecer la reapertura de módulos hospitalarios para asegurar el registro de niñas y niños recién nacidos, así como el crecimiento de los mismos.)*(0.20) + (identificación territorialmente las zonas de mayor rezago en el registro de nacimiento, para generar acciones coordinadas con autoridades de diversos órdenes y sumar actores para promoción.)*(0.20) + (impulsar las unidades móviles de registro de nacimiento en zonas de alta y muy alta marginación.)*(0.20) + (fortalecer las acciones de normalización ante circunstancias de nacimientos que no cuentan con certificado de alumbramiento, particularmente en localidades indígenas y zonas de trabajo agrícola.)*(0.20) + (coordinar el servicio de identificación temporal a poblaciones migrantes, particularmente de niñas, niños y adolescentes. Lo anterior, como un derecho fundamental de identidad hacia los niños, niñas y adolescentes.)*(0.20))</t>
  </si>
  <si>
    <t>Informes Internos Y Bases De Datos De Las Áreas Adscritas A La Dirección General De Registro Civil
Informe Trimestral, Información Registral Integral Futuregdf</t>
  </si>
  <si>
    <t xml:space="preserve">  Mide El Porcentaje De Avance De Atenciones Realizadas Para La Detección Oportuna De Cáncer De Mama Y Cérvico Uterino De La Población Residente De La Ciudad De México.</t>
  </si>
  <si>
    <t>Índice Ponderado=((Colposcopías Realizadas / Colposcopías Programadas*.20)+(Valoraciones Médicas De Colposcopia Realizadas / Valoraciones Médicas De Colposcopia Programadas*.20)+(Estudios Para El Diagnóstico Realizados / Estudios Para El Diagnóstico Programados*.15)+(Tratamientos De Lesiones Realizados / Tratamientos De Lesiones Programados*.15)+(Mastografías A Mujeres De 40 Años Y Mas Realizadas / Mastografías A Mujeres De 40 Años Y Mas Programadas*.15)+(Estudios Complementarios Realizados / Estudios Complementarios Programados*.10)+(Reconstrucciones Mamarias En Mujeres Realizadas /Reconstrucciones Mamarias En Mujeres Programadas*.05))</t>
  </si>
  <si>
    <t>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en correspondiente.</t>
  </si>
  <si>
    <t>Mide El Porcentaje De Avance De Los Servicios De Atención Médica Extramuros E Intramuros Otorgadas A La Población Residente De La Ciudad De México Sin Seguridad Social Laboral Con La Finalidad De Disminuir Enfermedades Y Sus Complicaciones.</t>
  </si>
  <si>
    <t>Índice Ponderado=((Egresos Hospitalarios Realizados / Egresos Hospitalarios Programados*.20)+(Diálisis Y Hemodiálisis Otorgadas / Diálisis Y Hemodiálisis Programadas*.15)+(Terapia Intensiva Otorgada / Terapia Intensiva Programada*.15)+(Consulta Especializada Otorgada / Consulta Especializada Programada*.12)+(Consulta De Control De Embarazo Otorgadas / Consulta De Control De Embarazo Programadas*.08)+(Apoyo A Pacientes Otorgados /Apoyo A Pacientes Programados*.04)+(Cirugías De Catarata Realizadas / Cirugías De Catarata Programadas*.04)+(Rehabilitaciones Realizadas / Rehabilitaciones Programadas*.04)+(Oxígeno Domiciliario Otorgado / Oxígeno Domiciliario Programado*.04)+(Población En Situación De Calle Atendida / Población En Situación De Calle Programada*.04)+(Salud En Tu Casa Realizadas / Salud En Tu Casa Programadas*.03)+(Atención Nutricional Otorgada / Atención Nutricional Programada*.02)+(Atención Psicológica Otorgada / Atención Psicológica Programada*.02)+(Consulta General Otorgada / Consulta General Programada*.02)+(Consulta Odontológica Otorgada / Consulta Odontológica Programada*.01))</t>
  </si>
  <si>
    <t>Mide El Porcentaje De Avance De Las Atenciones En Salud Y Médico Legales Otorgadas A La Población Sentenciada Y En Procedimiento Legal En Los Centros Penitenciarios, Centros Especializados Para Adolescentes Y A Los Usuarios Atendidos En Los Consultorios Médico Legales.</t>
  </si>
  <si>
    <t>Índice Ponderado= (Certificados De Cadáver, Feto O Segmento Corporal Realizados/Certificados De Cadáver, Feto O Segmento Corporal Programados*0.10)+(Certificados De Estado Psico-Físico Realizados/Certificados De Estado Psico-Físico Programados*0.10)+(Pcr Sars-Cov-2 Realizadas/Pcr Sars-Cov-2 Programadas*.10)+(Prueba Rápida De Antígeno Sars-Cov-2 Realizadas/Prueba Rápida De Antígeno Sars-Cov-2 Programadas*.10)+(Consulta Medico General Lograda/Consulta Medico General Programada*.09)+(Consulta Medica Especializada Lograda/Consulta Medica Especializada Programada*.07)+(Certificados De Ebriedad Realizados/Certificados De Ebriedad Programados*.06)+(Certificados Toxicológicos Realizados/Certificados Toxicológicos Programados*.06)+(Referencia Y Contrarreferencia Lograda/Referencia Y Contrarreferencia Programada*.06)+(Certificados Médico Legal Realizados/Certificados Médico Legal Programados*.05)+(Supervisión Lograda/Supervisión Programada*.04)+(Urgencias Alcanzadas/Urgencias Programadas*.03)+(Consulta Psicológica Lograda/Consulta Psicológica Programada*.03)+(Capacitación Continua Realizada/Capacitación Continua Programada*.02)+(Certificados De Edad Clínica Realizados/Certificados De Edad Clínica Programados*.02)+(Consulta Odontológica Lograda/Consulta Odontológica Lograda Programada*.02)+(Dictámenes Logrados/Dictámenes Programados*.02)+(Egreso Hospitalario Alcanzado/Egreso Hospitalario Programado*.01)+(Atención De Violencia De Género Realizada/Atención De Violencia De Género Programada*.01)+(Detecciones De Enfermedades Logradas/Detecciones De Enfermedades Programadas*.01)</t>
  </si>
  <si>
    <t>Medir El Cumplimiento De Las Acciones Realizadas En Materia De Promoción De Una Cultura De Prevención De La Violencia Y Atención Integral A Las Mujeres Víctimas De Violencia De Género.</t>
  </si>
  <si>
    <t>Índice Ponderado= ((Atenciones Médicas Integrales A Mujeres Realizadas/Atenciones Médicas Integrales A Mujeres Programadas*.15)+(Atenciones Psicológicas Especializadas Realizadas/Atenciones Psicológicas Especializadas Programadas*.15)+(Número De Servicios De Reeducación A Hombres Que Ejercen Violencia Realizados/Número De Servicios De Reeducación A Hombres Que Ejercen Violencia Programados*.15)+(Número De Servicios De Reeducación A Mujeres En Situación De Violencia Realizados/Número De Servicios De Reeducación A Mujeres En Situación De Violencia Programados*.15)+(Capacitaciones Al Personal De Salud Realizadas/Capacitaciones Al Personal De Salud Programadas*.10)+(Acciones Para La Prevención De Violencia Laboral Y El Acoso Sexual Realizadas/Acciones Para La Prevención De Violencia Laboral Y El Acoso Sexual Programadas*.10)+(Cédulas De Detección De Violencia De Género Realizadas/Cédulas De Detección De Violencia De Género Programadas*.075)+(Número De Pláticas Informativas A La Población Realizadas/Número De Pláticas Informativas A La Población Programadas*.075)+(Materiales De Difusión Realizados/Materiales De Difusión Programados*.05))</t>
  </si>
  <si>
    <t>Mide El Avance De Las Acciones De Salud Materna, Sexual Y Reproductiva Proporcionadas Por La Secretaría De Salud De La Ciudad De México, A Las Mujeres Residentes De La Ciudad De México Sin Seguridad Social Laboral.</t>
  </si>
  <si>
    <t>Índice Ponderado=((Anticoncepción Postevento Obstétrico Otorgados / Anticoncepción Postevento Obstétrico Programados*.40)+(Detección Oportuna De Enfermedades De Transmisión Sexual Realizadas / Detección Oportuna De Enfermedades De Transmisión Sexual Programadas*.20)+(Interrupción Legal Del Embarazo Realizadas / Interrupción Legal Del Embarazo Programadas*.20)+(Consulta De Planificación Familiar Otorgadas / Consulta De Planificación Familiar Programadas*.10)+(Consulta Pregestacional Otorgadas / Consulta Pregestacional Programadas*.10))</t>
  </si>
  <si>
    <t>Plataforma del SINAVE-Módulo Defunciones Maternas http://sivemms.sinave.gob.mx/, Sistema de Notificación Inmediata Muerte Materna http://sersalud.cdmx.gob.mx/sspcdmx/Documentos/direccion/demp/Mortalidad%20Materna/BOLETIN%20CDMX%20MM%20Junio%202020.pdf. La información del registro de logros de las acciones realizadas en la Secretaría de Salud de la Ciudad de México está conformada por bases de datos integradas, validadas y resguardadas por la Dirección de Información en Salud y Sistemas Institucionales de esta Dependencia, ubicada en la Torre Insignia en Av. Insurgentes Norte, 423, Piso 15, Col. Nonoalco Tlatelolco, Alcaldía Cuauhtémoc, C.P. 06900, CDMX. Para el ejercicio 2022, se contará con   micro sitio dentro de la página de internet de la Secretaría de Salud de la Ciudad de México, en donde encontrará la evidencia documental correspondiente.</t>
  </si>
  <si>
    <t>Mide El Porcentaje De Avance De Las Acciones De Conservación Y Mantenimiento Menor Del Equipo Médico, Inmuebles Y Parque Vehicular De La Secretaría De Salud De La Ciudad De México.</t>
  </si>
  <si>
    <t>Índice Ponderado= (Mantenimiento A Equipo Médico Realizados / Mantenimiento A Equipo Médico Programados*.40)+(Mantenimiento De Casas De Maquinas Realizados / Mantenimiento De Casas De Maquinas Programados*.40)+(Mantenimiento A Vehículos Realizados / Mantenimiento A Vehículos Programados*.10)+(Mantenimiento De Muebles E Inmuebles Realizados / Mantenimiento De Muebles E Inmuebles Programados*.10)</t>
  </si>
  <si>
    <t>Mide El Avance De Los Servicios De Atención Prehospitalaria Y Hospitalaria De Urgencias Proporcionados Por La Secretaría De Salud De La Ciudad De México, A La Población Que Demanda Atención, Contribuyendo A La Reducción De La Mortalidad, Discapacidad Y Pérdidas Económicas.</t>
  </si>
  <si>
    <t>Índice Ponderado=( (Atenciones Médica De Urgencias Otorgadas / Atenciones Médica De Urgencias  Programadas*.40)+(Atenciones A Pacientes Quemados Otorgadas / Atenciones A Pacientes Quemados Programadas*.20)+(Tratamientos Médicos De Coronarias Otorgados / Tratamientos Médicos De Coronarias Programados*.20)+(Regulaciones Médicas Realizadas / Regulaciones Médicas Programadas*.07)+(Atenciones De Urgencias Primarias Otorgadas / Atenciones De Urgencias Primarias Programadas*.06)+(Atenciones De Urgencias Secundarias Otorgadas / Atenciones De Urgencias Programadas*.04)+(Atenciones Médicas En Eventos Masivos Otorgadas / Atenciones Médicas En Eventos Masivos Programadas*.03))</t>
  </si>
  <si>
    <t>Mide El Indice De Las Acciones De Formación, Capacitación, Actualización Y Profesionalización Médica E Investigación En Salud De Servidores Públicos De La Salud Adscritos A La Secretaría De Salud De La Ciudad De México.</t>
  </si>
  <si>
    <t>Índice Ponderado=(Actualización Y Capacitación Mediante Cursos Realizados / Actualización Y Capacitación Mediante Cursos Programados*.20)+(Cursos De Educación Continua Realizados / Cursos De Educación Continua Programados*.15)+(Formación De Recursos Humanos De Posgrado Realizados / Formación De Recursos Humanos De Posgrado Programados*.15)+(Sesiones Académicas Realizadas / Sesiones Académicas Programadas*.10)+(Actualización Mediante Sesiones Académicas Realizadas / Actualización Mediante Sesiones Académicas Programadas*.10)+(Formación De Recursos Humanos De Pregrado Realizadas / Formación De Recursos Humanos De Pregrado Programadas*.10)+(Capacitación En Metodología De La Investigación Realizadas / Capacitación En Metodología De La Investigación Programadas*.05)+(Convenios De Colaboración Realizados / Convenios De Colaboración Programados*.05)+(Investigaciones Publicadas Realizadas / Investigaciones Publicadas Programadas*.05)+(Protocolos De Investigación Realizados / Protocolos De Investigación Programados*.05)</t>
  </si>
  <si>
    <t xml:space="preserve">  Mide El Porcentaje Del Presupuesto Ejercido Para Pago Del Personal Adscrito A La Secretaría De Salud De La Ciudad De México, Con El Cual Se Brinda La Atención De Los Servicios De Salud Ofertados.</t>
  </si>
  <si>
    <t xml:space="preserve">  (Presupuesto Para El Pago De Personal De La Secretaría De Salud De La Ciudad De México Ejercido Al Trimestre / Presupuesto Para El Pago De Personal De La Secretaría De Salud De La Ciudad De México Programado Anual)*100</t>
  </si>
  <si>
    <t>Mide El Porcentaje De Avance De Las Acciones En Materia De Protección Civil Con La Finalidad De Otorgar Protección En Casos De Emergencia, Desastres Y Auxilio Oportuno A La Población Solicitante De Los Servicios Ofertados, Acompañantes Y Servidores Públicos De La Secretaría De Salud De La Ciudad De México</t>
  </si>
  <si>
    <t>Índice Ponderado= (Capacitación Para Brigadas Realizadas/Capacitación Para Brigadas Programadas*.30)+(Mantenimiento De Equipo Realizado/Mantenimiento De Equipo Programado*.30)+(Actualización De Los Programas De Emergencia Realizados/Actualuzación De Los Programas De Emergencia Programados*.20)+(Análisis De Riesgos Realizados/Análisis De Riesgos Programados*.20)</t>
  </si>
  <si>
    <t>Mide El Porcentaje De Avance De Las Acciones Realizadas Para Dar Cumplimiento A Las Obligaciones En Materia De Transparencia, Acceso A La Información Pública, Protección De Datos Personales Y Rendición De Cuentas.</t>
  </si>
  <si>
    <t>Índice Ponderado=((Solicitudes De Información Atendidas/Solicitudes De Información Programadas*.40)+ (Gestiones Documentales En La Secretaría De Salud De La Ciudad De México Realizadas/Gestiones Documentales En La Secretaría De Salud De La Ciudad De México Programadas*.40)+ (Capacitaciones En Materia De Transparencia Realizadas/ Capacitaciones En Materia De Transparencia  Programadas*.10)+(Obligaciones De Transparencia Cumplidas/Obligaciones De Transparencia Programadas*.10))</t>
  </si>
  <si>
    <t>Mide El Porcentaje De Avance De Las Acciones Afirmativas Para La Transversalización De La Perspectiva De Género En Los Diferentes Servicios Que Se Otorgan En La Secretaría De Salud De La Ciudad De México</t>
  </si>
  <si>
    <t>Índice Ponderado= ((Acciones Para Fortalecer La Cultura Institucional Realizadas/Acciones Para Fortalecer La Cultura Institucional Programadas*.35)+(Capacitaciones Al Personal De Salud En Materia De Género Realizadas/Capacitaciones Al Personal De Salud En Materia De Género Programadas*.30)+(Atenciones En Ventanillas Incluyentes De Las Unidades De Salud Realizadas/Atenciones En Ventanillas Incluyentes De Las Unidades De Salud Programadas*.20)+(Materiales De Difusión, Promoción, Impresos Y Electrónicos, Sobre Género Realizados/Materiales De Difusión, Promoción, Impresos Y Electrónicos, Sobre Género Programados*.15))</t>
  </si>
  <si>
    <t>Mide El Porcentaje De Avance De Las Acciones De Promoción Y Capacitación Al Personal De La Dependencia, En Temas De Derechos Humanos, Tomando Como Eje Principal El Derecho A La Igualdad Y A La No Discriminación, Mediante Cursos En Línea Y Presenciales, Asi Como El Uso De Materiales Digitales E Impresos.</t>
  </si>
  <si>
    <t>Índice Ponderado= ((Capacitaciones Programada Realizadas/Capacitaciones Programadas Previstas*.50)+(Actividades De Difusión Y Promoción Sobre Derechos Humanos Realizadas/Actividades De Difusión Y Promoción Sobre Derechos Humanos Programadas*.30)+(Capacitaciones No Programadas Estimadas/Capacitaciones No Programadas Previstas*.10)+(Cuestionario Para La Detección De Necesidades De Cursos Sobre Derechos Humanos Realizado/Cuestionario Para La Detección De Necesidades De Cursos Sobre Derechos Humanos Programado*.10))</t>
  </si>
  <si>
    <t>Mide El Porcentaje De Avance De Las Acciones Realizadas A Efecto De Concientizar Sobre Los Derechos De Las Niñas, Niños Y Adolescentes A Los Servidores Públicos De La Institución.</t>
  </si>
  <si>
    <t>Índice Ponderado=((Atenciones A Niñas Y Niños Que Acuden A Los Centros De Entretenimiento Infantil (Cei) Realizadas/Atenciones A Niñas Y Niños Que Acuden A Los Centros De Entretenimiento Infantil (Cei) Programadas*.25)+(Actividades Lúdicas Con Las Niñas Y Niños Realizadas/Actividades Lúdicas Con Las Niñas Y Niños Programadas*.25)+(Actividades De Sensibilización Con Las Niñas Y Niños, A Través De Los Cuentos Kipatlia Realizadas/Actividades De Sensibilización Con Las Niñas Y Niños, A Través De Los Cuentos Kipatlia Aprobadas*.25)+(Servicios De Sensibilización Para La Prevención De La Violencia De Género Realizados/Servicios De Sensibilización Para La Prevención De La Violencia De Género Programados*.25))</t>
  </si>
  <si>
    <t>Mide El Cumplimiento De Las Servicios Programados De Prevención Y Promoción En Salud, Otorgados Por La Secretaría De Salud De La Ciudad De México A La Población Residente Sin Seguridad Social De La Ciudad De México.</t>
  </si>
  <si>
    <t>Índice Ponderado= (Biológicos Aplicados / Biológicos Programadas*.38)+(Orientaciones Otorgadas / Orientaciones  Programadas*.26)+(Tamiz Auditivo Realizados / Tamiz Auditivo Programados*.10)+(Tamiz Metabólico Realizados / Tamiz Metabólico Programados*.10)+(Pcr Realizadas / Pcr Programadas*.08)+(Pruebas Rápidas Realizadas / Pruebas Rápidas Programadas*.08)</t>
  </si>
  <si>
    <t>Mide El Avance En Porcentaje De Las Acciones De Fomento Sanitario Ejecutadas: En Las Cuales Se Incluyen Actividades De Reconocimiento Sanitario, Capacitaciones, Elaboración Y Difusión De Materiales, Comunicación De Riesgos Y Atención De Emergencias Sanitarias.</t>
  </si>
  <si>
    <t>(Capacitación En Temas Sanitarios*.30)+(Elaboración De Infografías En Materia Sanitaria Y Su Difusión*.30)+(Reconocimiento Sanitario*.20)+(Atención A Emergencias Sanitarias*.20)</t>
  </si>
  <si>
    <t>Formatos de visita, formatos de operativo, notas informativas, www.aps.cdmx.gob.mx, @agsanitaria, informes de actividades.</t>
  </si>
  <si>
    <t xml:space="preserve">Mide El Porcentaje De Avance De Las Autorizaciones De Control Y  Regulaciones Sanitarias Realizadas </t>
  </si>
  <si>
    <t>(Permisos Sanitarios Para Trámites Funerarios*.84)+(Avisos De Funcionamiento De Responsable Sanitario, De Modificiación O Baja*.16)</t>
  </si>
  <si>
    <t>Registros administrativos de las Coordinaciones de alimentos, bebidas, otros servicos y control analítico;servicios de salud y cuidados personales y Evaluación Técnico Normativa.  Informes de Gobierno.  https://www.transparencia.cdmx.gob.mx/agencia-de-proteccion-sanitaria-del-gobierno-del-distrito-federal/articulo/121</t>
  </si>
  <si>
    <t>Mide El Porcentaje De Avance De La Ejecución De Visitas De Verificación, Toma De Muestra Y Emisión De Dictámen Y Resolución.</t>
  </si>
  <si>
    <t>(Evaluaciones Técnico Normativas De Actas De Verificación Sanitaria Y Toma De Muestra*.47)+(Vigilancia Sanitaria A Establecimientos Mercantiles*.42)+(Vigilancia Sanitaria A Establecimientos De Salud Y Cuidados Personales*.11)</t>
  </si>
  <si>
    <t>Mide El Porcentaje De Avance En La Realización De Las Acciones Destinadas Para La Optimización De Las Actividades De Apoyo Administrativo.</t>
  </si>
  <si>
    <t>(Introducir Buenas Prácticas En El Manejo Presupuestal Y De Contrataciones*.30)+(Desarrollar Sistemas De Información Acorde A Las Necesidades De La Agencia*.20)+(Impulsar El Uso Intensivo De Médios Eletrónicos Y Herramientas Informáticas*.20)+(Articular Un Sistema De Gestión De Archivos*.15)+(Mantener Actualizados Los Portales De Transparencia*.15)</t>
  </si>
  <si>
    <t>Contratos, convenios, Informes de Avance Trimestral y de Igualdad de Género, Informes de Rendición de Cuentas ante las instancias solicitantes, Actas de Comités y Subcomités, así como, Informes de recursos federales.</t>
  </si>
  <si>
    <t>Mide El Porcentaje De Avance En La Realización De Las Acciones Destinadas A La Capacitación En Materia De Protección Civil Del Personal De La Agencia De Protección Sanitaria Del Gobierno De La Cdmx.</t>
  </si>
  <si>
    <t>(Número De Capacitaciones Realizadas En Protección Civil / Número De Capacitaciones Programadas En Protección Civil (2 Capacitaciones)) *100</t>
  </si>
  <si>
    <t>Presentaciones, lista de asistencias, memorándums, material, evidencia fotográfica.</t>
  </si>
  <si>
    <t>Mide El Porcentaje De Avance En La Realización De Las Acciones Destinadas A La Capacitación En Materia De Política Anticorrupción Y Marco Normativos Del Personal De La Agencia De Protección Sanitaria Del Gobierno De La Cdmx.</t>
  </si>
  <si>
    <t>(Número De Capacitaciones Realizadas En Política Anticorrupción / Número De Capacitaciones Programadas En Política Anticorrupción (2 Capacitaciones)) *100</t>
  </si>
  <si>
    <t>Mide El Porcentaje De Avance En La Realización De Las Acciones Destinadas A La Capacitación Y/O Sensibilización En Materia De Igualdad De Género Y Derechos De Las Niñas Y Mujeres Del Personal De La Agencia De Protección Sanitaria Del Gobierno De La Cdmx.</t>
  </si>
  <si>
    <t>(Número De Capacitaciones Realizadas En Igualdad De Género / Número De Capacitaciones Programadas En Igualdad De Género (2 Capacitaciones)) *100</t>
  </si>
  <si>
    <t>Mide El Porcentaje De Avance En La Realización De Las Acciones Destinadas A La Capacitación Y/O Sensibilización En Materia De Derechos Humanos Del Personal De La Agencia De Protección Sanitaria Del Gobierno De La Ciudad De México.</t>
  </si>
  <si>
    <t>(Número De Capacitaciones Realizadas En Derechos Humanos / Número De Capacitaciones Programadas  En Derechos Humanos (2 Capacitaciones)) *100</t>
  </si>
  <si>
    <t>(Número De Capacitaciones Realizadas En Derechos De Las Niñas, Niños Y Adolescentes / Número De Capacitaciones Programadas En Derechos De Las Niñas, Niños Y Adolescentes (2 Capacitaciones)) *100</t>
  </si>
  <si>
    <t xml:space="preserve">Índice De Acciones De Verificación, Registro Y Revalidación A Centros De Atención De Adicciones Y Capacitaciones </t>
  </si>
  <si>
    <t>((Capacitación*.40)+(Visitas De Verificación*.20)+(Visitas Para El Registro*.15)+(Visitas Para La Revalidación De Registro*.15)+(Conversatorio*.10))</t>
  </si>
  <si>
    <t>https://www.transparencia.cdmx.gob.mx/instituto-para-la-atencion-y-prevencion-de-las-adicciones-en-la-ciudad-de-mexico/articulo/121 https://www.iapa.cdmx.gob.mx/servicios/servicio/centros-de-atencion-de-adicciones-registrados</t>
  </si>
  <si>
    <t>Porcentaje De Presupuesto Ejercido Para El Pago De Nóminas Del Personal Del Instituto Para La Atención Y Prevención De Las Adicciones En La Ciudad De México.</t>
  </si>
  <si>
    <t>(Total De Presupuesto Ejercido Para El Pago De Nómina / Total De Presupuesto Programado Para El Pago De Nómina)*100</t>
  </si>
  <si>
    <t>Https://I4Ch-Capitalhumano.Cdmx.Gob.Mx/https://i4ch-capitalhumano.cdmx.gob.mx/</t>
  </si>
  <si>
    <t>Indice De  Avance Para El Cumplimiento Del Programa Interno De Protección Civil.</t>
  </si>
  <si>
    <t>((Mantenimiento De Equipo De Protección Civil Y Entrega De Insumos*.30)+(Formación De Brigadas*.30)+(Cursos*.25)+(Programa Interno De Protección Civil*.15))</t>
  </si>
  <si>
    <t xml:space="preserve">Informes trimestrales, carpeta con archivos físicos y electrónicos en oficinas del Instituto para la Atención y Prevención de las Adicciones.   </t>
  </si>
  <si>
    <t xml:space="preserve">Índice De Acciones De Contratación De Servicios Y Adquisición De Bienes Así Como Adhesión A Contratos Consolidados </t>
  </si>
  <si>
    <t>((Contratación De Servicios Y Adquisición De Bienes*.60)+(Adhesión A Contratos Consolidados*.40))</t>
  </si>
  <si>
    <t>https://www.transparencia.cdmx.gob.mx/instituto-para-la-atencion-y-prevencion-de-las-adicciones-en-la-ciudad-de-mexico/articulo/121</t>
  </si>
  <si>
    <t>Porcentaje De Servidores Públicos Capacitados En Materia De Derechos Humanos Y Transversalidad De Género.</t>
  </si>
  <si>
    <t>(Número De Capacitaciones Realizadas 3 / Número De Capacitaciones Programadas 3) *100</t>
  </si>
  <si>
    <t>Porcentaje De Servidores Públicos Del Instituto Para La Atención Y Prevención De Las Adicciones, Capacitados En Materia De Derechos Humanos</t>
  </si>
  <si>
    <t>(Número De Capacitaciones Realizadas 4 /Número De Capacitaciones Programadas 4) *100</t>
  </si>
  <si>
    <t>https://i4ch-capitalhumano.cdmx.gob.mx/</t>
  </si>
  <si>
    <t>Porcentaje De Actividades Realizadas De Capacitación Y Sensibilación Sobre Los Derechos De Las Niñas, Niños Y Adolescentes.</t>
  </si>
  <si>
    <t xml:space="preserve">(Acciones Realizadas De Capacitación Y Sensibilización En Materia De Derechos De Niñas , Niños Y Adolescentes 4/ Acciones Programadas De Capacitación Y Sensibilización En Materia De Derechos De Niñas, Niños Y Adolescentes4)*100  </t>
  </si>
  <si>
    <t>Índice De Acciones De Difusión, Prevención, Tratamiento, Análisis Y Evaluación De Riesgo De Las Adicciones.</t>
  </si>
  <si>
    <t>((Actividades De Difusión*.33)+(Metodología De Medición Y Evaluación*.33)+(Atención Y Canalización*.09)+(Modelos Y Manuales De Tratamiento*.09)+(Salud Pulmonar*.09)+(Capacitación Y Sensibilización*.07))</t>
  </si>
  <si>
    <t xml:space="preserve">Porcentaje De Avance De Las Acciones De Formación Y Capacitación, Diseño E Implementación De Modelos De Atención De Adicciones, Ayudas Para La Atención Integral  De Personas Con Problemas De Adicción A Sustancias Psicoactivas. </t>
  </si>
  <si>
    <t xml:space="preserve">(Convenios De Colaboración Suscritos 2,  Aportación De Recursos Realizada 1  / Convenios De Colaboración Programados 2, Aportación De Recursos Programada 1)*100                                                                           </t>
  </si>
  <si>
    <t>Porcentaje De Perros Y Gatos Con Propietario Vacunados Gratuitamente Contra La Rabia Y Esterilizados Quirúrgicamente De Forma Gratuita Para Prevenir Y Controlar La Transmisión De La Rabia En Estas Especies Y De Estos A La Población En General De La Ciudad De México.</t>
  </si>
  <si>
    <t xml:space="preserve">(((N° De Perros Y Gatos Con Propietario Vacunados Contra La Rabia / N° De Perros Y Gatos Programados A Vacunar Contra La Rabia) *0.8) + (( N° De Perros Y Gatos Con Propietario Esterilizados Quirúrgicamente / N° De Perros Y Gatos Con Propietario Programados A Esterilizar Quirúrgicamente) *0.2) *100) </t>
  </si>
  <si>
    <t xml:space="preserve">Registro de dosis de vacuna antirrábica canina y felina aplicadas, registro de esterilizaciones canina y felina realizadas.  Servicios otorgados SIS, Cubos dinámicos, de la Dirección General de Información en Salud (DGIS). 2021 Consolidado, datos preliminares (plataforma en desarrollo para el ejercicio 2022 por la DGIS). http://www.dgis.salud.gob.mx/contenidos/basesdedatos/bdc_serviciossis_gobmx.html
</t>
  </si>
  <si>
    <t>Mide El Porcentaje De Atenciones Otorgadas En Material De Salud Materna,  Sexual Y Reproductiva, Considerando Consultas Prenatales, Orientaciones En Materia De Salud Sexual, Consultas De Planificación Familiar Y Atencion De Vih/Its</t>
  </si>
  <si>
    <t>(Total De Atenciones Brindadas En Material De   Salud Materna,  Sexual Y Reproductiva  Realizadas Al Trimestre  (  75,750 )   /  Total De Atenciones  En Material De   Salud Materna,  Sexual Y Reproductiva Programadas Anuales ( 303,000 )   * 100</t>
  </si>
  <si>
    <t>Sistema de Información en Salud de los Servicios de Salud Pública de la Ciudad de México. Sistema de Información en Salud (SIS)http://www.dgis.salud.gob.mx/contenidos/sinais/subsistema1.html Registro administrativo disponible el Sistema de Información en Salud de la Ciudad de México "Dirección de Atención Médica" ubicada en Torre Insignia 6° piso Av. Insurgentes Norte, Conjunto Urbano Nonoalco - Tlatelolco, Delegación Cuauhtémoc, Ciudad de México.</t>
  </si>
  <si>
    <t>Mide El Porcentaje Del Avance De Las Acciones De Las Dosis Aplicadas De Vacunas En Población De Responsabilidad Institucional, Así Como  El Porcentaje De Atenciones Médicas Otorgadas Y El Porcentaje De Acciones De Prevención Y Promoción De La Salud.</t>
  </si>
  <si>
    <t>43 %  (Total De Dosis De Vacunas Aplicadas A La Polación De Responsabilidad Institucional En El Trimestre (487,124) / (Total De Dosis De Vacunas Programadas Para La Población De Responsabilidad Institucional Programadas Anualmente (3,145,186)*100    45 % (Total De Atenciones Médicas Otorgadas En Los Centros De Salud De Los Servicios De Salud Pública De La Ciudad De México Al Trimestre ( 808,625 ) / Total De  Atenciones Médicas Programada En Los Centros De Salud De Los Servicios De Salud Pública De La Ciudad De México Progrsamadas Anualmente            ( 3,234,500))*100    12 % (Total De Registros Familiares A Los Servicios De Salud Pública + Número De Consultas Otorgadas Con Presentación De Cartillas En Los Centros De Salud De Los Servicios De Salud Pública De La Ciudad De México + Total De Escuelas Promotoras De Salud Validadas  + Total De Comunidades Certificadas Como Promotoras De  La Salud + Numero De Comités De Salud Locales Activos +  Jornadas Por El Derecho De La Salud + Talleres Para La Promoción De La Salud Al Trimestre (221,037 )) / (Total De Registros Familiares Programados + Total De Consultas Otorgadas En Los Centros De Salud De Los Servicios De Salud Pública De La Ciudad De México +  Total De Escuelas Programadas Para Validación + Total De Comunidades Certificadas Como Promotoras De La Salud Programadas + Numero De Comites De Salud Activos Programados + Jornadas Por El Derecho De La Salud Programadas + Talleres Para Promover Programados Anualmemte (865,976)) *100</t>
  </si>
  <si>
    <t>Registro administrativo de dosis aplicadas de vacunas en el Sistema de Información en Salud de los Servicios de Salud Pública de la Ciudad de México. Sistema de Información en Salud (SIS) http://www.dgis.salud.gob.mx/contenidos/sinais/subsistema1.html con seguimiento de la " Dirección de Epidemiologia y Medicina Preventiva" ubicada en las oficinas de la Torre Insignia 5to. piso Av. Insurgentes Norte, Conjunto Urbano Nonoalco - Tlatelolco, Delegación Cuauhtémoc, Ciudad de México.</t>
  </si>
  <si>
    <t>Porcentaje Del Presupuesto Ejercido Para El Pago Del Personal Médico, Enfermería Y Administrativo Que Labora En El Organismo,  Para El Desarrollo De Las Funciones Sustantivas Y Administrativas, Para Poder Prestar Los Servicios De Salud Pública Y De Atención Médica De Primer Nivel En La Cdmx</t>
  </si>
  <si>
    <t>(Total Del Gasto Ejercido Para El Pago Del Personal Medico, De Enfermería Y Administrativo Al Trimestre / El Total Del Presupuesto Anual Para El Pago Del Personal Medico, De Enfermería Y Administrativo) * 100</t>
  </si>
  <si>
    <t>Archivos internos de la Subdirección de Administración de Capital Humano. "Subdirección de Administración de Capital Humano" ubicada en Torre Insignia 9° piso Avenida Insurgentes Norte 423, Conjunto Urbano Nonoalco - Tlatelolco, Delegación Cuauhtémoc, Ciudad de México.</t>
  </si>
  <si>
    <t>Porcentaje De Acciones Realizadas En Materia De Protección Civil Con La Finalidad De Otorgar Protección En Casos De Emergencia, Desastres Y Auxilio Oportuno A La Población Solicitante De Los Servicios Médicos, Acompañantes Y Servidores Públicos Del Organismo.</t>
  </si>
  <si>
    <t>(Total De Acciones Realizadas En Materia De Protección Civil Durante El Trimestre (17) / Total De Acciones  En Materia De Protección Civil Programadas Anualmente ( 66 ) Para  La Población Solicitante De Los Servicios Médicos, Acompañantes Y Servidores Públicos Del Organismo.)  X 100</t>
  </si>
  <si>
    <t>Solicitudes del personal de los diferentes centros de Salud y de personal adscrito al Organismo.</t>
  </si>
  <si>
    <t xml:space="preserve">Porcentaje De Avance De Las Capacitaciones Que Se Realizan Para Personal Médico, De Enfermería Y Administrativo  Tendientes Al Mejoramiento Y Especialización De Los Recursos Humanos Para Brindar Una Atención De Calidad Y Oportuna A La Población Que Demanda Los Diferentes Servicios De Salud. </t>
  </si>
  <si>
    <t>Total De Capacitaciones Que Se Realizadas Al Timestre ( 327 ) / El Total De Cursos Programados Anualmernte (2,178) * 100</t>
  </si>
  <si>
    <t xml:space="preserve">Listas de asistencia y constancias elaboradas por la Institución Educativa que imparta los cursos. "Subdirección de Administración de Capital Humano" ubicada en Torre Insignia 10° piso Avenida Insurgentes Norte, Conjunto Urbano Nonoalco - Tlatelolco, Alcaldía Cuauhtémoc, Ciudad de México.                    </t>
  </si>
  <si>
    <t>Mide El Porcentaje De Detecciones De Cáncer De La Mujer, Considerando Detecciones De Cáncer Cervico Uterino Y De Cáncer De Mama</t>
  </si>
  <si>
    <t>(Total De Detecciones De Cáncer De La Mujer Realizdas  En El Timestre ( 25,000) ) /  Total De Detecciones De Cáncer De La Mujer Programadas Anualmente ( 100,000 ))* 100</t>
  </si>
  <si>
    <t>Sistema de Información de Cáncer de la Mujer. Centro Nacional de Equidad de Género y Salud Reproductiva CNEGSR / Dirección General de Información en Salud DGIS http://www.sicam.salud.gob.mx disponible en "Dirección de Atención Médica" ubicada en Torre Insignia 6° piso Av. Insurgentes Norte, Conjunto Urbano Nonoalco - Tlatelolco, C.P. 06900, Delegación Cuauhtémoc,  Ciudad de México.</t>
  </si>
  <si>
    <t>Mide El Porcentaje  De Consultas Del Niño Sano, Considerando Las Accioens Que Se Llevan A Cabo En Este Como Revisión De Cartilla De Vacunación, Evalución Del Desarrollo Infatil, Evalución Del Estado Nutricional.</t>
  </si>
  <si>
    <t>Total De Consultas Del Niño Sano Otorgadas  En El Trimestre  ( 25,000 ) /  Total De Consultas Del Niño Sano Programadas  Anualmente ( 100,000) * 100</t>
  </si>
  <si>
    <t>Sistema de Información en Salud de los Servicios de Salud Pública de la Ciudad de México. Sistema de Información en Salud (SIS).</t>
  </si>
  <si>
    <t xml:space="preserve">Porcentaje De Actividades Realizadas A Efecto De Concientizar Sobre Los Derechos De Las Niñas, Niños Y Adolescentes A Los Servidores Públicos De La Institución.   Escuelas Primarias Que Llevan A Cabo Estrategias De Promoción Y Educación Orientadas Hacia La Consolidación De Una Cultura Del Derecho A La Salud De Niñas, Niños Y Adolescentes  </t>
  </si>
  <si>
    <t xml:space="preserve">22% (Total De Actividades Realizadas Trimestralmente (10)Para Concientizar Sobre Los Derechos De Las Niñas, Niños Y Adolescentes) /  (Total Actividades Realizadas Para Concientizar Sobre Los Derechos De Las Niñas, Niños Y Adolescentes Programadas Anualmente (90)*100    78% (Total De Escuelas Públicas Validadas Como Escuelas Promotoras De La Salud Al Trimestre (64) / Total De Escuelas Programadas Para Validación Anualmente (320)) X 100 </t>
  </si>
  <si>
    <t>Sistema de Información en Salud de los Servicios de Salud Pública de la Ciudad de México. Sistema de Información en Salud (SIS). http://www.dgis.salud.gob.mx/contenidos/sinais/subsistema1.htmlRegistro administrativo disponible el Sistema de Información en Salud de la Ciudad de México “Dirección de Promoción de la Salud" 4° piso ubicada en Torre Insignia Av. Insurgentes Norte, Conjunto Urbano Nonoalco - Tlatelolco, Delegación Cuauhtémoc, Ciudad de México.</t>
  </si>
  <si>
    <t>Mide el índice de cumplimiento de los eventos programados en el espacio público y que se realizan para favorecer el acceso y participación de los habitantes y visitantes de la Ciudad de México a la vida cultural.</t>
  </si>
  <si>
    <t>(A1 X .25) + (A2 X .25) + (A3 X .25) + (A4 X .25) = 100%</t>
  </si>
  <si>
    <t>Sistemas de información de la Secretaría de Cultura y la Jefatura de Gobierno de la CDMX (PAT, SISEC; SICOPI): http://sisec.cultura.df.gob.mx/pat/</t>
  </si>
  <si>
    <t>Mide el índice de cumplimiento de los procesos de mantenimiento a los inmuebles adscritos a la Secretaría de Cultura, para garantizar su correcto funcionamiento.</t>
  </si>
  <si>
    <t xml:space="preserve">(A1 X .50) + (A2 X .50) = 100%
</t>
  </si>
  <si>
    <t>Índice de cumplimiento de los eventos realizados por la OFCM. El indicador mide el índice de cumplimiento de los conciertos y actividades realizados por la OFCM.</t>
  </si>
  <si>
    <t>(A1 X .15) + (A2 X .15) + (A3 X .15) + (A4 X .15) + (A5 X .10)+ (A6 X .10)+ (A7 X .10)+ (A8 X .10)= 100%</t>
  </si>
  <si>
    <t>Mide el índice de cumplimiento en la dotación de los suministros indispensables, tales como materiales, servicios generales y bienes muebles, para el buen funcionamiento de los Puntos de Innovación, Libertad, Arte, Educación y Saberes (PILARES). Siendo estos, mecanismos para el acceso a las artes y cultura para los habitantes de toda la Ciudad de México.</t>
  </si>
  <si>
    <t>(A1 X .33) + (A2 X .33) + (A3 X.34) = 100%</t>
  </si>
  <si>
    <t>Informes en resguardo del C. Benjamín González Pérez, Director General de Vinculación Cultural comunitario y del C. Jorge Mariano Mendoza Ramos, Director de Desarrollo Cultural Comunitario, ubicados en el tercer piso de Av. de la paz 26, Col. Chimalistac, alcaldía Álvaro Obregón, C.P. 01070, Ciudad de México. Tel: 55 1719 3000, Ext: 1300 y 1304</t>
  </si>
  <si>
    <t>Tiene el propósito de ser un índice de cumplimiento de las actividades culturales que se desarrollan en los museos, recintos, teatros y centros culturales de la Secretaría de Cultura.</t>
  </si>
  <si>
    <t>(A1 X .20) + (A2 X .20) + (A3 X .10) + (A4 X .10) + (A5 X .20)+ (A6 X .20)= 100%</t>
  </si>
  <si>
    <t>El indicador tiene el propósito de concentrar un índice de cumplimiento en la atención de los beneficiarios de la oferta educativa y cultural del CCOY, a través de las escuelas del centro cultural, el programa de orquestas juveniles y coros y los conciertos y actividades al interior y exterior del CCOY que propician el acceso a la educación y la cultura y la formación de públicos en la Ciudad de México.</t>
  </si>
  <si>
    <t>(A1 X .15) + (A2 X .15) + (A3 X .15) + (A4 X .15) + (A5 X .10)+ (A6 X .10)+ (A7 X .10)+ (A8 X .10) = 100%</t>
  </si>
  <si>
    <t>El indicador tiene el objetivo de medir el índice de cumplimiento de las actividades que cada una de las Unidades Administrativas desarrolla en la dependencia, incluye la administración de recursos financieros, humanos, materiales e informáticos, así como las resoluciones de las controversias jurídicas entre dependencias, la institución y el personal que la compone.</t>
  </si>
  <si>
    <t>(A1 X .33) + (A2 X .33) + (A3 X .34) = 100%</t>
  </si>
  <si>
    <t>Informe trimestral y anual financiero. www.cultura.cdmx.gob.mx</t>
  </si>
  <si>
    <t>Medir el porcentaje de avance de cumplimiento de las acciones realizadas en materia de protección civil dentro de la Secretaría de Cultura de la Ciudad de México.</t>
  </si>
  <si>
    <t>(Acciones De Proteccion Civil Realizadas/ Acciones De Protección Civil Programadas) X 100</t>
  </si>
  <si>
    <t>Porcentaje del cumplimiento de las solicitudes de información pública de la Unidad de Transparencia de la Secretaría de Cultura.</t>
  </si>
  <si>
    <t>(Solicitudes Atendidas/ Solicitudes Recibidas) X100 = 100%</t>
  </si>
  <si>
    <t>Mide el porcentaje de cumplimiento de las acciones realizadas de capacitación y sensibilización para la promoción de la igualdad de género en la Secretaría y eventos culturales.</t>
  </si>
  <si>
    <t>Total De Acciones De Capacitación Y Sensibilización Para La Promoción De La Igualdad De Genero Programadas/ Total De Acciones De Capacitación Y Sensibilización Para La Promoción De La Igualdad De Genero Realizadas X 100</t>
  </si>
  <si>
    <t>Mide el índice de cumplimiento de las acciones de fomento y promoción de los derechos culturales en los habitantes de la Ciudad de México.</t>
  </si>
  <si>
    <t>(A1 X .50)+ (A2 X .50)= 100%</t>
  </si>
  <si>
    <t>Total De Acciones De Concientización De Los Derechos De Niñas, Niños Y Adolescentes Programados / Total De Acciones De Concientización De Los Derechos De Niñas, Niños Y Adolescentes Realizados X 100</t>
  </si>
  <si>
    <t>Sistemas de información de la Secretaría de Cultura (PAT Y SISEC). www.sisec.cultura.df.gob.mx</t>
  </si>
  <si>
    <t>Mide el índice de cumplimiento de las acciones del programa social colectivos culturales comunitarios Ciudad de México 2021.</t>
  </si>
  <si>
    <t>(A1 X .25) + (A2 X .25) + (A3 X .25) + (A4 X .25)= 100%</t>
  </si>
  <si>
    <t>Informes en resguardo del C. Jorge Mariano Mendoza Ramos, Director de Desarrollo Cultural Comunitario, ubicado en el tercer piso de Av. de la Paz 26, Col. Chimalistac, Alcaldía Álvaro Obregón, C.P. 01070, Ciudad De México. Tel: 55 1719 3000, Ext: 1304</t>
  </si>
  <si>
    <t>Mide el índice de cumplimiento de las actividades del programa social promotores culturales comunitarios Ciudad de México 2021.</t>
  </si>
  <si>
    <t>(A1 X .25)+ (A2 X .25) + (A3 X.25) + (A4 X. 25)= 100%</t>
  </si>
  <si>
    <t>Mide el índice de cumplimiento de las acciones de promoción del programa social talleres de artes y oficios (TAOC).</t>
  </si>
  <si>
    <t>(A1 X .25)+ (A2 X .25) + (A3 X .25) +(A4 X .25)= 100%</t>
  </si>
  <si>
    <t>Página web de la Secretaría de Cultura de la Ciudad de México. https://cultura.cdmx.gob.mx</t>
  </si>
  <si>
    <t>Mide el índice del cumplimiento de los apoyos que se entregan a organizaciones de la sociedad civil, colectivos culturales y proyectos especiales.</t>
  </si>
  <si>
    <t xml:space="preserve"> (A1 X .33)+ (A2 X .33)+ (A3 X .34)= 100%</t>
  </si>
  <si>
    <t>Mide el porcentaje de avance de las acciones sustantivas realizadas por el Museo de Arte Popular como la ejecución de desfiles de alebrijes monumentales e iluminados, presentación de exposiciones temporales e itinerantes, impartición de visitas guiadas, organización de concursos de creatividad, coordinación de diversos talleres, contar cuentos, ejecución de cursos, proyección de video documentales e impartición de conferencias.</t>
  </si>
  <si>
    <t>Índice=  (%Ponderado*A1)+(%Ponderado*A2)+(%Ponderado*A3)+(%Ponderado*A4)+(%Ponderado*A5)+(%Ponderado*A6)+(%Ponderado*A7)+(%Ponderado*A8)+(%Ponderado*A9)</t>
  </si>
  <si>
    <t>https://www.map.cdmx.gob.mx/convocatorias/cursos</t>
  </si>
  <si>
    <t>Mide el porcentaje de avance de la ejecución de los trámites y acciones para que el personal del MAP cobren en tiempo y forma.</t>
  </si>
  <si>
    <t>(Trámites Y Acciones Ejecutados Para Que El Personal Del Map Cobre En Tiempo Y Forma/(Trámites Y Acciones Programados Para Que El Personal Del Map Cobre En Tiempo Y Forma)*100</t>
  </si>
  <si>
    <t>Sistema Único De Nomina (SUN)</t>
  </si>
  <si>
    <t>Mide el porcentaje de avance o índice de avance de la participación en cursos de protección civil, ejecución de simulacro de evacuación, mantenimiento de extintores, mantenimiento a sistema contra incendios, hidrantes y señalética.</t>
  </si>
  <si>
    <t xml:space="preserve">  (%Ponderado*A1)+(%Ponderado*A2)+(%Ponderado*A3)+(%Ponderado*A4)</t>
  </si>
  <si>
    <t>Secretaría de Gestión Integral de Riesgos y Protección Civil</t>
  </si>
  <si>
    <t>Mide el porcentaje de avance en la ejecución de cursos de servicio al público con estándar internacional.</t>
  </si>
  <si>
    <t>(Curso De Servicio Al Público Con Estandar Internacional Programado/Ejecución De Curso De Servicio Al Público Con Estandar Internacional Ejecutado)*100</t>
  </si>
  <si>
    <t>https://www.map.cdmx.gob.mx</t>
  </si>
  <si>
    <t>Mide el porcentaje de avance de la impartición del seminario de mujeres microempresarias.</t>
  </si>
  <si>
    <t>(Impartición De Seminario De Mujeres Microempresarias/Seminario De Mujeres Microempresarias Programado)*100</t>
  </si>
  <si>
    <t>https://www.map.cdmx.gob.mx/convocatorias</t>
  </si>
  <si>
    <t>Mide el porcentaje de avance del mantenimiento de rampas al museo y sanitarios para personal con discapacidades diferentes.</t>
  </si>
  <si>
    <t>(Mantenimiento De Rampas De Acceso Al Museo Y Sanitarios Para Personal Con Capacidades Diferentes Ejecutadas Al Período/ Mantenimiento De Rampas De Acceso Al Museo Y Sanitarios Para Personal Con Capacidades Diferentes Programadas Al Periodo)*100</t>
  </si>
  <si>
    <t>Mide el porcentaje de avance de ejecución e impartición de talleres para adultos, niños y adolescentes.</t>
  </si>
  <si>
    <t>(%Ponderado*A1)+(%Ponderado*A2)</t>
  </si>
  <si>
    <t>Mide el porcentaje de cumplimiento de las actividades realizadas en el Museo del Estanquillo A1=40%, A2= 35%, A3=25%.</t>
  </si>
  <si>
    <t>(A1*.25) + (A2*.25) + (A3*.25)</t>
  </si>
  <si>
    <t>Informes financieros entregados a la Secretaría de Administración y Finanzas e informes de actividades. https://www.transparencia.cdmx.gob.mx/museo-del-estanquillo/articulo/121</t>
  </si>
  <si>
    <t>Mide el porcentaje de cumplimiento en la elaboración y entrega de informes para las distintas áreas del Gobierno de la Ciudad de México A1=50%, y A2=50%</t>
  </si>
  <si>
    <t>(A1*60/240) + (A2*60/240)</t>
  </si>
  <si>
    <t>Informes financieros y de actividades entregados a la Secretaría de Administración y Finanzas y demás áreas del Gobierno de la Ciudad de México. http://www.transparencia.cdmx.gob.mx/museo-del-estanquillo/articulo/121</t>
  </si>
  <si>
    <t>Mide el porcentaje de cumplimiento de las actividades en materia de protección civil realizadas en el Museo del Estanquillo A1=34%, A2= 33%, A3=33%.</t>
  </si>
  <si>
    <t>Informes financieros y de actividades entregados a la Secretaría de Administración y Finanzas https://www.transparencia.cdmx.gob.mx/museo-del-estanquillo/articulo/121</t>
  </si>
  <si>
    <t>Mide el porcentaje de las solicitudes de información pública atendidas por el Fideicomiso Museo del Estanquillo A1=70%, A2= 30%.</t>
  </si>
  <si>
    <t>(A1*30/120) + (A2*30/120)</t>
  </si>
  <si>
    <t>Informes entregados y emitidos por el instituto de transparencia, acceso a la información pública, protección de datos personales y rendición de cuentas de la Ciudad de México https://www.transparencia.cdmx.gob.mx/museo-del-estanquillo/artículo/121</t>
  </si>
  <si>
    <t>Mide el porcentaje de cumplimiento de las actividades realizadas en el Museo del Estanquillo A1=40%, A2= 30%, A3=23%.</t>
  </si>
  <si>
    <t>(A1*450/1800) + (A2*450/1800) + (A3*450/1800)</t>
  </si>
  <si>
    <t>Informes trimestrales que se entregan a la Secretaría de Administración y Finanzas e informes que se entregan a la Secretaría de las Mujeres de la Ciudad de México https://www.transparencia.cdmx.gob.mx/museo-del-estanquillo/articulo/121</t>
  </si>
  <si>
    <t>Mide el porcentaje de cumplimiento de las actividades realizadas en el Museo del Estanquillo A1=50%, A2=50%.</t>
  </si>
  <si>
    <t>(A1*8/32) + (A2*8/32)</t>
  </si>
  <si>
    <t>Mide el porcentaje de actividades realizadas a efecto de concientizar sobre los derechos de las niñas, niños y adolescentes a los servidores públicos de la institución. A1=60% y A2=40%.</t>
  </si>
  <si>
    <t>(A1*.25)+(A2*.25)</t>
  </si>
  <si>
    <t>Mide el porcentaje total de ayudas sociales económicas que se otorgan a través de las convocatorias publicadas anualmente por el Fideicomiso PROCINECDMX, para la promoción, fomento y desarrollo del cine mexicano, el cual se deriva del total de los sujetos de apoyo participantes y del total de participantes que cumplan con los requisitos de las convocatorias.</t>
  </si>
  <si>
    <t>(Total De Sujetos De Apoyo Participantes De Las Convocatorias/Participantes Que Cumplen Los Requisitos De Las Convocatorias)*100   Tpc/Pcr*100=%Total De Ayudas Sociales</t>
  </si>
  <si>
    <t>Publicación de los sujetos de ayudas sociales económicas de las convocatorias publicadas anualmente a través del portal del Fideicomiso PROCINECDMX en la url: https://procine.cdmx.gob.mx/comunicacion. En las diferentes redes sociales con las que cuenta la entidad.</t>
  </si>
  <si>
    <t>Mide el porcentaje total de personas contratadas y que formaran parte de la estructura orgánica del fideicomiso PROCINECDMX y cuenta con la experiencia directiva, manejo de los recursos humanos, financieros y materiales; así como jurídicos y normativos; para el buen desempeño de la entidad.</t>
  </si>
  <si>
    <t>(Número De Personas Con Pago Al Periodo Con Experiencia Directiva, Manejo De Los Recursos Humanos, Financieros Y Materiales; Así Como Jurídicos Y Normativos; Para El Eficiente  Desempeño De La Entidad/Número De Personas Contratadas Con Experiencia Directiva, Manejo De Los Recursos Humanos, Financieros Y Materiales; Así Como Jurídicos Y Normativos; Para El Eficiente  Desempeño De La Entidad)*100= % De Empleados Contratados</t>
  </si>
  <si>
    <t>Generación de listado de nómina del personal del Fideicomiso PROCINECDMX, en el Sistema Único de Nómina del Gobierno de la Ciudad de México, en la siguiente url: http://intranet.dgadp.cdmx.gob.mx:8895/index.php/home/index. Publicación en el portal del PROCINECDMX https://procine.cdmx.gob.mx/comunicacion</t>
  </si>
  <si>
    <t>Mide el porcentaje total de personal capacitado del Fideicomiso PROCINECDMX en el programa de gestión integral de riesgos para dar cumplimiento en los estándares de protección civil en las instalaciones de trabajo del Fideicomiso, así como en la difusión, conocimiento y correcta aplicación de los protocolos emitidos por la autoridad competente de protección civil.</t>
  </si>
  <si>
    <t>(Total Del Personal Del Fideicomiso Procinecdmx Promocionado Para Ser Capacitado En El Programa De Gestión Integral De Riesgos/ Total Del Personal Capacitado En El Sistema De Gestión Intergral De Riesgos De Protección Civil)*100   % Pcsgir</t>
  </si>
  <si>
    <t>Publicación del programa de capacitación del sistema de gestión integral de riesgos a través del portal del Fideicomiso PROCINECDMX en la url: https://procine.cdmx.gob.mx/comunicacion</t>
  </si>
  <si>
    <t>Mide el porcentaje de procesos administrativos con mejora continua modificados en el ejercicio fiscal.</t>
  </si>
  <si>
    <t xml:space="preserve"> (Total De Procesos Administrativos Modificados De Mejora Continua/Total De Procesos Adminstrativos Del Procine)*100  Pamcr/Tpaprocine*100 = % Pammc</t>
  </si>
  <si>
    <t>Publicación de los procesos administrativos través del portal del Fideicomiso PROCINECDMX en la url: https://procine.cdmx.gob.mx/comunicacion</t>
  </si>
  <si>
    <t>Mide el porcentaje de personal capacitado del Fideicomiso PROCINECDMX que proporciona atención desde una perspectiva de género.</t>
  </si>
  <si>
    <t>(Total De Personal Capacitado Con Perspectiva De Genero / Total Del Personal Que Conforma El Procine)*100  Tpc/Tp*100= % Pacpg</t>
  </si>
  <si>
    <t>Publicación del decálogo de atención desde una perspectiva de género y lista del personal capacitados en este tema de atención al público a través del portal del Fideicomiso PROCINECDMX en la url: https://procine.cdmx.gob.mx/comunicacion</t>
  </si>
  <si>
    <t>Mide el porcentaje de personal capacitado del Fideicomiso PROCINECDMX que proporciona atención a la ciudadanía desde una perspectiva de respecto a los derechos humanos.</t>
  </si>
  <si>
    <t>(Total Del Personal Capacitado Con Perspectiva De Derechos Humanos/ Total Del Personal Del Procine )*100  Tpc/Tp*100 = % Pcapdh</t>
  </si>
  <si>
    <t>Publicación del decálogo de los derechos humanos y lista del personal capacitado en este tema de atención a la ciudadanía desde una perspectiva de respecto a los derechos humanos a través del portal del Fideicomiso PROCINECDMX en la url: https://procine.cdmx.gob.mx/comunicacion.</t>
  </si>
  <si>
    <t>(Actividades Planeadas Para Concientizar Sobre Los Derechos De Las Niñas, Niños Y Adolescente/Actividades Realizadas Para Concientizar Sobre Los Derechos De Las Niñas, Niños Y Adolescentes) *100</t>
  </si>
  <si>
    <t>Publicación de convocatoria con la temática de niños, niñas y adolescentes, con una vida libre de violencia a través del portal del Fideicomiso PROCINECDMX en la url: https://procine.cdmx.gob.mx/comunicacion.</t>
  </si>
  <si>
    <t>Porcentaje de avance sobre las acciones dirigidas a incrementar la protección y promoción del cumplimiento de los derechos laborales para que:1) las personas trabajadoras no asalariadas sean regularizadas y que sus solicitudes sean atendidas oportunamente.2) se incremente el número de participantes en las acciones relativas a capacitación y asesoría en materia de seguridad e higiene en el trabajo. 3) la población objetivo reciba asesoría y vigilancia del cumplimiento de la ley federal del trabajo.</t>
  </si>
  <si>
    <t>(visitas de inspección laboral realizadas/ visitas de inspección laboral programadas) *.44 + (acciones de gestión licencias y credenciales trabajadores no asalariados realizadas/ acciones de gestión licencias y credenciales trabajadores no asalariados programadas ) *.37 +(asesorías condiciones generales de trabajo realizadas/ asesorías condiciones generales de trabajo programadas) *.15+ (atención, orientación, asesoría derechos y obligaciones trabajadores no asalariados otorgadas/ atención, orientación, asesoría derechos y obligaciones trabajadores no asalariados programadas) *.03+ (acciones de promoción condiciones seguridad e higiene laborales realizadas/ (acciones de promoción condiciones seguridad e higiene laborales programadas) *.01</t>
  </si>
  <si>
    <t>Sistema de información de trabajo no asalariado.- http://10.28.4.223:8888/drena/administrador.phpregistros administrativos relativos a trabajo no asalariado en posesión de la dirección general de trabajo y previsión social. Registros administrativos de los solicitantes y participantes de los cursos en materia de seguridad e higiene en los centros de trabajo de la Ciudad de México. https://www.trabajo.CDMX.gob.mx/servicios/servicio/cursos-en-seguridad-y-salud-en-el-trabajo y se pueden consultar una vez que se tengan el calendario de capacitación y se inicien las solicitudes de personas . informes de las acciones de inspección laboral se encuentran resguardados en la dirección general de trabajo y previsión social.</t>
  </si>
  <si>
    <t>Porcentaje de avance sobre las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</si>
  <si>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(asesorías jurídico laborales realizadas/ asesorías jurídico laborales programas)*.25 + (citatorios realizados/ citatorios programados)*.10+ (conciliaciones realizadas/ conciliaciones programadas)*.20 + (convenios conciliatorios realizados/ convenios conciliatorios programados)*.10 + (demandas elaboradas / demandas programadas)* .20+ (audiencias de representación de la JCYA realizadas/ audiencias de representación de la JCYA)*.10</t>
  </si>
  <si>
    <t>Informe anual de la procuraduría de la defensa del trabajo sobre personas atendidas integrado por los informes de la subprocuraduría de conciliación y defensoría, del cual se desprenden informes de jefaturas de unidades departamentales como: conciliación colectiva y prevención, de lo contencioso, amparo y peritos y menores trabajadores y personas con discapacidad, informe de la subprocuraduría de atención a mujeres, que a su vez son retroalimentados por los informes del personal de la procuraduría que realiza actividades jurídicas y administrativas.*base de datos del sistema de la procuraduría de la defensa del trabajo CDMX*base de datos acumulada de las acciones realizadas en la PDT.*archivo físico de expedientes de casos representados por la PDT ante la junta local de conciliación y arbitraje. https://www.trabajo.CDMX.gob.mx/informes</t>
  </si>
  <si>
    <t>Porcentaje de avance sobre el cumplimiento en los trámites requeridos para garantizar el pago oportuno de las percepciones y prestaciones a los trabajadores adscritos a la secretaria de trabajo y fomento al empleo.</t>
  </si>
  <si>
    <t>(registro de altas y bajas ante los sistemas establecidos realizados)*.25+ (actividades de control para garantizar la existencia presupuestal realizadas)*.25 + (acciones de validación de la nómina realizadas)*.25 + (pagos de percepciones ordinarias y extraordinarias realizadas/ pago de percepciones ordinarias y extraordinarias programadas)*.25</t>
  </si>
  <si>
    <t>Electrónicamente: portal de transparencia de la secretaría de trabajo y fomento al empleo de la Ciudad de México, a través de la siguiente liga: https://www.transparencia.CDMX.gob.mx/secretaria-de-trabajo-y-fomento-al-empleo/entrada/30099</t>
  </si>
  <si>
    <t>Proporción de cumplimiento en las acciones de protección civil realizadas respecto de las programadas dentro del programa interno de protección civil.</t>
  </si>
  <si>
    <t>(acciones de planeación, desarrollo y evaluación de un simulacro)* 0.33 + (acciones de planeación, desarrollo y evaluación para el macro simulacro del 19 de septiembre)* 0.11 + (capacitaciones y/o actualizaciones en termas relacionados con la protección civil realizadas/ capacitaciones y/o actualizaciones en terma relacionados con la protección civil programadas)*0.45 + (acciones de integración, registro y cumplimiento del programa interno de protección civil)*0.11</t>
  </si>
  <si>
    <t>Informe de avance trimestral https://data.finanzas.CDMX.gob.mx/documentos/iapp19.htmlconstancia de registro y/o actualización del programa interno de protección civil ante de la secretaría de gestión integral de riesgos y protección civil.</t>
  </si>
  <si>
    <t>Mide el porcentaje de cumplimiento de las acciones de la función pública y buen gobierno</t>
  </si>
  <si>
    <t>(análisis y estudio jurídico efectuados/total análisis y estudio jurídicos programados)*.10 + (atención de juicios y procedimientos/total de juicios y procedimientos estimados)*.20+(obligaciones de transparencia cumplidas/total de obligaciones estimadas)*.10+(reportes elaborados/ total de reportes programados)*.20+(implementación, seguimiento y supervisión de los controles internos de la unidades administrativas de la secretaría generados/total de implementación, seguimiento y supervisión de los controles internos de la unidades administrativas de la secretaría programados)*.15+(servicios y/o bienes recibidos /total de servicios y/o bienes contratados)*.15+(cuentas certificadas liquidadas exitosamente/total de cuentas certificadas por liquidar)*.10</t>
  </si>
  <si>
    <t>Registros administrativos en posesión de la dirección de administración y finanzas, dirección de asuntos jurídicos y unidad de transparencia y dirección ejecutiva de estudios del trabajo.</t>
  </si>
  <si>
    <t>Porcentaje de avance sobre personas trabajadoras atendidas por las acciones implementadas por la procuraduría de la defensa del trabajo, con el propósito de contribuir al acceso a la justicia laboral de las personas trabajadoras residentes de la Ciudad de México.</t>
  </si>
  <si>
    <t>(acciones de difusión realizadas/ acciones de difusión programadas)*.05 + (asesorías jurídico laborales realizadas a mujeres/ asesorías jurídico laborales programadas a mujeres)*.25 + (citatorios realizados en defensa de las mujeres/ citatorios programados en defensa de las mujeres)*.10+ (conciliaciones realizadas en defensa de los derechos laborales de las mujeres/ conciliaciones programadas en defensa de los derechos laborales de las mujeres)*.20 + (convenios conciliatorios elaborados/ convenios conciliatorios programados)*.10+ (demandas elaboradas en defensa de los derechos laborales de las mujeres/ demandas programadas en defensa de los derechos laborales de las mujeres)*.20+ (audiencias de representación realizadas para mujeres trabajadoras/ audiencias de representación programadas para mujeres trabajadoras)*.10</t>
  </si>
  <si>
    <t>Informe anual de la procuraduría de la defensa del trabajo sobre personas atendidas, integrado por:*informe anual de la subprocuraduría de atención a mujeres. *base de datos del sistema de la procuraduría de la defensa del trabajo CDMX*base de datos acumulada de las acciones realizadas en la PDT.*archivo de expedientes de casos representados por la PDT ante la junta local de conciliación y arbitraje. https://www.trabajo.CDMX.gob.mx/informes</t>
  </si>
  <si>
    <t>Porcentaje de avance sobre el número de acciones de difusión, encaminadas a la igualdad sustantiva entre hombres y mujeres y el respeto a los derechos de las niñas y mujeres mediante: capacitaciones e información para sensibilizar al mayor número de personas, tanto empleadoras como trabajadoras sobre igualdad sustantiva y prevención del trabajo infantil</t>
  </si>
  <si>
    <t>(acciones de promoción derechos niños, niñas, adolescentes realizadas/ acciones de promoción derechos niños, niñas, adolescentes programadas)*.33+(acciones de capacitación igualdad sustantiva realizadas/ acciones de capacitación igualdad sustantiva programadas)*.25+(acciones de sensibilización conmemoración días naranja contra la violencia hacia las mujeres realizadas/ acciones de sensibilización conmemoración días naranja contra la violencia hacia las mujeres programadas )*.25+(acciones de sensibilización conmemoración día mundial contra el trabajo infantil realizadas/ acciones de sensibilización conmemoración día mundial contra el trabajo infantil programadas)*.09+(acciones de seguimiento diagnóstico trabajo infantil CDMX realizadas/ acciones de seguimiento diagnóstico trabajo infantil CDMX programadas )*.08</t>
  </si>
  <si>
    <t>Actas de las sesiones de la CITI-CDMX.- resguardo en el archivo de la dirección para el trabajo y la previsión social (DTPS) dirección general de trabajo y previsión social minutas de las mesas trabajo y reuniones realizadas a cargo de la dirección para el trabajo y la previsión social adscrita a la dirección general de trabajo y previsión social. Resguardo en el archivo de la DTPS material gráfico realizado sobre igualdad sustantiva, equidad de género y trabajo infantil.- disponibles en los medios de comunicación de esta STyFE. Contenidos de las capacitaciones sobre igualdad sustantiva, equidad de género y trabajo infantil.- disponibles en pptx, resguardadas en los archivos de la DTPS. Los documentos estarán disponibles una vez que celebren las comisiones, las reuniones de trabajo y las capacitaciones del ejercicio 2021.</t>
  </si>
  <si>
    <t>Porcentaje de avance sobre el número de personas desempleadas o subempleadas que reciben apoyos económicos para capacitación laboral, el inicio o consolidación de iniciativas por cuenta propia, movilidad laboral o por ocuparse temporalmente en proyectos de inserción pública o de la sociedad civil.</t>
  </si>
  <si>
    <t>[(a1=número de buscadores de empleo inscritos al periodo que corresponda en proyectos interinstitucionales para brindarles ocupación temporal por medio del subprograma compensación a la ocupación temporal/meta física proyectada al periodo que corresponda)*0.80] +[(a2=número de personas inscritas al periodo que corresponda capacitadas para obtener un empleo digno por medio del subprograma capacitación para el trabajo/meta física proyectada al periodo que corresponda)*0.14] +[(a3=número de personas apoyadas al periodo que corresponda para la adquisición de maquinaria, equipo y herramientas por medio del subprograma de fomento al autoempleo /meta física proyectada al periodo que corresponda)*0.06]</t>
  </si>
  <si>
    <t>Sistema de información para el bienestar (SIBIS) https://www.tubienestar.CDMX.gob.mx/detalle_publico/resumen</t>
  </si>
  <si>
    <t>Porcentaje de avance de la entrega de apoyos (directos e indirectos) a organizaciones sociales y sociedades cooperativas.</t>
  </si>
  <si>
    <t>(organizaciones sociales constituidas/ organizaciones sociales a constituir)*.3+ (asistencias técnicas, capacitaciones y actas constitutivas realizadas/ asistencias técnicas, capacitaciones y actas constitutivas a realizar)*.2+ (sociedades cooperativas fortalecidas/ sociedades cooperativas a fortalecer)*.35 + (asistencias técnicas y capacitaciones realizadas a sociedades cooperativas/ asistencias técnicas y capacitaciones a realizar a sociedades cooperativas)*.15</t>
  </si>
  <si>
    <t>Padrón de sociedades cooperativas beneficiarias del programa. enlace https://trabajo.CDMX.gob.mx/storage/app/media/padron_psFOCOFESS</t>
  </si>
  <si>
    <t>Porcentaje de avance en el otorgamiento de la protección económica básica, así como la canalización para la vinculación y capacitación laboral a los residentes de la Ciudad de México que hayan perdido involuntariamente su empleo formal.</t>
  </si>
  <si>
    <t>(personas beneficiarias/personas programadas para beneficiarse*0.50+total de personas canalizadas con búsqueda de empleo comprobada/total de personas canalizadas a ferias de empleo u otros medios de búsqueda de empleo*0.25+total de personas canalizadas con capacitación para el trabajo comprobada/total de personas canalizadas a capacitación para el trabajo*0.25)</t>
  </si>
  <si>
    <t>Www.segurodedesempleo.CDMX.gob.mx que contiene los padrones de solicitantes y de beneficiarios</t>
  </si>
  <si>
    <t>Mide el avance de las personas atendidas mediante los servicios de capacitación y certificación de competencias laborales respecto de la meta anual (9,910 personas capacitadas y 345 personas en procesos de evaluación con fines de certificación).</t>
  </si>
  <si>
    <t>((personas capacitadas/personas programadas a capacitar)0.97) + ((personas que realizaron proceso de evaluación/personas programadas a realizar proceso de evaluación)0.03))</t>
  </si>
  <si>
    <t>Estadística básica del ICAT CDMX. archivos de la dirección de planeación, control y evaluación de resultados del instituto de capacitación para el trabajo de la Ciudad de México.</t>
  </si>
  <si>
    <t>Mide el avance en el ejercicio del gasto por servicios personales, de acuerdo con el costo total de la plantilla dictaminada (52 plazas de estructura).</t>
  </si>
  <si>
    <t>((presupuesto ejercido al periodo en el programa presupuestario m001/ costo anual de plantilla dictaminada del programa presupuestario m001)*0.80)+ (actividades de programación del presupuesto asignado realizadas*0.20))</t>
  </si>
  <si>
    <t>Informes mensuales, trimestrales, anuales y estados financieros del instituto de capacitación para el trabajo de la Ciudad de México, registros de la dirección de administración y finanzas y en el portal www.ICAT.CDMX.gob.mx apartado de transparencia.</t>
  </si>
  <si>
    <t>Mide el avance de las acciones en materia de protección civil dirigidas a las personas servidoras públicas del instituto.</t>
  </si>
  <si>
    <t>((acciones de capacitación llevadas a cabo/ acciones de capacitación programadas)*0.60)+ (definición del programa de capacitación interna *0.20)+ (dotación de insumos, materiales y equipo* 0.20))</t>
  </si>
  <si>
    <t>Diagnósticos, cronograma de actividades y constancias de inscripción y/o terminación de cursos en materia de protección civil de las personas servidoras públicas del instituto de capacitación para el trabajo de la Ciudad de México, ubicadas en la dirección de administración y finanzas.</t>
  </si>
  <si>
    <t>Mide el avance en las actividades para la digitalización y almacenamiento de la totalidad de la documentación del instituto, de acuerdo con el cuadro de clasificación archivística.</t>
  </si>
  <si>
    <t>((digitalización realizada/ digitalización programada)*0.60)+ ((capacitación realizada/ capacitación programada)*0.30) + ((adquisición de tecnología realizada/ adquisición de tecnología programada)*0.10))</t>
  </si>
  <si>
    <t>Relación de archivos digitalizados por cada una de las áreas del ICAT CDMX.</t>
  </si>
  <si>
    <t>Mide el avance de las actividades de capacitación realizadas para incidir en la incorporación de las mujeres en condiciones de alta vulnerabilidad en el mercado del trabajo decente (4 cursos).</t>
  </si>
  <si>
    <t>((capacitación gratuita para mujeres en condición de alta vulnerabilidad*0.80)+ (gestión para la atención directa de mujeres en condición de alta vulnerabilidad*0.20))</t>
  </si>
  <si>
    <t>Mide el avance en las actividades para proporcionar capacitación a la población en situación de alta vulnerabilidad, que habita en la Ciudad de México (4 cursos).</t>
  </si>
  <si>
    <t>((capacitación gratuita para población en situación de alta vulnerabilidad*0.80)+ (gestión para la atención directa de población en situación de alta vulnerabilidad*0.20))</t>
  </si>
  <si>
    <t>Mide el avance en las actividades de capacitación para personas adolescentes de 15 a 17 años en materia de competencias transversales (un curso de capacitación).</t>
  </si>
  <si>
    <t>((capacitación gratuita para personas adolescentes de 15 a 17 años*0.80)+ (gestión para la atención directa de personas adolescentes de 15 a 17 años*0.20))</t>
  </si>
  <si>
    <t>Mide el porcentaje de avance de las acciones concluidas con las que se demuestra el cumplimiento de políticas en materia de Gestión Integral de Riesgos y Protección Civil.</t>
  </si>
  <si>
    <t>(Emergencias Atendidas/Emergencias Programadas)*50+(Documentos Realizados Para El Seguimiento De Los Programas, Proyectos Y Reuniones Del Consejo/Documentos Programados Para El Seguimiento De Los Programas, Proyectos Y Reuniones Del Consejo)*18+(Acciones De Coordinación De Las Actividades Para La Investigación, Recopilación, Revisión De Series Estadísticas Y Actividades Estratégicas Para Los Indicadores De Ocurrencia, Impacto Y Resilencia De La Gesión Integral De Riesgos Y Desastres)*17+(Actividades De Divulgación, Colaboración Y Vinculación Para El Cumplimiento De Los Objetivos En Materia De Gestión Integral De Riesgos Y Resiliencia/Actividades Programadas De Divulgación, Colaboración Y Vinculación)*15</t>
  </si>
  <si>
    <t xml:space="preserve">  Formatos De "Registro De Incidente De Emergencia", Libro De Gobierno, Sistema Unificado De Atención Ciudadana, Portal De Transparencia, Manuales, Cédula De Registro, Protocolos Físicos O Digitales.  •	A Través De Las Publicaciones De La Secretaría De Gestión Integral De Riesgos Y Protección Civil Https://Www.Proteccioncivil.Cdmx.Gob.Mx/</t>
  </si>
  <si>
    <t>Mide el porcentaje de cumplimiento en la presentación de tramites que comprueben un correcto ejercicio de los recursos.</t>
  </si>
  <si>
    <t>(Informes Y Reportes Integrados, Elaborados Y Remitidos En Materia De Recursos Financieros / Informes Y Reportes Programados.*.43)+(Informes Y Reportes Integrados, Elaborados Y Remitidos En Materia De Capital Humano / Informes Y Reportes Programados.*.4)+(Informes Y Reportes Integrados, Elaborados Y Remitidos En Materia De Recursos Materiales / Informes Y Reportes Programados. *.17)</t>
  </si>
  <si>
    <t xml:space="preserve"> Https://Www.Proteccioncivil.Cdmx.Gob.Mx/Transparenciap Y Https://Www.Finanzas.Cdmx.Gob.Mx/Secretaria/Transparencia</t>
  </si>
  <si>
    <t>Mide el porcentaje de cumplimiento en la elaboración del Programa Interno de Protección Civil.</t>
  </si>
  <si>
    <t>(Actualización Y Elaboración Del Programa De Protección Civil / Programación De La Actualización Y Elaboración Del Programa De Protección Civil.*.6)+(Protocolos Difundidos Y Aplicados En El Programa De Protección Civil / Protocolos Difundidos Y Aplicados Programados.*.4)</t>
  </si>
  <si>
    <t>Https://Transparencia.Cdmx.Gob.Mx/Secretaria-De-Gestion-Integral-De-Riesgos-Y-Proteccion-Civil    Https://Www.Proteccioncivil.Cdmx.Gob.Mx/</t>
  </si>
  <si>
    <t>Mide el porcentaje de publicaciones que actualizan el marco normativo, los convenios celebrados, los juicios cumplidos y las resoluciones emitidas en el marco de actuación de la Secretaría de Gestión Integral de Riesgos y Protección Civil.</t>
  </si>
  <si>
    <t>(Emisión De Comentarios Y Observaciones Jurídicas, Y Convenios Realizados / Comentarios Y Convenios Programados.*.5)+(Sentencias, Laudos Y Resoluciones Cumplidas / Sentencias, Laudos Y Resoluciones Programadas*.31)+(Marco Normativo De Gestión Integral De Riesgos Actualizado / Actualización Programada.*.19)</t>
  </si>
  <si>
    <t>Mide el avance porcentual de las acciones realizadas para elaborar actividades tendientes a la igualdad sustantiva, desarrollar mecanismos de coordinación y capacitaciones impartidas en materia de derechos humanos de las niñas y mujeres.</t>
  </si>
  <si>
    <t>(Programas, Acciones Y Proyectos Realizados En Materia De Gestión Integral De Riesgos Con Perspectiva De Género / Programas, Acciones Y Proyectos Programados.*.55)+(Herramientas Y Mecanismos De Coordinación En Materia De Derechos De Las Niñas Y Mujeres Realizados / Herramientas Y Mecanismos Programados.*.36)+(Capacitaciones Al Personal Público Como Población, En Materia De Derechos De Las Niñas Y Mujeres Realizadas / Capacitaciones Programadas*.09)</t>
  </si>
  <si>
    <t>Documentos, Informes, Minutas, Opiniones, Registros Administrativos, Bases De Datos De La Secretaría De Gestión Integral De Riesgos Y Protección Civil.</t>
  </si>
  <si>
    <t>Mide el avance porcentual de las acciones requeridas en los procesos de transversalidad e institucionalización de derechos humanos, desde una mirada interseccional, para la reducción de riesgo de desastres y la construcción de resiliencia en la Ciudad de México.</t>
  </si>
  <si>
    <t>Indicador = (Acciones Realizadas Que Coadyuvan A La Incorporación De La Perspectiva De Derechos Humanos, Igualdad Y No Discriminación Para La Reducción De Riesgos / Acciones Programadas.*.7)+(Asesoramientos Realizados A Las Áreas De La Sgirpc En Materia De Derechos Humanos / Asesoramientos Programados.*.3)</t>
  </si>
  <si>
    <t>Mide el porcentaje de avance de las acciones realizadas para concientizar sobre los derechos de la niñez y adolescencia al personal del servicio público de la institución.</t>
  </si>
  <si>
    <t>Indicador= (Cursos, Actividades Y Acciones De Información Y Concientización Realizadas / Cursos, Actividades Y Acciones De Información Y Concientización Programadas) *100</t>
  </si>
  <si>
    <t>Porcentaje De Avance Del Pago De Las Prestaciones Del Personal Del Heroico Cuerpo De Bomberos De La Ciudad De México</t>
  </si>
  <si>
    <t>(Monto Ejercido / Monto Programado) *100</t>
  </si>
  <si>
    <t>Https://Www.Transparencia.Cdmx.Gob.Mx/Heroico-Cuerpo-De-Bomberos-De-La-Ciudad-De-Mexico</t>
  </si>
  <si>
    <t>Mide El Avance En La Regularización Del Programa Interno De Protección Civil De 16 Inmuebles Del Heroico Cuerpo De Bomberos De La Ciudad De México</t>
  </si>
  <si>
    <t>Num. De Dictamenes De Seguridad  Estructural Realizados / Num. De Inmuebles Sujetos Al Programa*100</t>
  </si>
  <si>
    <t>Mide El Porcentaje De Los Servicios De Emergencia En Los Rubros De Competencia Del Heroico Cuerpo De Bomberos De La Ciudad De México.</t>
  </si>
  <si>
    <t>Num. De Emergencias Atendidas / Num. De Emergencias Programadas*100</t>
  </si>
  <si>
    <t>Mide El Porcentaje De Avance En Los Provisión De Cursos De Capacitación Al Personal Del Organismo.</t>
  </si>
  <si>
    <t>(Número De Cursos Atendidos / Número De Cursos Programados) *100</t>
  </si>
  <si>
    <t xml:space="preserve">Porcentaje De Recursos Ejercidos Por El Servicio De Estancia De Desarrollo Infantil </t>
  </si>
  <si>
    <t xml:space="preserve">  (Monto Ejercido / Monto Programado )*100</t>
  </si>
  <si>
    <t>Porcentaje De Avance En La Entrega De Becas A Los Hijos Del Personal De Haberes, Conforme Al Contrato Colectivo De Trabajo Del Heroico Cuerpo De Bomberos De La Ciudad De México.</t>
  </si>
  <si>
    <t>(Monto Ejercido / Monto Programado )*100</t>
  </si>
  <si>
    <t>Mide El Grado De Avance En La Entrega De La Prestación Económica Por Concepto Del Día Del Niño, En Favor De Los Niños, Niñas Y Adolescentes De Las Familias De Los Trabajadores Del Organismo.</t>
  </si>
  <si>
    <t>(Número De Niños Que Reciben El Apoyo / Número De Niños Programados)*100</t>
  </si>
  <si>
    <t>Mide El Porcentaje De Avance En Cuanto A Las Acciones Que Se Tienen Programadas Para Mejorar La Calidad Del Servicio Público En La Secretaría De Pueblos Y Barrios Originarios Y Comunidades Indígenas Residentes De La Ciudad De México.</t>
  </si>
  <si>
    <t xml:space="preserve">Ipch = .60 (Gestión De Recursos P. Nómina) + .20 (Capacitación De Personal De Sepi) + .20 (Incorporación De Ss Y Pp Al Personal De Sepi) </t>
  </si>
  <si>
    <t>Programa Anual De Servicio Social Y Prácticas Porfesionales De La Dirección Ejecutiva De Administración Y Finanzas   Expedientes En Resguardo De La Jefatura De Unidad Departamental De Administración De Capital Humano.</t>
  </si>
  <si>
    <t>Índice De Avance Del Programa De Protección Civil De Sepi</t>
  </si>
  <si>
    <t>Ippc = .30 (Capacitaciones De Personal Realizadas / Capacitaciones De Personal Programadas * 100) + .25 (Adecuación De Instalaciones Por Covid 19) + .25 (Mantenimieno Y Equipamiento Del Inmueble) + (Acciones De Inclusión Y Permanencia Realizadas En Cein Y Sepi / Número De Acciones Proyectadas De Inclusión Y Permanencia En Cein Y Sepi * 100)</t>
  </si>
  <si>
    <t>Segundo Informe De Gobierno De Sepi (2020)  Https://Sepi.Cdmx.Gob.Mx/Storage/App/Media/Pdfs%20Informativos%20Sepi/Glosasepi2020.Pdf     Registros Administrativos En Resguardo De La Jefatura De Unidad Departamental De Recursos Materiales, Abastecimiento Y  Servicios</t>
  </si>
  <si>
    <t>Índice De Avance De Las Acciones Del Sistema De Registro Para Pueblos Y Barrios Originarios Y Comunidades Indígenas Residentes</t>
  </si>
  <si>
    <t xml:space="preserve">Isrpi = .30 (Difusión De Criterios Sobre Sistema De Registro) + .30 (Recepción De Solicitudes De Pbo Y Cir) + .20 (Análisis De Solicitudes De Pbo Y Cir) + .20 (Avance Del Proceso De Dictaminación De Pbo Y Cir) </t>
  </si>
  <si>
    <t>Segundo Informe De Gobierno De Sepi (2020)  Https://Sepi.Cdmx.Gob.Mx/Storage/App/Media/Pdfs%20Informativos%20Sepi/Glosasepi2020.Pdf</t>
  </si>
  <si>
    <t xml:space="preserve">Índice De Actividades Del Programa De Derechos Humanos Para Mujeres Indígenas De Pbo Y Cir </t>
  </si>
  <si>
    <t xml:space="preserve">    Ipdhmi = .30 (Acciones P. Eliminar Desigualdad En Mi Realizadas / Acciones P. Eliminar  Desigualdad En Mi Programadas *100)  + .30 (Vinculación Interinstitucional P. Mi) + .20 (Talleres C. Perspectiva De Género Indígena Realizados / Núm, De Talleres Proyectado * 100) + .20 (Elaboración Y Difusión De Contenidos Con Perspectiva De Género Indígena) </t>
  </si>
  <si>
    <t xml:space="preserve">Conapred - Copred , Estudios Sobre Violencia De Género De La Secretaría De Mujeres / Registros Administrativos De La Dirección Ejecutiva De Derechos Indigenas.    Informes De Avance Programático Presupuestal  Https://Data.Finanzas.Cdmx.Gob.Mx/Documentos/Iapp.Html   </t>
  </si>
  <si>
    <t xml:space="preserve">Avance Porcentual De Acciones Para El Reconocimiento, Visibilización Y Dignificación De Los Derechos Colectivos E Individuales De Los Pueblos, Barrios Originarios Y Comunidades Indígenas Residentes. </t>
  </si>
  <si>
    <t>Ipdhsi = .14 (Acciones De Visibilización Realizadas / Núm. De Acciones De Visibilización Proyectadas * 100) + .14 (Eventos De Sensibilización Realizados / Núm. De Eventos De Sensibilización Proyectados * 100) + 14 (Convenios De Colaboraciíon Para Pbo Y Cir) + ,14 (Capacitaciones Para Enfoque Intercultural Indígena) + .14 (Asesoría Para Pbo Y Cir En Procesos De Consulta) + .14 (Entrega De Servicios De Acompañamiento Legal) + ,14 (Acciones De Educación Intercultural Relizadas / Núm. De Acciones Proyectadas * 100)</t>
  </si>
  <si>
    <t xml:space="preserve">Informes De Avance Programático Presupuestal  Https://Data.Finanzas.Cdmx.Gob.Mx/Documentos/Iapp.Html     Copred-Conapred, Secretaría De Gobierno Programa De Derechos Humanos De La Ciudad De México.    Encuesta Nacional Sobre Discriminación 2017;    Informe De Evaluación De La Política De Desarrollo Social 2018.         </t>
  </si>
  <si>
    <t xml:space="preserve">Índice De Cumplimiento Del Programa De Infancia Indígena </t>
  </si>
  <si>
    <t xml:space="preserve">Ipii = .50 (Acciones P. La Coordinación Interinstucional De La Nai Realizadas / Núm. De Acciones Proyectadas Para La Coordinación Interinstitucional * 100) + .50 (Acciones P. La Disminución De La Deserción Escolar De La Nai Realizadas / Núm. De Acciones Proyectadas P. La Disminución De La Deserción Escolar De La Nai * 100)  </t>
  </si>
  <si>
    <t>Informes De Avance Programático Presupuestal  Https://Data.Finanzas.Cdmx.Gob.Mx/Documentos/Iapp.Html     Informe En La Glosa, Sepi</t>
  </si>
  <si>
    <t xml:space="preserve">Índice De Acciones En Favor De Políticas Públicas Para El Desarrollo De Pueblos Y Barrios Originarios Y Comunidades Indígenas Residentes. </t>
  </si>
  <si>
    <t>Ippsi =  .35 (Implementación De Gpr) + .25 (Coordinación A Través De La Comisión Inteinstitucional) + .20 (Elaboración De Programa Especial De Pbo Y Cir) + .20 (Desarrollo De Mecanismos De Monitoreo Institucional)</t>
  </si>
  <si>
    <t>Informes De Avance Programático Presupuestal   Https://Data.Finanzas.Cdmx.Gob.Mx/Documentos/Iapp.Html   Registros Administrativos De La Dirección De Planeación, Seguimiento Y Evaluación.    Registros Administrativos De La Comisión Interinstitucional De Pueblos Indígenas.</t>
  </si>
  <si>
    <t xml:space="preserve">Índice De Cumplimiento Del Programa Para El Fortalecimiento De Comunidades Indígenas De Cdmx </t>
  </si>
  <si>
    <t>Ipfci = .25 (Acciones De Dotación De Vivienda Y Espacios De Comercio Realizadas / Núm. De Acciones Proyectadas De Dotación De Vivienda Y Espacios De Comercio * 100)   + .25 (Servicios De Traducción E Interpretación Otorgados / Núm. De Servicios Proyectados A Entregar * 100 ) + .20 (Entrega De Apoyos De Infraestructura Para Pbo Y Cir) + .15 (Entrega De Apoyos Por Situaciones Emergentes) + .15 (Acciones P. El Fortalecimiento De La Comunicación Realizadas / Núm. De Acciones P. El Fortalecimiento De La Comunicación Proyectadas * 100)</t>
  </si>
  <si>
    <t xml:space="preserve">Informes De Avance Programático Presupuestal  Https://Data.Finanzas.Cdmx.Gob.Mx/Documentos/Iapp.Html     Encuesta Intercensal 2015, Inegi., Evalúa Cdmx  Https://Www.Inegi.Org.Mx/Programas/Intercensal/2015/     Registros Administrativos De La Dirección Ejecutiva De Derechos Indígenas. Dictámenes Y Padrón De Beneficiarios, 2022.    Registros Administrativos De La Dirección De Pueblos Y Barrios Originarios. Dictámenes Y Padrón De Beneficiarios, 2022.    Registros Administrativos De La Dirección De Comunidades Indígenas Residentes. Dictámenes Y Padrón De Beneficiarios, 2022.    Registros Administrativos De La Subdirección De Lenguas Indígenas. Dictámenes Y Padrón De Beneficiarios, 2022.        </t>
  </si>
  <si>
    <t>Mide el porcentaje de docentes, directivos, especialistas y agentes educativos de primarias y secundarias públicas capacitados en actividades escolares y extraescolares.</t>
  </si>
  <si>
    <t xml:space="preserve">(número de docentes, directivos, especialistas y agentes educativos capacitados / 3,000 docentes, directivos y especialistas programados) * 100  </t>
  </si>
  <si>
    <t>Reporte de directivos, docentes, especialistas y agentes educativos capacitados en el programa, disponible en la Dirección General de Desarrollo Institucional de la Secretaría de Educación, Ciencia, Tecnología e Innovación</t>
  </si>
  <si>
    <t>Mide el índice de avance en el porcentaje de estudiantes matriculados en los programas BLP, BADI, BP Y PJGP; el porcentaje de materiales didácticos digitales desarrollados y actualizados; y porcentaje de cursos de formación y actualización para docentes implementados.</t>
  </si>
  <si>
    <t>(((porcentaje de estudiantes matriculados) * 0.80) + ((porcentaje de materiales didácticos digitales desarrollados y actualizados) * 0.10) + ((porcentaje de cursos de formación y actualización para docentes implementados) * 0.10)))</t>
  </si>
  <si>
    <t>Registro de estudiantes inscritos reportado trimestralmente por la Dirección de Programas de Bachillerato de Secretaría de Educación, Ciencia, Tecnología e Innovación</t>
  </si>
  <si>
    <t>Mide el índice de porcentaje de avance en la implementación de programas de formación para la atención a la primera infancia: formación en cuidado a la primera infancia; formación en desarrollo infantil integral y formación en prácticas de crianza sensible; el porcentaje de avance de la gestión escolar de los CACI comunitarios de la Ciudad de México para la certificación de estudios de educación preescolar y el porcentaje de libros distribuidos.</t>
  </si>
  <si>
    <t xml:space="preserve">(((porcentaje de avance en la implementación de los programas de formación) * 0.40) + ((porcentaje de acciones realizadas ante la autoridad educativa federal en la Ciudad de México) * 0.40) + ((porcentaje de libros distribuidos) * 0.20))) </t>
  </si>
  <si>
    <t>Reporte de agentes educativos y familias formadas, disponible en la Dirección General de Desarrollo Institucional de la Secretaría de Educación, Ciencia, Tecnología e Innovación. Entrega de la matrícula de alumnos de educación preescolar a la Autoridad Educativa Federal en la Ciudad de México para la emisión de documentos de certificación de estudios. Convenio de colaboración SECTEI/CONALITEG para el financiamiento y distribución de libros de texto a estudiantes de secundarias disponible en la Dirección General de Desarrollo Institucional de la Secretaría de Educación, Ciencia, Tecnología e Innovación.</t>
  </si>
  <si>
    <t>Mide el índice del porcentaje de usuarios inscritos en la oferta educativa derivada de los convenios de colaboración con el Instituto Politécnico Nacional y la Universidad Nacional Abierta y a Distancia de México, el porcentaje de estudiantes matriculados en la oferta de educación continua derivada de los convenios de colaboración con la Comisión de Derechos Humanos de la Ciudad de México, Fundación Telefónica México y otras alianzas estratégicas y el porcentaje de avance en el diseño, desarrollo e implementación de una plataforma digital educativa para la formación de competencias y habilidades.</t>
  </si>
  <si>
    <t>(((porcentaje de usuarios inscritos en la oferta educativa derivada de los convenios con el IPN y la UNADM) *0.40) + ((porcentaje de usuarios matriculados en procesos de formación continua derivado de convenios de colaboración con CDH de la CDMX, Fundación Telefónica México y otras alianzas estratégicas) *0.40)) + ((porcentaje de avance en el diseño, desarrollo e implementación de la plataforma digital educativa) *0.20)))</t>
  </si>
  <si>
    <t>Reporte de avance de matrícula por período en educación superior y reporte de matriculación por período de la oferta de educación continua. Ambos reportes disponibles en la Dirección Ejecutiva de Educación de Bachillerato y Estudios Superiores de la Secretaría de Educación, Ciencia, Tecnología e Innovación. Documentación del desarrollo de la plataforma tecnológica.</t>
  </si>
  <si>
    <t>Mide índice de porcentajes de avance de docentes, directivos y agentes educativos capacitados en el modelo de enseñanza asistida para la población en vulnerabilidad escolar en ambientes escolares y extraescolares y el porcentaje de docentes, directivos y padres de familia capacitados en el modelo de gestión de ambientes para el desarrollo socioemocional saludable en ambientes escolares y extraescolares.</t>
  </si>
  <si>
    <t>(((porcentaje de docentes, directivos y agentes educativos capacitados en el modelo de enseñanza asistida) *0.50) + ((porcentaje de docentes, directivos y padres de familia capacitados en el modelo de gestión de ambientes protectores) *0.50)))</t>
  </si>
  <si>
    <t>Reporte de docentes, directivos, especialistas, facilitadores y padres de familia en los programas, disponible en la Dirección General de Desarrollo Institucional de la Secretaría de Educación, Ciencia, Tecnología e Innovación</t>
  </si>
  <si>
    <t>Índice que mide el porcentaje de avance de convenios formalizados con solicitud de ministración y seguimiento y el porcentaje de avance de las convocatorias emitidas o invitaciones por la persona titular de la SECTEI entregadas.</t>
  </si>
  <si>
    <t xml:space="preserve">(((porcentaje de convenios formalizados) * 0.70) + (porcentaje de convocatorias emitidas o invitaciones entregadas) * 0.30))) </t>
  </si>
  <si>
    <t>Convenios de asignación de recursos publicados en la plataforma nacional de transparencia; portal de transparencia de la SECTEI, artículo 121 Fracciones XXVIII Y XXIX https://www.transparencia.cdmx.gob.mx/secretaria-de-educacion-ciencia-tecnologia-e-innovacion/articulo/121; disponibles también en la Subsecretaría de Ciencia, Tecnología e Innovación y la Dirección General de Desarrollo e Innovación Tecnológica de la Secretaría de Educación, Ciencia, Tecnología e Innovación</t>
  </si>
  <si>
    <t>Índice que mide el porcentaje de materiales publicados, porcentaje de talleres y actividades itinerantes realizadas y el porcentaje de convenios formalizados y pagados.</t>
  </si>
  <si>
    <t>(((porcentaje de materiales publicados) *0.50) + ((porcentaje de talleres y actividades itinerantes realizadas) *0.30) + ((porcentaje de convenios formalizados y pagados) *0.20)))</t>
  </si>
  <si>
    <t>Registros de personas beneficiarias disponible en la Dirección General de Ciencia, Divulgación y Transferencia de Conocimiento de la Secretaría de Educación, Ciencia, Tecnología e Innovación.</t>
  </si>
  <si>
    <t>Porcentaje de presupuesto ejercido para el pago de nómina y prestaciones a los trabajadores de la SECTEI.</t>
  </si>
  <si>
    <t>(presupuesto ejercido/ presupuesto asignado) *100</t>
  </si>
  <si>
    <t>Registro de movimientos administrativos del personal disponible en: https://www.transparencia.cdmx.gob.mx/secretaria-de-educacion-ciencia-tecnologia-e-innovacion/entrada/21811; https://www.transparencia.cdmx.gob.mx/secretaria-de-educacion-ciencia-tecnologia-e-innovacion/entrada/21813 y https://www.transparencia.cdmx.gob.mx/secretaria-de-educacion-ciencia-tecnologia-e-innovacion/entrada/21809 archivos ubicados en la Subdirección de Administración de Capital Humano</t>
  </si>
  <si>
    <t>Mide el número de personas capacitadas en materia de protección civil.</t>
  </si>
  <si>
    <t>(número de personas capacitadas / 150 personas programadas a capacitar) * 100</t>
  </si>
  <si>
    <t>Copia de constancias de capacitación en materia de protección civil disponibles en la subdirección de recursos materiales, abastecimientos y servicios</t>
  </si>
  <si>
    <t>Mide el índice del porcentaje de trámites de pagos realizados, el porcentaje de informes elaborados y enviados a la Secretaría de Administración y Finanzas (SAF) y el porcentaje de avance de elaboración del programa de control.</t>
  </si>
  <si>
    <t>(((porcentaje de trámites de pago realizados) *0 .75) + ((porcentaje de informes elaborados y enviados a la SAF)) *0.15) + ((porcentaje de avance de elaboración del programa de control) * 0.10)))</t>
  </si>
  <si>
    <t>Consulta de avance de metas físicas y financieras a través de la plataforma de la Secretaría de Administración y Finanzas y de esta dependencia: https://sectei.cdmx.gob.mx/transparencia (artículo 121 fracción 21b) https://data.finanzas.cdmx.gob.mx/documentos/iapp20.html https://data.finanzas.cdmx.gob.mx/fiscal/ reportes del sistema informático de planeación de recursos gubernamentales (SAP-GRP)</t>
  </si>
  <si>
    <t>Mide el porcentaje personas capacitadas a efecto de concientizar sobre la problemática relacionada con el embarazo adolescente.</t>
  </si>
  <si>
    <t>(número de personas capacitadas / 800 personas programadas a capacitar) * 100</t>
  </si>
  <si>
    <t>Reporte de personas capacitadas disponible en la Dirección General de Desarrollo Institucional de la Secretaría de Educación, Ciencia, Tecnología e Innovación</t>
  </si>
  <si>
    <t xml:space="preserve">Mide el porcentaje de eventos de promoción y divulgación al público en general en temas de desarrollo sostenible; derechos humanos; educación y cultura y reducción de las desigualdades. </t>
  </si>
  <si>
    <t xml:space="preserve">(número de eventos realizados / 4 eventos programados) *100  </t>
  </si>
  <si>
    <t>Notas informativas disponibles en la Dirección General de Enlace Interinstitucional de la Secretaría de Educación, Ciencia, Tecnología e Innovación</t>
  </si>
  <si>
    <t>Mide el porcentaje de personas capacitadas a efecto de concientizar sobre los derechos de las niñas, niños y adolescentes.</t>
  </si>
  <si>
    <t>(número de personas capacitadas / 100 personas programadas a capacitar) *100</t>
  </si>
  <si>
    <t>Reporte de personas capacitadas en el programa, disponible en la Dirección General de Desarrollo Institucional de la Secretaría de Educación, Ciencia, Tecnología e Innovación.</t>
  </si>
  <si>
    <t>Mide el índice del porcentaje de avance de asesorías académicas desarrolladas, porcentaje de atenciones en talleres realizadas, porcentaje de avance en incorporación de personas beneficiarias facilitadoras de servicios (BFS), porcentaje de avance de atenciones de acciones académicas complementarias, y porcentaje de avance en atenciones de acciones comunitarias, realizadas en las Ciberescuelas en PILARES, PILARES itinerantes PILARES en línea y en sectores de policía.</t>
  </si>
  <si>
    <t>((((porcentaje de atenciones de asesorías académicas desarrolladas) *0.4) +(porcentaje de atenciones en talleres realizadas) *0.3) +(porcentaje de avance en la incorporación de BFS) *0.1) +(porcentaje de atenciones de acciones académicas complementarias) *0.1) +(porcentaje de atenciones de acciones comunitarias) *0.1))))</t>
  </si>
  <si>
    <t>Reporte de personas atendidas elaborado a partir de la información contenida en el sistema de registro integral en PILARES, disponible en la Coordinación General de Inclusión Educativa e Innovación de la Secretaría de Educación, Ciencia, Tecnología e Innovación</t>
  </si>
  <si>
    <t>Mide el índice de porcentaje de beneficiarios facilitadores de servicios incorporados, el porcentaje de acciones educativas ejecutadas y porcentaje de reconocimientos otorgados.</t>
  </si>
  <si>
    <t xml:space="preserve">(((porcentaje de beneficiarios facilitadores de servicios incorporados) *0.40) + (porcentaje de acciones educativas ejecutadas) *0.40) + (porcentaje de reconocimientos otorgados) *0.20)))  </t>
  </si>
  <si>
    <t xml:space="preserve">Reporte de personas usuarias atendidas elaborado a partir de la información contenida en el sistema de registro integral en PILARES, disponible en la Coordinación General de Inclusión Educativa e Innovación de la Secretaría de Educación, Ciencia, Tecnología e Innovación </t>
  </si>
  <si>
    <t>Mide el índice de porcentaje de apoyos económicos entregados, el porcentaje de validaciones de vigencia del derecho a la beca y el porcentaje de solicitudes de incorporación aceptadas.</t>
  </si>
  <si>
    <t>(((porcentaje de apoyos económicos entregados) * 0.40) + ((porcentaje de validaciones de vigencia del derecho a las becas) * 0.30) + (porcentaje de solicitudes de incorporación aceptadas) * 0.30)))</t>
  </si>
  <si>
    <t>Reporte mensual de becarios disponible en la Coordinación General de Inclusión Educativa en Innovación de la Secretaría de Educación, Ciencia, Tecnología e Innovación</t>
  </si>
  <si>
    <t xml:space="preserve">Índice que mide el porcentaje de avance becas pagadas, porcentaje de resultados de convocatorias publicadas, porcentaje de convenios de asignación de becas formalizados y porcentaje de personas becarias en seguimiento. </t>
  </si>
  <si>
    <t>(((porcentaje de becas pagadas) *0.40) + ((porcentaje de resultados de convocatorias publicados) *0.20)) +((porcentaje de convenios de asignación de becas formalizados) *0.20)) +((porcentaje de personas becarias en seguimiento) *0.20)))</t>
  </si>
  <si>
    <t>Convenios de asignación de beca en custodia de la Dirección General de Ciencia, Divulgación y Transferencia de Conocimiento de la Secretaría de Educación, Ciencia, Tecnología e Innovación</t>
  </si>
  <si>
    <t>Índice que mide el avance en el desarrollo de la universidad de la salud.</t>
  </si>
  <si>
    <t>(porcentaje de avance en el equipamiento al trimestre * 0.34) +(porcentaje de avance de suministros de material didáctico y educativo al trimestre * 0.33) + (gestiones administrativas al trimestre * 0.33)</t>
  </si>
  <si>
    <t>usalud.cdmx.gob.mx/dependencia/acerca-de</t>
  </si>
  <si>
    <t>Porcentaje de avance de las gestiones realizadas para llevar a cabo los pagos de nómina.</t>
  </si>
  <si>
    <t>(presupuesto ejercido al trimestre/ presupuesto programado anual) *100</t>
  </si>
  <si>
    <t>Resumen de nómina SIDEN y programa de honorarios</t>
  </si>
  <si>
    <t>Mide El Porcentaje De Avance En Las Acciones Que Coadyuvan Al Fortalecimiento Para El Acceso A La Educación Superior Que Ofrece El Instituto de Estudios Superiores de la Ciudad de México Rosario Castellanos; Estudiantes Matriculados A Nivel Superior De Acuerdo A La Meta Programada Anual En El 2022 (30,092).</t>
  </si>
  <si>
    <t>Indicador:  [((número de estudiantes reinscritos + número de estudiantes inscritos de nuevo ingreso) / número de estudiantes programados)*.20)+((número de estudiantes que se inscriben en la modalidad a distancia/número de espacios ofertados para la educación a distancia programados)*.07)+((número de personas beneficiadas de servicios educativos/ número de personas programadas de servicios educativos)*.05)+((estrategias para la creación de nuevas unidades académicas elaboradas/estrategias para la creación de nuevas unidades académicas programadas)*.05)+((acciones que impulsen el uso de tecnologías de información y comunicación desarrolladas/acciones que impulsen el uso de tecnologías de información y comunicación programadas)*.03)+(prestadores de servicios profesionales educativos calificados contratados/prestadores de servicios profesionales educativos calificados programados)*.03)+(evaluaciones de desempeño de los prestadores de servicios profesionales educativos adscritos elaboradas/evaluaciones de desempeño de los prestadores de servicios profesionales educativos adscritos programadas)*.03)+(acciones para administrar y organizar la carga horaria de los prestadores de servicios profesionales educativos adscritos elaboradas/acciones para administrar y organizar la carga horaria de los prestadores de servicios profesionales educativos adscritos programadas)*.03)+(evaluaciones y modificaciones de los planes y programas de las licenciaturas elaboradas/evaluaciones y modificaciones de los planes y programas de las licenciaturas programadas)*.03)+(desarrollo de un sistema de trayectoria docente)*.03)+((calendarios académicos desarrollados/ calendarios académicos programados)*.03)+((estudiantes que solicitan programas de profesionalización atendidos/ estudiantes que solicitan programas de profesionalización programados)*.03)+((programas para la apropiación de identidad y el fortalecimiento institucional ejecutados/programas para la apropiación de identidad y el fortalecimiento institucional programados)*.03)+((acciones de vinculación interinstitucional elaboradas/acciones de vinculación interinstitucional programadas)*.03)+(certificación de competencias profesionales obtenidas/certificación de competencias profesionales programadas)*.03)+(aplicación de referentes de innovación educativa, del fortalecimiento de las habilidades docentes, la innovación didáctica de los procesos educativos y la innovación curricular elaborados/aplicación de referentes de innovación educativa, del fortalecimiento de las habilidades docentes, la innovación didáctica de los procesos educativos y la innovación curricular programados)*.03)+(lineamientos para la creación de material educativo y recursos didácticos con un enfoque pedagógico, didáctico-comunicacional y tecnológico elaborados/lineamientos para la creación de material educativo y recursos didácticos con un enfoque pedagógico, didáctico-comunicacional y tecnológico programados)*.03)+(acciones que fortalezcan el programa permanente del uso crítico de la tecnología y la información elaboradas/acciones que fortalezcan el programa permanente del uso crítico de la tecnología y la información programadas)*.03)+(acciones para fortalecer el liderazgo en la transformación digital innovadora elaboradas/acciones para fortalecer el liderazgo en la transformación digital innovadora programados)*.03)+(controles de la presencia operativa y de comunicación del IRC a través del portal institucional, micrositios y la redes sociales oficiales elaboradas/controles de la presencia operativa y de comunicación del IRC a través del portal institucional, micrositios y la redes sociales oficiales programados)*.03)+(acciones que aseguren y consoliden de la infraestructura técnica, tecnológica, digital y de telecomunicaciones de las diferentes unidades académicas elaboradas/acciones que aseguren y consoliden de la infraestructura técnica, tecnológica, digital y de telecomunicaciones de las diferentes unidades académicas programadas)*.03)+((número de publicaciones por tipo realizadas/número de publicaciones por tipo programadas)*.03)+((número de documentos jurídicos elaborados/número de documentos jurídicos programados)*.03)+((proyectos de investigación elaborados/proyectos de investigación programados)*.03)+(número de participantes esperados en las actividades del programa de universidad saludable/número total de participantes programados) *.03)]</t>
  </si>
  <si>
    <t>Convocatorias publicadas en la página institucional del IRC y Gaceta Oficial de la Ciudad de México. https://www.rcastellanos.cdmx.gob.mx/ resultados del programa de ingreso al IRC (PIIRC)</t>
  </si>
  <si>
    <t>Mide el porcentaje de avance de las acciones que coadyuvan al fortalecimiento, acceso y desarrollo de nuevos programas de posgrado y de investigación. Estudiantes matriculados en posgrado de acuerdo a la oferta programada anual 2022 (586).</t>
  </si>
  <si>
    <t>Indicador:[(estudiantes de la oferta educativa de maestrías y especialidades inscritos/estudiantes de la oferta educativa de maestrías y especialidades programados)*.12)+(estudiantes de la oferta educativa de doctorados inscritos/estudiantes de la oferta educativa de doctorados programados)*.12)+(desarrollo de planes y programas de estudios de posgrado; maestría en educación media superior y maestría en seguridad alimentaria)*.11)+(desarrollo del plan y programa de estudios del doctorado en derecho)*.11)+(desarrollo de los planes y programas en maestrías : política pública e interculturalidad, territorio y memoria histórica e interpretación y traducción en lenguas indígenas)*.11)+(acciones para diseñar y desarrollar unidades curriculares a distancia elaboradas/acciones para diseñar y desarrollar unidades curriculares a distancia programadas)*.11)+(convocatorias para el proceso de admisión a los programas de posgrado elaboradas/convocatorias para el proceso de admisión a los programas de posgrado programadas)*.11)+(eventos académicos y culturales de posgrado internos y externos diseñados y organizados/eventos académicos y culturales de posgrado internos y externos programados) *.11)+(desarrollo del registro de dos proyectos de investigación vinculados a los ejes de conocimiento del instituto) *.05)+((desarrollo de la publicación del primer número de la revista de divulgación del instituto)*.05)]</t>
  </si>
  <si>
    <t>Sitio web del del Instituto de Estudios Superiores de la Ciudad de México Rosario Castellanos unidad de posgrado. https://www.rcastellanos.cdmx.gob.mx/unidad-de-posgrado</t>
  </si>
  <si>
    <t xml:space="preserve">Mide el porcentaje de avance en la contratación del personal de estructura, prestadores de servicios profesionales, administrativos y su capacitación integral dentro de los nuevos mecanismos administrativos </t>
  </si>
  <si>
    <t>Indicador: [(personal de estructura, prestadores de servicios profesionales educativos y administrativos contratados/personal de estructura, prestadores de servicios profesionales educativos y administrativos programados)*.30)+(desarrollo de la capacitación del personal administrativo adscrito)*.25)+(personal administrativo contratado con firma electrónica/personal administrativo programado)*.25)+(prestadores de servicios profesionales con nómina educativa/ prestadores de servicios profesionales adscritos en el instituto)*.20)]</t>
  </si>
  <si>
    <t>Fechas de envío de los documentos generados por la DAF Número de documentos atendidos por periodo</t>
  </si>
  <si>
    <t>Porcentaje de acciones preventivas realizadas para el programa de protección civil medir el avance de ejecución del programa integral de protección civil que permita realizar acciones preventivas y en el menor de los casos acciones correctivas, que garantice la total seguridad física de los inmuebles como de quienes hacen uso de los campus que conforman al instituto.</t>
  </si>
  <si>
    <t>Indicador: [(desarrollo de la capacitación y reforzamiento del personal del Instituto de Estudios Superiores de la Ciudad de México Rosario Castellanos en materia de protección civil) *.40) +(rutas de evacuación, señalamientos, extintores y alertas sísmicas validadas y materiales de protección personal adquiridos) *.30) +(revisión de los manuales institucionales en materia de protección civil/ manuales institucionales en materia de protección civil del instituto) *.30)]</t>
  </si>
  <si>
    <t>Programa de protección civil de la CDMX</t>
  </si>
  <si>
    <t>Mide el porcentaje de avance en las acciones que coadyuvan a la implementación de las actividades de apoyo administrativo del Instituto de Estudios Superiores de la Ciudad de México Rosario Castellanos.</t>
  </si>
  <si>
    <t>Indicador = (desarrollo de la contratación de un edificio que permitirá albergar al personal administrativo, almacén y archivo del instituto) *.30) + (desarrollo de un sistema administrativo que permita el control y registro de almacenes e inventarios del instituto) *.35) + (requisiciones de las diversas áreas en materia de gestión administrativa atendidas/requisiciones de las diversas áreas en materia de gestión administrativa demandadas) *.35)</t>
  </si>
  <si>
    <t>Requisiciones de áreas administrativas.</t>
  </si>
  <si>
    <t>Porcentaje de recursos/materiales didácticos diseñados para la comunidad del Instituto de Estudios Superiores de la Ciudad de México Rosario Castellanos.</t>
  </si>
  <si>
    <t xml:space="preserve">Indicador = (recursos materiales didácticos para la promoción y prevención en materia de igualdad de género elaborados/recursos materiales didácticos para la promoción y prevención en materia de igualdad de género programados) *100) </t>
  </si>
  <si>
    <t xml:space="preserve">Documentos internos para la generación de actividades de igualdad de género listas de asistencia de las actividades realizadas.  </t>
  </si>
  <si>
    <t>Porcentaje de comunidad académica del IRC que participan en actividades que coadyuven a la reducción de la desigualdad y discriminación.</t>
  </si>
  <si>
    <t>Indicador = (personas que asisten a actividades en materia de reducción de la desigualdad/ personas que se espera recibir en las actividades en materia de reducción de la desigualdad programadas) *100)</t>
  </si>
  <si>
    <t>Listas de asistencia de actividades realizadas en derechos humanos. Constancias entregadas actividades realizadas en derechos humanos.</t>
  </si>
  <si>
    <t>Porcentaje de comunidad en el IRC que participa en actividades de concientización sobre los derechos de las niñas, niños y adolescentes.</t>
  </si>
  <si>
    <t>Indicador = (desarrollo de la adquisición de materiales didácticos, con el fin de concientizar a la comunidad estudiantil) *.50) + (talleres, infografías, capsulas informativas y cuestionarios realizados/talleres, infografías, capsulas informativas y cuestionarios programados)*.50)</t>
  </si>
  <si>
    <t>Número de reproducciones de vídeos o cápsulas informativas, número de visitas a micrositios en la página web del instituto, número de participantes en talles y actividades, número de impresiones y número de cuestionarios aplicados.</t>
  </si>
  <si>
    <t>Mide el porcentaje de actividades físicas realizadas para la población de zonas de medio, bajo y muy bajo nivel de desarrollo social.</t>
  </si>
  <si>
    <t>(actividades físicas realizadas al periodo/1,100 actividades físicas programadas) *100</t>
  </si>
  <si>
    <t>https://www.facebook.com/pontepilacdmx/?hc_ref=arrnsnzzb3z_rwohuiga3pjvgtmlyfykf02fu5ydptrzw8anhc4bpusccxcbawub2po&amp;ref=nf_target&amp;__tn__=kc-r</t>
  </si>
  <si>
    <t>Mide el porcentaje de avance de proyectos y eventos deportivos realizados, así como el mantenimiento que se le da a los deportivos a cargo de este instituto.</t>
  </si>
  <si>
    <t>((ejecución de proyectos deportivos al trimestre/8 proyectos deportivos anuales) *.40 + (mantenimiento de deportivos/3 deportivos programados para mantenimiento) *.20 + (eventos deportivos realizados al trimestre/178 eventos deportivos programados anuales) *.40)</t>
  </si>
  <si>
    <t>indeporte.cdmx.gob.mx</t>
  </si>
  <si>
    <t>Mide el avance presupuestal del capítulo 1000 servicios personales.</t>
  </si>
  <si>
    <t>(presupuesto ejercido al trimestre/presupuesto programado anual) *100</t>
  </si>
  <si>
    <t>https://consultapublicamx.inai.org.mx/vut-web/faces/view/consultapublica.xhtml#tarjetainformativa</t>
  </si>
  <si>
    <t>Mide el porcentaje de avance de realización de simulacros y cursos de protección civil al personal del instituto.</t>
  </si>
  <si>
    <t>(simulacros y cursos de protección civil realizados/4 simulacros y cursos de protección civil realizados) *100</t>
  </si>
  <si>
    <t>Estudios de prevención en materia de protección civil.</t>
  </si>
  <si>
    <t>Porcentaje de avance de los cursos de capacitación realizados en materia de transparencia, acceso a la información pública y rendición de cuentas, así como protección de datos personales en posesión de sujetos obligados de la ciudad de Ciudad de México.</t>
  </si>
  <si>
    <t>(cursos de capacitación en materia de transparencia, acceso a la información pública y rendición de cuentas, así como protección de datos personales realizados al trimestre/10 cursos programados anuales) *100</t>
  </si>
  <si>
    <t xml:space="preserve">Por medio de constancia emitida disponibles en la unidad de transparencia de este instituto </t>
  </si>
  <si>
    <t>Mide el porcentaje de avance de campañas de difusión dirigidas a mujeres y niñas.</t>
  </si>
  <si>
    <t>(campañas de difusión realizadas/5 campañas de difusión programadas) *100</t>
  </si>
  <si>
    <t>Testigo de medios impresos resguardados en el instituto.</t>
  </si>
  <si>
    <t>Mide el porcentaje de avance de campañas de difusión del deporte, como un elemento del derecho humano.</t>
  </si>
  <si>
    <t>(campañas de difusión realizadas/9 campañas de difusión programadas) *100</t>
  </si>
  <si>
    <t>Mide el porcentaje de avance de campañas de difusión dirigidas a la niñez y adolescencia.</t>
  </si>
  <si>
    <t>Mide el porcentaje de avance en entrega de apoyos económicos a asociaciones deportivas de la ciudad de Ciudad de México.</t>
  </si>
  <si>
    <t>(apoyos económicos otorgados asociaciones deportivas/30 apoyos económicos programados) *100</t>
  </si>
  <si>
    <t>Resultados obtenidos en competencias deportivas nacionales. https://www.gob.mx/conade/acciones-y-programas/sistema-nacional-de-cultura-fisica-y-deporte-sinade</t>
  </si>
  <si>
    <t>Mide el porcentaje de apoyos económicos entregados a atletas de alto rendimiento.</t>
  </si>
  <si>
    <t>(apoyos económicos otorgados a atletas de alto rendimiento/400 apoyos económicos programados) *100</t>
  </si>
  <si>
    <t>Resultados obtenidos en competencias deportivas del sistema nacional de cultura física y deporte https://www.gob.mx/conade/acciones-y-programas/sistema-nacional-de-cultura-fisica-y-deporte-sinade</t>
  </si>
  <si>
    <t>Mide el porcentaje de apoyos económicos entregados a coordinadores, subcoordinadores y promotores encargados de realizar actividades físicas dentro del programa ponte pila, deporte comunitario.</t>
  </si>
  <si>
    <t>(apoyos económicos otorgados a coordinadores, subcoordinadores y promotores/1,901 apoyos económicos programados) *100</t>
  </si>
  <si>
    <t>Porcentaje de aumento de la matrícula con respecto a la matrícula del ciclo anterior.</t>
  </si>
  <si>
    <t>((número de estudiantes inscritos al final de año/ número de estudiantes inscritos al inicio del año)-1) *100</t>
  </si>
  <si>
    <t>Matricula registrada por cada plantel de instituto.</t>
  </si>
  <si>
    <t>Mide el porcentaje de docentes que participan en cursos y actividades de divulgación científica y cultural.</t>
  </si>
  <si>
    <t>(número de docentes que participan en eventos, cursos y actividades de divulgación científica y cultural / población total de docentes en el IEMS) *100</t>
  </si>
  <si>
    <t>Plantilla de docentes y lista de asistencia a eventos, cursos y actividades de divulgación científica y cultural.</t>
  </si>
  <si>
    <t>Porcentaje de avance del presupuesto ejercido del capítulo 1000 contra lo programado.</t>
  </si>
  <si>
    <t>presupuesto ejercido capítulo 1000 / presupuesto programado capítulo 1000</t>
  </si>
  <si>
    <t>Informe de avance presupuestal del capítulo 1000</t>
  </si>
  <si>
    <t>Índice que mide el avance de las acciones efectuadas enfocadas a la prevención de desastres y la creación de una cultura de protección civil.</t>
  </si>
  <si>
    <t>(cursos de protección civil impartidos en el trimestre / 2 cursos programados en el año*0.33) + (brigadas de seguridad creadas en el trimestre / 24 brigadas de seguridad programadas en el año*0.33) + (simulacros para prevención en casos de emergencia ejecutados en el trimestre / 2 simulacros programados en el año*0.34)</t>
  </si>
  <si>
    <t>Listas de asistencia a cursos de protección civil. Registro de brigadas de seguridad. Evidencia documental gráfica sobre los simulacros efectuados. La información se pone a disposición a través de la Dirección de Administración y Finanzas,</t>
  </si>
  <si>
    <t>Porcentaje de funcionarios públicos del instituto acreditados en cursos en materia de estado abierto y buen gobierno.</t>
  </si>
  <si>
    <t>(funcionarios del IEMS-CDMX capacitados en materia de transparencia y acceso a la información pública+ funcionarios del IEMS-CDMX capacitados en materia de estado abierto / total de funcionarios del IEMS-CDMX *2) *100</t>
  </si>
  <si>
    <t>Listas de asistencia a cursos en materia de estado abierto y buen gobierno.</t>
  </si>
  <si>
    <t>Mide el porcentaje de docentes que participan en cursos y actividades de promoción integral para el cumplimiento de los derechos humanos de las niñas y mujeres.</t>
  </si>
  <si>
    <t>(número de docentes que participan en eventos, cursos y actividades sobre promoción integral para el cumplimiento de los derechos humanos de las niñas y mujeres/ población total de docentes en el IEMS) *100</t>
  </si>
  <si>
    <t>Plantilla de docentes y lista de asistencia a eventos, cursos y actividades sobre promoción integral para el cumplimiento de los derechos humanos de las niñas y mujeres</t>
  </si>
  <si>
    <t>Índice de actividades para las formativas realizadas en talleres enfocados en la alternativa del juego y educación para la paz.</t>
  </si>
  <si>
    <t>((convocatoria realizada) *0.20 +(horas formativas realizadas en el curso la alternativa del juego en la educación para la paz/ horas formativas programadas) *0.40 +(horas formativas realizadas en el curso educar para la paz /horas formativas planeadas) *0.4)</t>
  </si>
  <si>
    <t>Listas de asistencia informe de actividades realizadas y alcanzadas y portafolio de evidencias</t>
  </si>
  <si>
    <t>Porcentaje de planteles atendidos en actividades sobre los derechos de las niñas, niños y adolescentes, en relación a los planteles programados.</t>
  </si>
  <si>
    <t>(planteles atendidos en actividades para fomentar la promoción integral de los derechos de los niños, niñas y adolescentes / 2 planteles programados en actividades para fomentar la promoción integral de los derechos de los niños, niñas y adolescentes) *100</t>
  </si>
  <si>
    <t>Memoria y registro fotográfico</t>
  </si>
  <si>
    <t>Índice de actividades alcanzadas para garantizar en tiempo y forma la dispersión oportuna de becas.</t>
  </si>
  <si>
    <t>((reglas de operación 2022 elaboradas) *.05 +(programa de becas difundidas) *.05 +(padrón de derechohabientes elaborados/2) *.10 +(becas dispersadas/becas programadas) *.8)</t>
  </si>
  <si>
    <t>Base de datos del programa, informes mensuales y trimestrales de los apoyos entregados, comprobantes de transferencias efectuadas emitidos por el banco.</t>
  </si>
  <si>
    <t>Índice que mide el avance de las actividades y cursos para el personal administrativo, docente y estudiantes del instituto, con fines de certificado en el estándar de competencia, EC0336 realizados en relación con las actividades planeadas.</t>
  </si>
  <si>
    <t>((consecución de cursos, expositores y convocatorias realizadas) *0.16 +( curso propedéutico realizado) *0.27+(curso de alineación realizado) *0.27 +(proceso de evaluación realizado*0.30))</t>
  </si>
  <si>
    <t>Listas de asistencia, reportes de avance, evaluación de las y los asistentes y portafolio de evidencias.</t>
  </si>
  <si>
    <t>Porcentaje de avance del presupuesto ejercido para el pago de nómina.</t>
  </si>
  <si>
    <t>((presupuesto ejercido en el gasto de nómina) / (presupuesto asignado para gasto de nómina. )) *100</t>
  </si>
  <si>
    <t>Fideicomiso educación garantizada de la Ciudad de México https://www.transparencia.cdmx.gob.mx/fideicomiso-educacion-garantizada/articulo/121</t>
  </si>
  <si>
    <t>Índice que mide el avance de la elaboración del programa interno de protección civil en el Fideicomiso Educación Garantizada, así como la capacitación a los brigadistas y la difusión permanente del programa de protección civil en el FIDEGAR.</t>
  </si>
  <si>
    <t>((porcentaje de avance en materia de protección civil y capacitaciones en materias realizadas al trimestre*0.50) + (porcentaje de avance de brigadistas capacitados al trimestre * 0.25) + (difusión del programa interno de protección civil * 0.25))</t>
  </si>
  <si>
    <t>Secretaría de gestión integral de riesgos y protección civil https://www.proteccioncivil.cdmx.gob.mx/ fideicomiso educación garantizada de la Ciudad de México https://www.fideicomisoed.cdmx.gob.mx/</t>
  </si>
  <si>
    <t xml:space="preserve">Índice que mide el nivel de avance de las capacitaciones a los servidores públicos del FIDEGAR, en materia de sus funciones. </t>
  </si>
  <si>
    <t>((capacitación aplicada en materia de adquisiciones/ dos capacitaciones en materia de adquisiciones)0.50 +(capacitación aplicada en materia de control y gestión/ dos capacitaciones en materia de control y gestión)0.50</t>
  </si>
  <si>
    <t xml:space="preserve">Porcentaje de avance en la implementación de talleres y/o cursos en igualdad sustantiva, a fin de que las áreas que conforman el Fideicomiso Educación Garantizada de la Ciudad de México, tengan la adecuada capacitación para que los servidores públicos en su actuar se conduzcan con una perspectiva de igualdad de género. </t>
  </si>
  <si>
    <t xml:space="preserve">(número de talleres y/o cursos impartidos / dos talleres y/o cursos programados en el año) *100 </t>
  </si>
  <si>
    <t>Informes de la dirección general del fideicomiso educación garantizada de la Ciudad de México https://www.fideicomisoed.cdmx.gob.mx/informes</t>
  </si>
  <si>
    <t>Porcentaje de avance en la impartición de talleres y/o cursos en materia de derechos humanos.</t>
  </si>
  <si>
    <t>(cantidad de talleres y/o cursos realizados/dos talleres y/o cursos programados en el año) *100</t>
  </si>
  <si>
    <t>Porcentaje de avance de los cursos de capacitación y actualización permanente a los servidores públicos del Fideicomiso Educación Garantizada en materia de derechos de las niñas, niños y adolescentes.</t>
  </si>
  <si>
    <t>(número de cursos de capacitación y/o actualización realizados / dos cursos de capacitación y/o actualización programados en el año) *100</t>
  </si>
  <si>
    <t>Porcentaje de avance en la entrega de apoyos económicos para mejoramiento y mantenimiento menor a infraestructura a planteles de educación básica pública de la Ciudad de México.</t>
  </si>
  <si>
    <t xml:space="preserve">(apoyos entregados / 2,797 apoyos programados en el año) * 100 </t>
  </si>
  <si>
    <t xml:space="preserve">Publicación de padrón de escuelas públicas beneficiadas en la gaceta oficial de la Ciudad de México y en la página de FIDEGAR https://www.fideicomisoed.cdmx.gob.mx/ </t>
  </si>
  <si>
    <t xml:space="preserve">Porcentaje de avance en el otorgamiento de becas mensuales a cada niña, niño y adolescente de 0 a 17 años 11 meses en situación de alta vulnerabilidad. </t>
  </si>
  <si>
    <t xml:space="preserve">(número de becas otorgadas / 35,500 becas programadas en el año) * 100 </t>
  </si>
  <si>
    <t>https://www.fideicomisoed.cdmx.gob.mx/</t>
  </si>
  <si>
    <t>Mide el porcentaje de avance del contrato y seguimiento a la póliza contra accidentes.</t>
  </si>
  <si>
    <t>(número de póliza de seguro contra accidentes contratada / una póliza de seguro contra accidentes programada) *100</t>
  </si>
  <si>
    <t>https://www.fideicomisoed.cdmx.gob.mx/informes https://www.fideicomisoed.cdmx.gob.mx/storage/app/media/uploaded-files/evaluacion-interna-va-seguro.pdf</t>
  </si>
  <si>
    <t>Índice de avance en la entrega de apoyos económicos a las niñas, niños y adolescentes inscritos en escuelas públicas de educación básica de la Ciudad de México en el ciclo escolar vigente.</t>
  </si>
  <si>
    <t>(número de vales entregados / 1'250,000 vales programados en el ciclo escolar). *25+ (número de apoyos económicos entregados / 1'250,000 apoyo programados) *.75</t>
  </si>
  <si>
    <t>Subdirección de Evaluación de Programas. Dirección Operativa de Programas para la Ciudad. Coordinación de Apoyos Escolares del Fideicomiso Educación Garantizada. Página web www.fideicomisoed.cdmx.gob.mx</t>
  </si>
  <si>
    <t>Porcentaje de avance de las personas facilitadoras de servicios del programa servidores de la educación.</t>
  </si>
  <si>
    <t>(número de servidores de la educación inscritos / 200 servidores de la educación programados) *100</t>
  </si>
  <si>
    <t xml:space="preserve">Padrón total de las y los beneficiarios publicados en la página oficial del Fideicomiso Educación Garantizada de la Ciudad de México y en la gaceta oficial de la Ciudad de México: https://www.fideicomisoed.cdmx.gob.mx/ </t>
  </si>
  <si>
    <t>Porcentaje de avance de los apoyos económicos otorgados a todas las alumnas y los alumnos inscritos en escuelas públicas de educación básica de la Ciudad de México.</t>
  </si>
  <si>
    <t>(número de apoyos otorgados a los alumnos inscritos en escuelas públicas de educación básica / total de alumnos inscritos en escuelas públicas de educación básica) *100</t>
  </si>
  <si>
    <t>Subdirección de Evaluación de Programas, Dirección Operativa de Programas Para la Ciudad y la Coordinación de Apoyos Escolares del Fideicomiso Educación Garantizada y en la página web www.fideicomisoed.cdmx.gob.mx</t>
  </si>
  <si>
    <t>Porcentaje de avance de los apoyos económicos otorgados a las niñas, niños, adolescentes y jóvenes de las personas sensiblemente afectadas en la línea 12 del Sistema de Transporte Colectivo Metro.</t>
  </si>
  <si>
    <t>(número de apoyos económicos mensuales otorgados / 300 apoyos económicos mensuales programados) *100</t>
  </si>
  <si>
    <t>Índice que mide los servicios jurídicos especializados proporcionados por la Secretaría de las mujeres, a través de las abogadas de las mujeres en las agencias del ministerio público, célula de medidas de protección y módulos viaja segura que se brindan a mujeres en situación de violencia por razones de género para facilitar su acceso a la justicia.</t>
  </si>
  <si>
    <t xml:space="preserve">((Número De Orientación, Atención Y Representación Jurídica Brindada Por Las Abogadas De Las Mujeres Realizadas/Número Orientación, Atención Y Representación Jurídica Brindada Por Las Abogadas De Las Mujeres Realizadas Programadas*.70) + (Número De Asesoría Jurídica Y Representación Para La Tramitación De Medidas De Protección De Emergencia Realizadas/Número De Asesoría Jurídica Y Representación Para La Tramitación De Medidas De Protección De Emergencia Programados*.25) +(Número Atenciones En Los Módulos Viaja Segura Realizadas/Número De Atenciones En Los Módulos Viaja Segura Programadas*.5))      </t>
  </si>
  <si>
    <t>Informe de Avance Trimestral. http://semujerestransparencia.cdmx.gob.mx/index.php/articulo-123/</t>
  </si>
  <si>
    <t>Índice que mide las atenciones iniciales, psicológicas, jurídicas y telefónicas otorgadas para el fortalecimiento integral de las autonomías de mujeres y niñas en la Ciudad de México a través de las Lunas.</t>
  </si>
  <si>
    <t>((Número De Atención Inicial Para La Detección Y Tamizaje Del Riesgo Feminicida En Las Lunas Realizada/Número De Atención Inicial Para La Detección Y Tamizaje Del Riesgo Feminicida En Las Lunas Programada *.30%)+(Número De Atención Social Especializada Y De Seguimiento A Los Casos Con Nivel De Riesgo Crítico Y Feminicida Realizada/Número De Atención Social Especializada Y De Seguimiento A Los Casos Con Nivel De Riesgo Crítico Y Feminicida Programada*.10%)+(Número De Atención Psicológica Grupal A Mujeres En Situación De Violencia Por Razones De Género Realizada/Número De Atención Psicológica Grupal A Mujeres En Situación De Violencia Por Razones De Género Programada *.25%)+(Número De Atención En Grupos De Reflexión Realizadas/Número De Atención En Grupos De Reflexión Programadas*.2%)+(Número De Atención Jurídica Realizada/Número De Atención Jurídica Programada *.15%)+(Número De Orientación Y Asesoría Jurídica Y Psicológica Vía Telefónica Programada/Número De Orientación Y Asesoría Jurídica Y Psicológica Vía Telefónica Realizada *.15%))+ ((Número De Seguimiento Al Avance En La Mejora De La Infraestructura De Las Sedes Lunas Realizado/Seguimiento Al Avance En La Mejora De La Infraestructura De Las Sedes Lunas Programado *.03%))</t>
  </si>
  <si>
    <t>Mide el índice de los servicios integrales y especializados proporcionados a las mujeres, y en su caso a sus hijas e hijos, en situación de riesgo feminicida que ingresan en los espacios de refugio de la Secretaría de las Mujeres, para garantizar su integridad y seguridad.</t>
  </si>
  <si>
    <t>((Número De Servicios Integrales Y Especializados Brindados En El Refugio / Número De Servicios Integrales Y Especializados Programados En El Refugio*.90.) + (Número De Servicios Brindados En La Casa De Emergencia / Número De Servicios Programados En La Casa De Emergencia *.10))</t>
  </si>
  <si>
    <t>Índice que mide el cumplimiento de acciones territoriales de información sobre los servicios públicos de atención a la violencia y de prevención de la violencia en el noviazgo, embarazo adolescente, violencia sexual y derechos sexuales y reproductivos.</t>
  </si>
  <si>
    <t>(Número De Acciones Territoriales De Información Realizadas/Número De Acciones Territoriales De Información Programadas*.70%)+(Número Acciones Territoriales De Prevención Realizadas/Número Acciones Territoriales De Prevención Programadas*.30%)</t>
  </si>
  <si>
    <t>Mide el índice de porcentaje de avance de las actividades de apoyo administrativo, con la correcta aplicación de la normatividad en materia de Administración del Capital Humano.</t>
  </si>
  <si>
    <t>(Número De Controles Administrativos Para La Verificación Del Desempeño De Los Trabajadores Realizados /Número De Controles Administrativos Para La Verificación Del Desempeño De Los Trabajadores Programados * .93%)+ (Número De Acciones De Capacitación Realizadas/Número De Acciones De Capacitación Programadas *.07%)</t>
  </si>
  <si>
    <t>Documentos físicos y electrónicos que obran en el Área de Administración de Capital Humano.</t>
  </si>
  <si>
    <t>Mide el porcentaje de avance de las capacitaciones que recibe el personal brigadista para dar cumplimiento a la Ley de Gestión Integral de Riesgos y Protección Civil de la Ciudad de México.</t>
  </si>
  <si>
    <t>(Número De Capacitaciones En Gestión De Riesgos Y Protección Civil Realizadas/Número De Capacitaciones En Gestión De Riesgos Y Protección Civil Programadas*100%)</t>
  </si>
  <si>
    <t>Documentos físicos y electrónicos que obran en la Jefatura de Recursos Materiales, Abastecimiento y Servicios.</t>
  </si>
  <si>
    <t>Mide el porcentaje de fortalecimiento de los espacios de atención de la Secretaría de las Mujeres, en los cuales se brindan servicios de prevención y acceso a la justicia para mujeres y niñas.</t>
  </si>
  <si>
    <t>(Fortalecimiento De Los Espacios De Atención De La Secretaría De Las Mujeres En Operación/Fortalecimiento De Los Espacios De Atención De La Secretaría De Las Mujeres Programados*100%)</t>
  </si>
  <si>
    <t>Página web de la Secretaría de las Mujeres donde se informan los espacios de atención: https://www.semujeres.cdmx.gob.mx/servicios</t>
  </si>
  <si>
    <t>Índice que mide las acciones realizadas en materia de capacitación, investigación y documentación que contribuyan al diseño, ejecución y/o evaluación de políticas públicas desde una perspectiva de género y derechos humanos en la Administración Pública de la Ciudad de México.</t>
  </si>
  <si>
    <t>((Procesos De Capacitación En La Modalidad En Línea,A Distancia Y Presencial Realizados/Procesos De Capacitación En La Modalidad En Línea,A Distancia Y Presencial Programados,*.80)+(Actividades De Difusión Que Visibilicen La Condición Y Posición De Las Mujeres, Jóvenes Y Niñas Realizadas/Actividades De Difusión Que Visibilicen La Condición Y Posición De Las Mujeres, Jóvenes Y Niñas Programadas*.5)+(Boletines De Difusión Y Servicios De Información Y Documentación Elaborados/Boletines De Difusión Y Servicios De Información Y Documentación Programados*.15))</t>
  </si>
  <si>
    <t>Informe de Avance Trimestral. http://semujerestransparencia.cdmx.gob.mx/index.php/articulo-123/. Informes trimestrales de igualdad de género. http://procesos.finanzas.cdmx.gob.mx/ppeg/menurendicionctas.php</t>
  </si>
  <si>
    <t>Índice de acciones para la autonomía física, económica y en la toma de decisiones de las mujeres que residen y/o transitan en la Ciudad de México, para el fortalecimiento de su ciudadanía.</t>
  </si>
  <si>
    <t xml:space="preserve">(Fortalecimiento Metodológico Para El Diseño E Implementación De Políticas Públicas Realizado *.50) +(Diseñar E Implementar Una Estrategia De Igualdad En Territorio*.50) </t>
  </si>
  <si>
    <t>Índice que mide acciones sustantivas para incorporar la perspectiva de género en la Administración Pública de la Ciudad de México.</t>
  </si>
  <si>
    <t xml:space="preserve">((Implementación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((Implementación Y Seguimiento De La Estrategia Para La Transversalidad De La Perspectiva De Género En Las Políticas Públicas Realizada/Implementación Y Seguimiento De La Estrategia Para La Transversalidad De La Perspectiva De Género En Las Políticas Públicas  Programada*.30%) + (Implementación De Acciones Para El Funcionamiento El Sistema De Indicadores De Género De La Ciudad De México Realizadas/Implementación De Acciones Para El Funcionamiento Del Sistema De Indicadores De Género De La Ciudad De México Programadas*.35%)+(Acciones Para El Seguimiento A Los Instrumentos De La Política Pública Para La Igualdad En La Ciudad De México Realizadas /Acciones Para El Seguimiento A Los Instrumentos De La Política Pública Para La Igualdad En La Ciudad De México Programadas*.35)  </t>
  </si>
  <si>
    <t>Informes Trimestrales. http://semujerestransparencia.cdmx.gob.mx/index.php/articulo-123/. Informes trimestrales. https://www.semujeres.cdmx.gob.mx/politicas-de-igualdad/presupuestos-perspectiva-genero</t>
  </si>
  <si>
    <t>Mide el porcentaje de acciones para impulsar los derechos de las niñas, niños y adolescentes sobre los derechos de las niñas, niños y adolescentes.</t>
  </si>
  <si>
    <t>(Número De Acciones Sobre Los Derechos De Las Niñas, Niños Y Adolescentes Realizadas / Número De De Acciones Realizadas Para Informar Sobre Los Derechos De Las Niñas, Niños Y Adolescentes Programadas (500))*100</t>
  </si>
  <si>
    <t>Índice que mide el avance de la implementación de estrategias que componen el proceso para financiar los proyectos postulados por las OSC, los cuales contribuyan a garantizar el acceso de las mujeres a una vida libre de violencia en espacios privados, públicos y culturales, así como para lograr la igualdad entre mujeres y hombres habitantes de la Ciudad de México.</t>
  </si>
  <si>
    <t>((Elaboración Y Publicación De Documentos Normativos Realizados / Elaboración Y Publicación De Documentos Normativos Programados *.15%) + (Evaluación De Proyectos Postulados Realizados / Evaluación De Proyectos Postulados Programados *.25) + (Seguimientos A La Ejecución De Los Proyectos Seleccionados Realizados / Seguimientos A La Ejecución De Los Proyectos Seleccionados Programados * 60))</t>
  </si>
  <si>
    <t>Índice que mide el cumplimiento de las gestiones realizadas para que las mujeres beneficiarias del programa reciban el apoyo económico y los servicios de atención.</t>
  </si>
  <si>
    <t>(Evaluación De Las Solicitudes De Ingreso Al Programa Realizadas/Evaluación De Las Solicitudes De Ingreso Al Programa Programadas *.40%)+(Segimiento A La Dispersión De Recursos A Las Mujeres Realizada/Segimiento A La Dispersión De Recursos A Las Mujeres Programada*.40%)+(Seguimiento  De Los Servicios De Atención Psicológica, Jurídica Y De Trabajo Social Realizado/Seguimiento  De Los Servicios De Atención Psicológica, Jurídica Y De Trabajo Social Programado*.10%)+(Implementación De Instrumentos De Evaluación Del Programa Para Medir El Avance Hacia La Autonomía De Las Mujeres Realizados/Implementación De Instrumentos De Evaluación Del Programa Para Medir El Avance Hacia La Autonomía De Las Mujeres Programados*.10%)</t>
  </si>
  <si>
    <t>Índice que mide las acciones de incorporación y capacitación de mujeres a la red; las entrevistas para la detección temprana de violencia y la conformación de núcleos para el bienestar de las mujeres.</t>
  </si>
  <si>
    <t xml:space="preserve">((Incorporación De Mujeres A La Red Realizada/Incorporación De Mujeres A La Red Programada *.20%) + (Capacitación A Las Mujeres De La Red Realizada/Capacitación A Las Mujeres De La Red Programada *10%) + (Entrevistas A Mujeres Para La Detección Temprana Realizadas/Entrevistas A Mujeres Para La Detección Temprana Programadas *.50%) (Núcleos Para El Bienestar De Las Mujeres Realizados/Núcleos Para El Bienestar De Las Mujeres Realizados .20%))      </t>
  </si>
  <si>
    <t>Mide El Porcentaje De Horas De Transmisión De Contenido Audiovisual, Cultural Y Artístico Producido, Corpoducido Y Externo (6552 Hrs) Por El Sprcdm.</t>
  </si>
  <si>
    <t>((A1 + A2) / 6552 Horas De Transmisión) * 100</t>
  </si>
  <si>
    <t xml:space="preserve">Reporte Trimestral De Horas De Transmisión De La Dirección De Radio Y Televisión </t>
  </si>
  <si>
    <t xml:space="preserve">Porcentaje De Ejecución Del Gasto Del Sistema </t>
  </si>
  <si>
    <t>( (A1*33)+ (A2*33)+ (A3*33)) /100</t>
  </si>
  <si>
    <t>Sistema Sap Grp</t>
  </si>
  <si>
    <t>Porcentaje De Acciones En Materia De Prevención, Atención Y Mitigación De De Riesgos Protección Civil Derivadas Del Programa Interno De Protección Civil Vigente.</t>
  </si>
  <si>
    <t>((A1*33)+(A2*33)+(A3*33)/100)</t>
  </si>
  <si>
    <t>Informe De Avances De La Dirección De Administración Y Finanzas Sobre El Cumplimiento Del Programa Interno De Protección Civil</t>
  </si>
  <si>
    <t>Porcentaje De Atención A Solicitudes De Información Y Verificación Recibidas Por El Sprcdmx</t>
  </si>
  <si>
    <t>((A1*33)+(A2*33)+(A3*33) /100)</t>
  </si>
  <si>
    <t>Reporte Generado Por El Sistema De Captura De Reportes Estadísticos De Solicitudes De Información Del Infocdmx</t>
  </si>
  <si>
    <t>Porcentaje De Horas Transmitidas Por Señal Radiodifundida Con Perspectiva De Igualdad De Género (124 Horas).</t>
  </si>
  <si>
    <t>((A1+A2 +A3/124)*100</t>
  </si>
  <si>
    <t>Reporte Trimestral De Horas De Transmisión De La Dirección De Radio Y Televisión.</t>
  </si>
  <si>
    <t xml:space="preserve">Porcentaje De Horas Transmitidas Por La Señal De Radiofusión Con Enfoque De Derechos Humanos (270 Horas). </t>
  </si>
  <si>
    <t>((A1+A2 /270)*100</t>
  </si>
  <si>
    <t>Porcentaje De Horas Transmitidas Por La Señal De Radiofusión Encaminadas A La Promoción De Los Derechos De Niñas, Niños Y Adolescentes (700 Horas).</t>
  </si>
  <si>
    <t>((A1+A2) /700)*100</t>
  </si>
  <si>
    <t>Porcentaje que mide el avance en pago de la nomina al personal adscrito al Instituto de Planeación Democrática y Prospectiva de la Ciudad de México.</t>
  </si>
  <si>
    <t>(pago de la nomina al personal adscrito al Instituto de Planeación Democrática y Prospectiva de la Ciudad de México en el ejercicio fiscal/numero de personal adscrito al Instituto de Planeación Democrática y Prospectiva de la Ciudad de México en el ejercicio fiscal.)*100</t>
  </si>
  <si>
    <t>Evolución presupuestal al cierre del ejercicio y presupuesto aprobado al instituto.</t>
  </si>
  <si>
    <t>Índice que mide el avance en elaboración del programa general de ordenamiento territorial y del proyecto de plan general de desarrollo de la Ciudad de México, elaboración de lineamientos para la formulación de los contenidos de los instrumentos de planeación en la Ciudad de México, elaboración del sistema de indicadores y de información estadística y geográfica de la Ciudad de México, así como, difusión social y capacitación a las organizaciones y la ciudadanía en general de los instrumentos de planeación de la Ciudad de México</t>
  </si>
  <si>
    <t>(porcentaje de elaboración del programa general de ordenamiento territorial y del proyecto de plan general de desarrollo de la Ciudad de México)*.40 + (porcentaje de la elaboración de lineamientos para la formulación de los contenidos de los instrumentos de planeación en la Ciudad de México)*.20 + (porcentaje de la elaboración del sistema de indicadores y de información estadística y geográfica de la ciudad de México)*.20 + (porcentaje de la difusión social y capacitación a las organizaciones y la ciudadanía en general de los instrumentos de planeación de la Ciudad de México )*.20</t>
  </si>
  <si>
    <t>Publicación del programa general de ordenamiento territorial de la Ciudad de México y del plan general de desarrollo de la Ciudad de México en la Gaceta del Diario Oficial de la Ciudad de México. Publicación del sistema de información estadística y geográfica de la Ciudad de México a través de la plataforma de gobierno.</t>
  </si>
  <si>
    <t>Índice que mide el avance en consulta con los sectores académicos, culturales, sociales y económicos, remisión del proyecto de programa general de ordenamiento territorial y del proyecto de plan general de desarrollo a la Jefatura de Gobierno de la Ciudad de México, valoración, integración y sistematización de las opiniones, recomendaciones y propuestas de los sectores académicos, culturales, sociales y económicos de la Ciudad de México, así como, 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</si>
  <si>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(porcentaje de consulta con los sectores académicos, culturales, sociales y económicos)*.25 +  (porcentaje de la remisión del proyecto de programa general de ordenamiento territorial y del proyecto de plan general de desarrollo a la Jefatura de Gobierno de la Ciudad de México)*.25 + (valoración, integración y sistematización de las opiniones, recomendaciones y propuestas de los sectores académicos, culturales, sociales y económicos de la Ciudad de México.)*.25 + (porcentaje de la remisión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México)*.25</t>
  </si>
  <si>
    <t xml:space="preserve">Publicación del programa general de ordenamiento territorial de la Ciudad de México y del plan general de desarrollo de la Ciudad de México en la Gaceta del Diario Oficial de la Ciudad de México.  </t>
  </si>
  <si>
    <t>Índice que mide el avance en desarrollo de lineamientos para la dictaminación y la formulación de los contenidos de instrumentos de planeación, remisión de lineamientos para la formulación de los contenidos de los instrumentos de planeación a los órganos internos del instituto para su análisis, valoración, integración y sistematización de las opiniones, recomendaciones y propuestas de los órganos interno del instituto, así como, remisión de lineamientos para la formulación de los contenidos de los instrumentos de planeación a la junta de gobierno del instituto incorporando las opiniones, recomendaciones y propuestas.</t>
  </si>
  <si>
    <t>(porcentaje de desarrollo de lineamientos para la dictaminación y la formulación de los contenidos de instrumentos de planeación)*.25 + (porcentaje de remisión de lineamientos para la formulación de los contenidos de los instrumentos de planeación a los órganos internos del instituto para su análisis)*.25 + (porcentaje de valoración, integración y sistematización de las opiniones, recomendaciones y propuestas de los órganos interno del instituto )*.25 + (porcentaje de remisión de lineamientos para la formulación de los contenidos de los instrumentos de planeación a la junta de gobierno del instituto incorporando las opiniones, recomendaciones y propuestas)*.25</t>
  </si>
  <si>
    <t xml:space="preserve">Publicación de lineamientos para la formulación de los contenidos de los instrumentos de planeación de la Ciudad de México a través de los medios de difusión y la plataforma de gobierno. </t>
  </si>
  <si>
    <t>Índice que mide el avance en desarrollo del sistema de indicadores y análisis de base de datos del sistema único para la información estadística y geográfica, así como, integración y ejecución del sistema de indicadores del desarrollo y del sistema único para la información estadística y geográfica.</t>
  </si>
  <si>
    <t>(porcentaje del desarrollo del sistema de indicadores y análisis de base de datos del sistema único para la información estadística y geográfica)*.70+ (porcentaje de la integración y ejecución del sistema de indicadores del desarrollo y del sistema único para la información estadística y geográfica)*.30</t>
  </si>
  <si>
    <t>Publicación del sistema de información estadística y geográfica de la Ciudad de México a través de la plataforma de gobierno.</t>
  </si>
  <si>
    <t>77%</t>
  </si>
  <si>
    <t>94%</t>
  </si>
  <si>
    <t>0%</t>
  </si>
  <si>
    <t>35.4%</t>
  </si>
  <si>
    <t>48%</t>
  </si>
  <si>
    <t>77.5%</t>
  </si>
  <si>
    <t>53.7%</t>
  </si>
  <si>
    <t>61%</t>
  </si>
  <si>
    <t>84%</t>
  </si>
  <si>
    <t>99%</t>
  </si>
  <si>
    <t>24%</t>
  </si>
  <si>
    <t>73%</t>
  </si>
  <si>
    <t>18%</t>
  </si>
  <si>
    <t>22%</t>
  </si>
  <si>
    <t>78%</t>
  </si>
  <si>
    <t>44%</t>
  </si>
  <si>
    <t>72%</t>
  </si>
  <si>
    <t>33%</t>
  </si>
  <si>
    <t>46.5%</t>
  </si>
  <si>
    <t>69%</t>
  </si>
  <si>
    <t>11%</t>
  </si>
  <si>
    <t>34%</t>
  </si>
  <si>
    <t>7%</t>
  </si>
  <si>
    <t>79%</t>
  </si>
  <si>
    <t>5.3%</t>
  </si>
  <si>
    <t>46.6%</t>
  </si>
  <si>
    <t>12.2%</t>
  </si>
  <si>
    <t>39.9%</t>
  </si>
  <si>
    <t>83.33%</t>
  </si>
  <si>
    <t>100% en un plazo de 3 años</t>
  </si>
  <si>
    <t>Las metas en un plazo de 2-3 años (mediano plazo) y 3 o más años (largo plazo) se encontraran en un punto de crecimiento exponencial conforme se alcance la meta de árboles reforestados al 100 % en este año.</t>
  </si>
  <si>
    <t>La meta en un plazo de 2 a 3 años es incrementar el número de veces que se pueda atender cada ruta durante la jornada laboral para así cubrir la demanda de recolección, en cuanto a la generación de composta se busca duplicar la producción anual.</t>
  </si>
  <si>
    <t>Incremento del 50% para el 2024</t>
  </si>
  <si>
    <t>Con los trabajos de mantenimiento que se realizaran en este ejercicio, se buscan que en lo subsecuente se lleven a cabo únicamente mantenimientos menores.</t>
  </si>
  <si>
    <t>Incremento del 5% Anual</t>
  </si>
  <si>
    <t xml:space="preserve"> Las metas en un plazo de 2-3 años se encontraran en un punto de crecimiento exponencial conforme se alcance la meta de apoyos otorgados al 100 % en este año.</t>
  </si>
  <si>
    <t>Por el periodo proyectado al quinquenio, se alcance a transformar la red secundaria de agua potable, drenaje y alcantarillado en un 20%, considerando que son poco más de 1,240 km de tuberías, donde el 85% son de asbesto, transformar las zonas críticas con mayor índice de fugas de agua, generaría una depresión en los reportes de fuga en el territorio de la alcaldía.</t>
  </si>
  <si>
    <t>Duplicar el número de mantenimientos al cabo de un periodo de 5 años en relación a los actualmente establecidos y que en concordancia al logro anual para que se logre paulatinamente este avance.</t>
  </si>
  <si>
    <t>0.25</t>
  </si>
  <si>
    <t>0.49</t>
  </si>
  <si>
    <t>0.74</t>
  </si>
  <si>
    <t>Las metas a mediano y largo plazo se mantienen constantes ya que son referentes a los pagos de las distintas nóminas del personal que integra la Alcaldía de Álvaro Obregón  por lo que son permanentes.</t>
  </si>
  <si>
    <t>Incrementar el número de simulacros y capacitaciones de brigadas de protección civil en los próximos años.</t>
  </si>
  <si>
    <t>0.50</t>
  </si>
  <si>
    <t>0.75</t>
  </si>
  <si>
    <t>Se considera que en un plazo de dos años se encuentren implementados los mecanismos para eficientar la realización de las actividades administrativas para el óptimo desempeño de las Áreas Operativas de la Alcaldía.</t>
  </si>
  <si>
    <t>Erradicar la discriminación, la desigualdad de género y toda forma de violencia contra las mujeres</t>
  </si>
  <si>
    <t>0.1</t>
  </si>
  <si>
    <t>0.3</t>
  </si>
  <si>
    <t>0.4</t>
  </si>
  <si>
    <t>Fortalecer y contribuir a una cultura de respeto a los derechos humanos por parte de la población en general.</t>
  </si>
  <si>
    <t>Se pretende incrementar la meta en un plazo de 3 años en un 50%.</t>
  </si>
  <si>
    <t>Las metas en un plazo de 2-3 años (mediano plazo) y 3 o más años (largo plazo) se encontraran en un punto de crecimiento exponencial conforme se alcance la meta de evaluación de los impactos sociales y ambientales al 100 % en este año.</t>
  </si>
  <si>
    <t>Fomentar el trabajo comunitario y participativo de la ciudadanía en los espacios públicos.</t>
  </si>
  <si>
    <t>Reducción del 15% del volumen de residuos sólidos domiciliarios generados por la población de Azcapotzalco y erradicación de los tiraderos clandestinos para 2024</t>
  </si>
  <si>
    <t>Incremento del 5%</t>
  </si>
  <si>
    <t>Incremento del 1% Anual.</t>
  </si>
  <si>
    <t>58%</t>
  </si>
  <si>
    <t>Garantizar el acceso a la información en materia jurídica en los tres años siguientes reduciendo al 100% el desconocimiento de los habitantes de la demarcación en temas jurídicos.</t>
  </si>
  <si>
    <t>Durante los siguientes tres años brindar el mejor servicio de recolección de residuos sólidos y limpieza, reduciendo al 100% los tiraderos clandestinos en la alcaldía.</t>
  </si>
  <si>
    <t>Durante los siguientes tres años brindar espacios libres de riesgos y limpios con los diversos servicios urbanos de poda, limpieza y reforestación, garantizando con ello el 100% de satisfacción en seguridad a los habitantes de la demarcación.</t>
  </si>
  <si>
    <t>21%</t>
  </si>
  <si>
    <t>Contar que la mejor infraestructura pública, social, deportiva, cultural y comercial, así como la mayor accesibilidad con calles y cruces seguros por los siguientes tres años, reduciendo en un 50% los accidentes de los transeúntes.</t>
  </si>
  <si>
    <t>68%</t>
  </si>
  <si>
    <t>Atender de manera efectiva y eficiente el gasto de la demarcación en materia laboral, cubriendo el 100% de cada una de las prestaciones del personal que labora en la demarcación.</t>
  </si>
  <si>
    <t>Seguir con los altos grados de aceptación social al menos los siguientes tres años, atendiendo al 100% los incidentes en materia de protección civil, contando con la mayor tecnología y reforzando las acciones de seguridad.</t>
  </si>
  <si>
    <t>26%</t>
  </si>
  <si>
    <t>Atender el 100% los trámites administrativos con la mayor eficacia y eficiencia por el bien de los habitantes de la demarcación durante los siguientes 3 años de la administración.</t>
  </si>
  <si>
    <t>23%</t>
  </si>
  <si>
    <t>Reducir 100% los casos de violencia a la mujer y a las niñas y ser la demarcación pionera en atención y cuidado en temas de igualdad de género.</t>
  </si>
  <si>
    <t>92%</t>
  </si>
  <si>
    <t>Garantizar al 100% la educación y atención de los infantes respetando en todo momento los derechos humanos.</t>
  </si>
  <si>
    <t>Reducir al 50% los casos de violencia en los niños, niñas y adolescentes en la demarcación.</t>
  </si>
  <si>
    <t>Atención inmediata al 100% de los habitantes de la alcaldía que tengan algún rezago social, cultural, recreativo, de salud y económico, brindando cada uno de los apoyos y/o servicios en tiempo y forma.</t>
  </si>
  <si>
    <t>13%</t>
  </si>
  <si>
    <t>31%</t>
  </si>
  <si>
    <t>53%</t>
  </si>
  <si>
    <t>37%</t>
  </si>
  <si>
    <t>29%</t>
  </si>
  <si>
    <t>55%</t>
  </si>
  <si>
    <t>65%</t>
  </si>
  <si>
    <t>Disminuir la sensibilidad de inseguridad dentro de la demarcación en un 5% más de lo que se tiene contemplado al periodo</t>
  </si>
  <si>
    <t>Incrementar el 15% en materia de asesorías para el año 2024</t>
  </si>
  <si>
    <t>Se pretende aumentar la atención a la población en un 5% al ejercicio 2024, correspondiente a los temas de violencia intrafamiliar</t>
  </si>
  <si>
    <t xml:space="preserve">Incrementar en un 10% de los eventos, con el propósito de difundir el fomento y la inclusión al deporte </t>
  </si>
  <si>
    <t>Mejor infraestructura de agua potable y alcantarillado</t>
  </si>
  <si>
    <t>Fortalecer condiciones de vida de los habitantes de esta alcaldía y población flotante</t>
  </si>
  <si>
    <t>Mantener constante las dispersiones de nómina de acuerdo a la normatividad</t>
  </si>
  <si>
    <t>Capacitar al personal para salvaguardar la integridad de las personas, su patrimonio y el entorno</t>
  </si>
  <si>
    <t>Reforzar la prestación de servicios públicos</t>
  </si>
  <si>
    <t>Promover los derechos a través de instancias que contribuyan al ejercicio de los derechos en la cotidianeidad</t>
  </si>
  <si>
    <t>Mantener la cantidad de apoyos otorgados</t>
  </si>
  <si>
    <t>47%</t>
  </si>
  <si>
    <t>71%</t>
  </si>
  <si>
    <t>Intervención integral del 95% de los espacios públicos</t>
  </si>
  <si>
    <t>100% (duplicar el número de operativos mediante los cuales se ejecutan acciones que inhiben conductas delictivas.)</t>
  </si>
  <si>
    <t>Lograr un incremento porcentual progresivo del 50% en las asesorías proporcionadas a la ciudadanía fortaleciendo el estado de derecho.</t>
  </si>
  <si>
    <t>Combatir los tiraderos clandestinos en un 95% en la demarcación de esta alcaldia, mejorando la recolección, barrido, manejo y transferencia de residuos solidos.</t>
  </si>
  <si>
    <t>Lograr un incremento procentual del 50 % en el número de seres sintientes atendidos a través de acciones directas y adecuaciones la infraestructura urbana.</t>
  </si>
  <si>
    <t>Lograr una variación porcentual progresiva del 60 % en la producción de eventos culturales.</t>
  </si>
  <si>
    <t>Lograr el 100 % de asistencia de los menores inscritos en los Centros de Desarrollo Infantil a cargo de esta alcaldía.</t>
  </si>
  <si>
    <t>Lograr el 100% de avance fisíco respecto al programa de ejecución de los proyectos realizados mediante obra pública por contrato</t>
  </si>
  <si>
    <t>Lograr la colocación del 80 % del personal a disposición del total de trabajadores de la alcaldía</t>
  </si>
  <si>
    <t>Mantener el 100% de avance en el indicador de los derechos de las niñas, niños y adolescentes.</t>
  </si>
  <si>
    <t>Lograr un incremento programado y sostenido del 100 % en el número de trámites efectuados por las unidades administrativas y de gestión de la alcaldía.</t>
  </si>
  <si>
    <t>Mantener el 100 % de la ejecución de las líneas de acción autorizadas por el EVALÚA CDMX.</t>
  </si>
  <si>
    <t>Mantener la cobertura puntual del 100 % en las dispersiones de los programas sociales.</t>
  </si>
  <si>
    <t xml:space="preserve">Mantener la celebración ininterrumpida del 100 % de las sesiones del concejo de la alcaldía y de las comisiones que lo componen. </t>
  </si>
  <si>
    <t>100.00% a mediano plazo y largo plazo</t>
  </si>
  <si>
    <t>Se prevé que al cuarto año se efectúen al menos 70 obras en estos rubros. (318%)</t>
  </si>
  <si>
    <t>28%</t>
  </si>
  <si>
    <t>56%</t>
  </si>
  <si>
    <t>43%</t>
  </si>
  <si>
    <t>83%</t>
  </si>
  <si>
    <t>76%</t>
  </si>
  <si>
    <t>Mantenimiento oportuno a las áreas verdes, atendiendo diferentes parques y jardines para 115 espacios, atender la poda de 2,807 arboles, señalizaciones en las calles y balizamiento 244,408.17 metros lineales, dar mantenimiento oportuno a 12 edificios públicos, mantenimiento de banquetas 4,148.55 m2, mantenimiento a 2 mercados. 40 mantenimientos de espacios públicos (sistema de drenaje y agua potable).</t>
  </si>
  <si>
    <t>6,390 asesorias realizadas</t>
  </si>
  <si>
    <t>50,000 esterizaciones y vacunaciones (300%)</t>
  </si>
  <si>
    <t>4,368,000 metros cuadrados recuperados y 36,822 plantas</t>
  </si>
  <si>
    <t>1,432,000 toneladas recolectadas (400%)</t>
  </si>
  <si>
    <t xml:space="preserve">48,000 al concluir el año </t>
  </si>
  <si>
    <t>2,100 acciones culturales (300%)</t>
  </si>
  <si>
    <t>Se pretenden construir 2 muros de contención, atender grietas, contemplando 200.00 mt2 aproximadamente, las señalizaciones en las calles balizando las mismas, con 287,811.97 metros lineales, en 21 colonias, dar el mantenimiento de banquetas y guarniciones con 30,388.49 metros cuadrados, en 34 colonias, la ampliación de un edificios públicos, el mantenimiento oportuno a 7 edificios públicos, dar mantenimiento oportuno a 3 mercados, realizar trabajos de pavimentación y bacheo, con 166,684.38 metros cuadrados, en 57 colonias, atender la imagen urbana en 15 espacios públicos, dando mantenimiento de las áreas verdes y dotando de juegos infantiles y gimnasios al aire libre, la instalación de 7,299 luminarias, dar el mantenimiento a un edificios de infraestructura en salud, la ampliación a 6 edificios y espacios deportivos, y el mantenimiento a 6 edificios y espacios deportivo, la ampliación a 2 edificios de infraestructura cultural y el mantenimiento a 2 edificios de infraestructura cultural,  la ampliación a 2 edificios de infraestructura educativa y el mantenimiento a 82 edificios de infraestructura educativa, la construcción de 2 inmuebles de infraestructura cultural y deportiva, denominados utopias, asi mismo atender la ampliación de 4 edificios de infraestructura de desarrollo social,  así como dar mantenimiento a 8 edificios de infraestructura de desarrollo social, trabajos que se realizaran en diferentes colonias, dentro de la Alcaldía Iztapalapa.</t>
  </si>
  <si>
    <t>120 rehabiltaciones de infraestructura pública</t>
  </si>
  <si>
    <t>1050300%</t>
  </si>
  <si>
    <t xml:space="preserve"> 6,000 acciones realizadas</t>
  </si>
  <si>
    <t>88,000 acciones atendidas</t>
  </si>
  <si>
    <t xml:space="preserve">600 acciones </t>
  </si>
  <si>
    <t>5,000 acciones</t>
  </si>
  <si>
    <t>30,000 acciones</t>
  </si>
  <si>
    <t xml:space="preserve">300,000 al concluir el año </t>
  </si>
  <si>
    <t>300%</t>
  </si>
  <si>
    <t>Beneficiar a 15,000 mujeres</t>
  </si>
  <si>
    <t>128000%</t>
  </si>
  <si>
    <t>Hasta 12,000 beneficiados</t>
  </si>
  <si>
    <t>Alcanzar hasta 9 millones de atenciones promoviendo las actividades de promoción de la activación física y el deporte.</t>
  </si>
  <si>
    <t>Otorgar 368,839 Apoyos</t>
  </si>
  <si>
    <t>.25</t>
  </si>
  <si>
    <t>.5</t>
  </si>
  <si>
    <t>.75</t>
  </si>
  <si>
    <t>67%</t>
  </si>
  <si>
    <t>Lograr una operación optima de los sistemas de seguridad ciudadana, en beneficio de la poblacion residente y de tránsito en la Alcaldía Milpa Alta.</t>
  </si>
  <si>
    <t>14%</t>
  </si>
  <si>
    <t>42%</t>
  </si>
  <si>
    <t xml:space="preserve">Contribuir a conservar la zona de amortiguamiento de la Ciudad de México a traves de mantener los servicios ambientales que se generan en el suelo de conservación de la Alcaldía de Milpa Alta. </t>
  </si>
  <si>
    <t>Se pretende que en un periodo aumente la recolección de residuos sólidos.</t>
  </si>
  <si>
    <t>Contribuir a la eficiencia administrativa del gobierno de Milpa Alta, a través de garantizar el acceso a los servicios de panteones aumentando un 40% la atencion a servicios</t>
  </si>
  <si>
    <t>37.5%</t>
  </si>
  <si>
    <t>87.5%</t>
  </si>
  <si>
    <t>Una variación del 15% de incremento de las acciones.</t>
  </si>
  <si>
    <t>Se plantea que en 5 años se tenga la capacidad operativa, administrativa y financiera para ejecutar los proyectos planeados al 100% y poder lograr el fortalecimiento de la red secundaria de agua potable y drenaje con la sustitución de al menos el 10% de la red secundaria obsoleta (al final de los 5 años).</t>
  </si>
  <si>
    <t>Se plantea que en 5 años se tenga la capacidad operativa, administrativa y financiera para ejecutar los proyectos planeados al 100%</t>
  </si>
  <si>
    <t>100% para 2022</t>
  </si>
  <si>
    <t>Contar con 371 trabajadores administrativos y operativos adicional requeridos.</t>
  </si>
  <si>
    <t>Menos 5% de incidencias anuales</t>
  </si>
  <si>
    <t>Tener en tiempo y forma la planeación y la Estructuración de las MIR</t>
  </si>
  <si>
    <t>La meta proyectada a mediano plazo es de 2%. La meta proyectada a largo plazo es de 5%</t>
  </si>
  <si>
    <t>100% para 2024</t>
  </si>
  <si>
    <t>Incremento del 5% Anual de ingresos por turismo en la alcaldía</t>
  </si>
  <si>
    <t>30.58%</t>
  </si>
  <si>
    <t>69.42%</t>
  </si>
  <si>
    <t xml:space="preserve">Aumentar el 50% de las unidades productivas, atendido por el Programa de Fortalecimiento Sectorial  </t>
  </si>
  <si>
    <t>600%</t>
  </si>
  <si>
    <t>38%</t>
  </si>
  <si>
    <t>63%</t>
  </si>
  <si>
    <t>52%</t>
  </si>
  <si>
    <t>81%</t>
  </si>
  <si>
    <t>27%</t>
  </si>
  <si>
    <t>87%</t>
  </si>
  <si>
    <t>46%</t>
  </si>
  <si>
    <t>4%</t>
  </si>
  <si>
    <t>86%</t>
  </si>
  <si>
    <t>2%</t>
  </si>
  <si>
    <t>13.75%</t>
  </si>
  <si>
    <t>71.25%</t>
  </si>
  <si>
    <t>Coadyuvar a reducir progresivamente los índices de inseguridad en la alcaldía de Tlalpan e implementar los mecanismos necesarios para una pronta respuesta a las solicitudes recibidas en materia de giros mercantiles, espectáculos públicos y panteones de la jurisdicción.</t>
  </si>
  <si>
    <t>Con el fin de prestar apoyo oportuno se reforzarán las acciones de vigilancia de estos 12,000,000 metros cuadrados, así como en el aprovechamiento forestal con o sin autorización prevista en la normatividad ambiental dentro de la alcaldía en Tlalpan. asimismo, de manera alternativa sensibilizar a la población de no incurrir en actividades ilícitas y concientizarla sobre la importancia del medio ambiente.</t>
  </si>
  <si>
    <t>Recuperar y mantener los espacios públicos, calles y avenidas de la alcaldía limpios y libres de contaminación, brindando espacios agradables y construyendo una demarcación territorial incluyente, accesible y cuidadosa de la imagen del entorno.</t>
  </si>
  <si>
    <t>Disminuir el porcentaje de accidentes peatonales, con acciones dirigidas a una movilidad más eficiente y segura, recuperando y manteniendo en óptimas condiciones, la vía pública, (calles y avenidas secundarias) y espacios públicos por los que transitan los habitantes y visitantes de la alcaldía.</t>
  </si>
  <si>
    <t>Brindar servicio de educación, atención y cuidado hasta 500 infantes, hijos de madres trabajadoras, en los 5 centros de desarrollo infantil de Tlalpan.</t>
  </si>
  <si>
    <t>Acceso libre y gratuito de la población en general a eventos de calidad tanto culturares y recreativos como deportivos, así como actividades deportivas sistematizadas en espacios que cuenten con las óptimas condiciones de uso, a fin de contribuir a la mejora de la salud.</t>
  </si>
  <si>
    <t>Disminuir el rezago que tiene la población, a través de la realización de 4 acciones, para mejorar su calidad de vida.</t>
  </si>
  <si>
    <t>Que la población disminuya el rezago social, fortalezca y mejore su condición de vida, a través de 44 obras en infraestructura deportiva, social, cultural, espacios públicos, edificios públicos y vialidades</t>
  </si>
  <si>
    <t>Que la población disminuya el rezago social, fortalezca y mejore su condición de vida, a través de 173 mantenimientos en infraestructura, social, cultural, comercial, educativa, espacios deportivos, edificios públicos, banquetas y vialidades, balizamiento y obra en el marco del presupuesto participativo.</t>
  </si>
  <si>
    <t>Optimizar los procesos para la asignación de servicios administrativos a las áreas de la alcaldía, para reducir los tiempos de atención de la demanda ciudadana.</t>
  </si>
  <si>
    <t>Que la población cuente con una atención oportuna en caso de contingencia con una sociedad más informada, a través de 4 acciones.</t>
  </si>
  <si>
    <t>Que los ciudadanos tengan acceso a todos los procesos gubernamentales que realiza este órgano administrativo, pero, sobre todo, brindar información que sea verdaderamente útil.</t>
  </si>
  <si>
    <t>Brindar atención para la prevención y atención a la violencia de género hacia las mujeres, a partir de una visión de cultura de paz, derechos humanos, resolución no violenta de conflictos, interseccionalidad. y conformar un equipo que dé formación a personas en las comunidades, para monitores de género permanentes que coadyuven a la prevención de las violencias, reestructuración del tejido social y acceso a la justicia</t>
  </si>
  <si>
    <t>Atender de forma integral a la población a través de 7 acciones que coadyuven en la reducción de la desigualdad social por medio de la promoción de los derechos humanos y la no discriminación.</t>
  </si>
  <si>
    <t>Acciones de participación de la niñez y la adolescencia. dar voz a las infancias y adolescentes. consolidación del sistema de protección de las niñas, niños y adolescentes (SIPINNA) Tlalpan. implementar audiencias públicas infantiles. creación de una campaña de los derechos de las niñas, niños y adolescentes.</t>
  </si>
  <si>
    <t>A 5000 personas adultas mayores que se incorporen a formas colectivas en favor de sus derechos.</t>
  </si>
  <si>
    <t>A 16,000 niñas, niños, adolescentes, jóvenes, mujeres, personas adultas, personas adultas mayores y personas de la comunidad LGBTTTIQA, beneficiadas con la atención, formación y capacitación en favor de sus derechos a una vida libre de violencia y discriminación y a la igualdad e inclusión.</t>
  </si>
  <si>
    <t>32%</t>
  </si>
  <si>
    <t>A 2700 niñas, niñas y adolescentes que reciban apoyo económico, participen en los talleres y servicios de desarrollo infantil.</t>
  </si>
  <si>
    <t>Brindar atención del 52.5% más a los habitantes de la alcaldía que soliciten la impartición de asesorías de preparación, preferentemente que vivan en zonas de muy bajo y bajo índice de desarrollo social.</t>
  </si>
  <si>
    <t>Incrementar el alcance territorial para impartir asesorías a un mayor número de alumnos hasta un 4.8% de la población</t>
  </si>
  <si>
    <t>Ampliar la atención de niñas, niños y adolescentes que reciben servicios educativos complementarios en las bibliotecas públicas en un 1.3% de la población en la alcaldía Tlalpan.</t>
  </si>
  <si>
    <t>Atender al 24% de la población total de la alcaldía, priorizando a las que habita en colonias de bajo y muy bajo índice de desarrollo social, a través de los servicios públicos de mejoramiento urbano.</t>
  </si>
  <si>
    <t>Conforme avance el programa se beneficiará al 100% de la población que demanda el servicio gratuito de atención veterinaria, principalmente de zonas de muy bajo y bajo índice de desarrollo social considerados como tutores de animales de compañía.</t>
  </si>
  <si>
    <t>52.5%</t>
  </si>
  <si>
    <t>97.5%</t>
  </si>
  <si>
    <t>Atender el 100% de las unidades y conjuntos habitacionales de interés social de la demarcación territorial de Tlalpan</t>
  </si>
  <si>
    <t>A largo plazo se busca intervenir 20 intersecciones que han sido identificadas como las más conflictivas de la alcaldía, para esto a mediano plazo, año con año se incluyen 3 o 4 nuevos puntos dentro de las 8 intersecciones que se intervienen, con el objetivo de mantener los logros alcanzados en el ejercicio anterior y continuar avanzando hacia el cumplimiento de la meta total identificada.</t>
  </si>
  <si>
    <t>Atención hasta un 50% de personas que habitan en zonas de menor índice de desarrollo social, contribuyendo a disminuir los índices de desigualdad social en la alcaldía</t>
  </si>
  <si>
    <t>Se contempla llegar a 50 000 personas beneficiadas que principalmente residen en la demarcación Tlalpan, que mejoran su condición física y emocional con la práctica de algún deporte impartido por la alcaldía.</t>
  </si>
  <si>
    <t>Fomentar al 100% el trabajo no asalariado, contribuyendo a mitigar al el desempleo y aumentar los ingresos per cápita de la población, colaborando para que los dueños de la tierra conserven los ecosistemas para evitar el cambio de uso de suelo y preservar la generación de los servicios ambientales en el suelo de conservación, proveer la continuidad al productor agropecuario en el mejoramiento de las unidades de producción primaria en las zonas agrícolas de Tlalpan, y así también consolidar la infraestructura de la captación de agua de lluvia para consumo humano y la generación de energía solar a través de paneles solares</t>
  </si>
  <si>
    <t>Instalación de más módulos permanentes de atención integral y campañas para fomentar la cultura de la denuncia, atendiendo con eventos masivos más población en las colonias identificadas con altos índices delictivos</t>
  </si>
  <si>
    <t>A 450 jóvenes que desarrollen actividades y proyectos en beneficio de sus comunidades en un claro ejercicio de sus derechos.</t>
  </si>
  <si>
    <t>Cubrir la totalidad de adolescentes y jóvenes en edad reproductiva de la demarcación, la orientación y/o atención orientada a concientizar en la disminución de embarazos y brindar los elementos para una toma de decisiones dispuesta a ejercer de manera responsable su sexualidad.</t>
  </si>
  <si>
    <t>Incrementar hasta 1.5% las actividades contempladas en el programa de instrucción musical, así como generar acciones permanentes para cultivar el desarrollo de la población tlalpense, por medio de la música.</t>
  </si>
  <si>
    <t>A largo plazo contar con un servicio de calidad de los servicios brindados en la primera atención a la violencia de género reconocido por la ciudadanía y principalmente por las mujeres en la alcaldía Tlalpan.</t>
  </si>
  <si>
    <t>Incrementar hasta un 13% las opciones artístico-culturales gratuitas proporcionadas en la alcaldía Tlalpan, a fin de contribuir a la cohesión social y disminuir conductas de riesgo.</t>
  </si>
  <si>
    <t>Entrega de beneficios a la ciudadanía en condición de vulnerabilidad ya sea de forma económica o en especie.</t>
  </si>
  <si>
    <t>Proporcionar apoyos a través de acciones que mejoren las condiciones de la población en situación de vulnerabilidad, durante el ejercicio 2022</t>
  </si>
  <si>
    <t>50.58%</t>
  </si>
  <si>
    <t>74.88%</t>
  </si>
  <si>
    <t>El 100.00% a mediano plazo y largo plazo</t>
  </si>
  <si>
    <t>19.24%</t>
  </si>
  <si>
    <t>49.63%</t>
  </si>
  <si>
    <t>74.7%</t>
  </si>
  <si>
    <t>36%</t>
  </si>
  <si>
    <t>EL 100.00% a mediano plazo y largo plazo</t>
  </si>
  <si>
    <t>3.47%</t>
  </si>
  <si>
    <t>6.94%</t>
  </si>
  <si>
    <t>53.25%</t>
  </si>
  <si>
    <t>13.3%</t>
  </si>
  <si>
    <t>26.7%</t>
  </si>
  <si>
    <t>51.5%</t>
  </si>
  <si>
    <t>70.9%</t>
  </si>
  <si>
    <t>El 90.00% a mediano plazo y largo plazo</t>
  </si>
  <si>
    <t>88%</t>
  </si>
  <si>
    <t>25.1%</t>
  </si>
  <si>
    <t>52.1%</t>
  </si>
  <si>
    <t>77.2%</t>
  </si>
  <si>
    <t>22.22%</t>
  </si>
  <si>
    <t>55.56%</t>
  </si>
  <si>
    <t>22.36%</t>
  </si>
  <si>
    <t>48.68%</t>
  </si>
  <si>
    <t>73.89%</t>
  </si>
  <si>
    <t>2.94%</t>
  </si>
  <si>
    <t>61.96%</t>
  </si>
  <si>
    <t>81.91%</t>
  </si>
  <si>
    <t>74%</t>
  </si>
  <si>
    <t>57%</t>
  </si>
  <si>
    <t>8%</t>
  </si>
  <si>
    <t>51%</t>
  </si>
  <si>
    <t>39%</t>
  </si>
  <si>
    <t>17%</t>
  </si>
  <si>
    <t>64%</t>
  </si>
  <si>
    <t>24.83%</t>
  </si>
  <si>
    <t>49.22%</t>
  </si>
  <si>
    <t>74.39%</t>
  </si>
  <si>
    <t>16.02%</t>
  </si>
  <si>
    <t>49.23%</t>
  </si>
  <si>
    <t>82.43%</t>
  </si>
  <si>
    <t>14.48%</t>
  </si>
  <si>
    <t>41.24%</t>
  </si>
  <si>
    <t>6%</t>
  </si>
  <si>
    <t>Beneficiar a los participantes dueños de bodegas de la central de abasto de la Ciudad de México, los comerciantes de mercados los cuales son 329 mercados públicos, visitantes que por lo menos son alrededor de 300 mil personas y que en épocas como semana santa, día de muertos o navidad, alcanza hasta medio de millón de visitantes, los trabajadores de la central de abasto tanto como de estructura como los que se dedican al abasto y desabasto de mercancía</t>
  </si>
  <si>
    <t>Mercados públicos mejorados con tecnologias eco sustemtables así como con programas comunitarios y culturales que contribuyan al areactivación economica de las alcaldías.</t>
  </si>
  <si>
    <t>Al menos el 60% de las unidades económicas con acceso para consultas de los instrumentos de información económica y/o asesosrías especializadas.</t>
  </si>
  <si>
    <t>1%</t>
  </si>
  <si>
    <t>33.45%</t>
  </si>
  <si>
    <t>66.91%</t>
  </si>
  <si>
    <t>Contribuir al desarrollo económico sostenible en las unidades económicas de la Ciudad de México mediante la implementación de acciones institucionales de fomento a la transición energética para MIPyMES y capacitación en energías renovables en la Ciudad de México. aumento en la proporción de empresas usando energía renovable</t>
  </si>
  <si>
    <t>3%</t>
  </si>
  <si>
    <t>El 7% de incremento en los establecimientos registrados en el SIAPEM</t>
  </si>
  <si>
    <t>Optimizar los tiempos y trámites que se realizan para otorgar a los servidores públicos de la dependiencia las prestaciones a las que tienen derecho; así como realizar los movimientos que soliciten.</t>
  </si>
  <si>
    <t>Brigadas internas de protección civil en actualización continua garantiza la minimización de los riesgos a los que esta expuesta la secretaria de desarrollo económico, en el momento que se presenten, cumpliendo con el objetivo permanente de salaguardar la vida de las personas ante cualquier eventualidad.</t>
  </si>
  <si>
    <t>Que la secretaría de desarrollo económico cuente con un sistema de control interno bien determinado y sustentado, a traves de la creación de controles internos determinados, evaluados, funcionales, así como autoevaluaciones programadas, que permitan la adecuada ejecución de los procedimientos que permitan el cumplimiento de los objetivos y metas institucionales</t>
  </si>
  <si>
    <t>Disminuir la brecha de género en el ámbito laboral.promover la concertación entre los actores del mundo del trabajo mediante la sensibilización y capacitación, concretar la equidad de género e igualdad de oportunidades en la realidad del ámbito laboral, así como transversalizar la perspectiva de género en el marco normativo laboral.</t>
  </si>
  <si>
    <t>El 100% solicitantes atendidos</t>
  </si>
  <si>
    <t>7.5%</t>
  </si>
  <si>
    <t>22.5%</t>
  </si>
  <si>
    <t>Avance del 30% en el proceso de extinción que se integra del 0.15 de unidades privativas escrituradas, recuperación de cartera de 0.35, venta de unidades disponibles para venta 0.25 y 0.25 de recuperación de unidades invadidas</t>
  </si>
  <si>
    <t>El otorgamiento de 105,000 créditos a la población objetivo</t>
  </si>
  <si>
    <t>A cubrir 70 plazas al mediano y largo plazo, en relación a la carga administrativa de la operación que desempeña FONDESO.</t>
  </si>
  <si>
    <t>0.25%</t>
  </si>
  <si>
    <t>0.75%</t>
  </si>
  <si>
    <t>Capacitación a los trabajadores de FONDESO en materia de protección civiladecuación de las instalaciones de acuerdo con los programas de protección civil</t>
  </si>
  <si>
    <t>La capacitación de 70,000 mujeres</t>
  </si>
  <si>
    <t>La capacitación de 15,000 personas mayores de 60 años</t>
  </si>
  <si>
    <t>La capacitación de jóvenes a través de 180 cursos</t>
  </si>
  <si>
    <t>Posicionar a la Ciudad de México como el principal destino nacional y uno de los más importantes a nivel regional e internacional, impulsando acciones para ampliar la oferta por parte de los prestadores de servicios turísticos.</t>
  </si>
  <si>
    <t>El 100% de registros de asistencia realizados mediante los instrumentos implementados para tal efecto</t>
  </si>
  <si>
    <t>Servidores públicos con capacitación constante, actualizados en las medidas de prevención y atención de riesgos y desastres.</t>
  </si>
  <si>
    <t>Proporcionar una mejor atención a la población visitante que acude a los módulos de información turística y a las instalaciones de la secretaría de turismo</t>
  </si>
  <si>
    <t>Difusión de temas relativos a perspectiva de derechos humanos de las niñas y mujeres, con el fin de concientizar a el personal de la secretaría de turismo sobre la importancia de los mismos, a través de capacitación y material gráfico en medio físico y electrónico.</t>
  </si>
  <si>
    <t>Difusión de temas relativos a igualdad, inclusión y derechos humanos, con el fin de concientizar a el personal de la secretaría de turismo sobre la importancia de los mismos.</t>
  </si>
  <si>
    <t>El 100% de acciones de formación, concientización y difusión realizadas, a fin de concientizar al capital humano de la secretaría de turismo sobre los derechos de las niñas, niños y adolescentes</t>
  </si>
  <si>
    <t>Contribuir en la generación de información estadística confiable, de calidad y oportunidad para la toma de decisiones dentro del sector turístico.</t>
  </si>
  <si>
    <t>Reposicionar a la Ciudad de México como principal destino turístico, así como sus festivales, ferias, congresos y todo tipo de eventos presenciales, virtuales y/o híbridos. así como reposicionar la marca CDMX.</t>
  </si>
  <si>
    <t>Implementación de controles internos relativos al procedimiento de la nómina y de la terminación de relaciones laborales entre los servidores públicos y la entidad, a fin de dar estricto cumplimiento a las condiciones contractuales.</t>
  </si>
  <si>
    <t>Proporcionar atención oportuna a los requerimientos de las unidades administrativas que conforman el fondo mixto de promoción turística, a fin de optimizar las actividades de promoción turística de la Ciudad de México y su marca CDMX.</t>
  </si>
  <si>
    <t>Sensibilización de las personas servidoras públicas del ente y aplicación en sus actividades cotidianas.</t>
  </si>
  <si>
    <t>Difusión de temas relativos a igualdad, inclusión y derechos humanos, con el fin de concientizar a el personal del fondo mixto de promoción turística sobre la importancia de los mismos.</t>
  </si>
  <si>
    <t>Difusión de temas relativos a igualdad, inclusión y derechos humanos de las niñas, niños y adolescentes, con el fin de concientizar a el personal del fondo mixto de promoción turística sobre la importancia de los mismos.</t>
  </si>
  <si>
    <t>301%</t>
  </si>
  <si>
    <t xml:space="preserve">ACCIONES CUMPLIDAS PARA GARANTIZAR LA IGUALDAD DE GENERO Y EL RESPETO A LOS DERECHOS DE LAS MUJERES </t>
  </si>
  <si>
    <t>120%</t>
  </si>
  <si>
    <t>110%</t>
  </si>
  <si>
    <t>125%</t>
  </si>
  <si>
    <t>Disponer en rellenos sanitarios 8´514,500 toneladas en un periodo de 5 años (2021 al 2025)</t>
  </si>
  <si>
    <t>1.5%</t>
  </si>
  <si>
    <t>6.5%</t>
  </si>
  <si>
    <t>Establecer un sistema integral de prevención de riesgos y con el 100% del personal capacitado, salvaguardando la integridad de cada persona, evitando cualquier posibilidad de contingencia.</t>
  </si>
  <si>
    <t>Capacitar al 20% del personal que labora en la Planta Productora de Mezclas Asfálticas en materia de Introducción a la Ley de Transparencia, Acceso a la Información Pública y Rendición de Cuentas de la Ciudad de México.</t>
  </si>
  <si>
    <t>Capacitar al 100% del personal adscrito a la Planta Productora de Mezclas Asfálticas en materia de igualdad de género, de acuerdo a la meta establecida.</t>
  </si>
  <si>
    <t>Capacitar al 100% del personal que labora en la Planta Productora de Mezclas Asfálticas en materia de promoción de igualdad de género y derechos humanos, de acuerdo a la meta establecida.</t>
  </si>
  <si>
    <t>Capacitar al 100% del personal que labora en la Planta Productora de Mezclas Asfálticas en materia de promoción de derechos de la niñez y adolescencia, de acuerdo a la meta establecida.</t>
  </si>
  <si>
    <t>Intervención del 23% de los planteles educativos prioritarios de atención.</t>
  </si>
  <si>
    <t>Cumplir con la normatividad establecida en materia de capital humano.</t>
  </si>
  <si>
    <t>100% de personas servidoras públicas capacitadas en gestión integral de riesgos y protección civil Instituto Local de la Infraestructura Física Educativa.</t>
  </si>
  <si>
    <t>Incrementar la contribución para la gestión de un buen gobierno en un 25% para el año 2024.</t>
  </si>
  <si>
    <t>100% de personas servidoras públicas capacitadas en materia de equidad de género.</t>
  </si>
  <si>
    <t>100% de personas servidoras públicas con conocimientos de derechos humanos.</t>
  </si>
  <si>
    <t xml:space="preserve">Incrementar un 15% las actividades para la difusión de los derechos de las niñas, niños y adolescentes. a fin de concientizar cada vez más a la población. </t>
  </si>
  <si>
    <t>Para el ejercicio fiscal 2024 se encuentran operando de manera eficiente la red acelerografica de la Ciudad de México y del sistema de alerta sísmica de la Ciudad de México.</t>
  </si>
  <si>
    <t>Celebrar el 20% de convenios programados para el ejercicio 2024.</t>
  </si>
  <si>
    <t>Contar con el 100% del personal del instituto capacitado en materia de las mujeres y niñas.</t>
  </si>
  <si>
    <t>Contar con el 100% del personal del instituto capacitado en materias de derechos humanos</t>
  </si>
  <si>
    <t>Contar con el 100% del personal del instituto capacitado en materia de derechos de las niñas, niños y adolescentes.</t>
  </si>
  <si>
    <t>Alcanzar el 100%, en los dos años siguientes se buscara restitutir los derechos humanos a 20% de las personas en situación de calle que habitan en la CDMX, brindando servicios sociales y buscando lograr su reintegración a la vida independiente. En los siguientes 3 años lograr que al 30% de la población de calle que habita en la CDMX se le restituyan sus derechos.</t>
  </si>
  <si>
    <t>29.5%</t>
  </si>
  <si>
    <t>79.5%</t>
  </si>
  <si>
    <t xml:space="preserve">2024: 100  2025: 100  2026: 100  </t>
  </si>
  <si>
    <t>Mantener un avance porcentual del 100 % de acciones de difusión, promoción, sensibilización y capacitación en torno a derechos humanos en general y derechos de las niñas y mujeres, entre las personas servidoras públicas y población en general.</t>
  </si>
  <si>
    <t>Mantener un avance del 100% de acciones de difusión, promoción, sensibilización y capacitación en torno a derechos humanos en general, derechos de las personas de la diversidad sexual y de género entre las personas servirdoras públicas y población en general.</t>
  </si>
  <si>
    <t>Se va a mantener el 100% de avance, contemplando un aumento de 5% anual adicional en la oferta de raciones.</t>
  </si>
  <si>
    <t>En dos años seguir alimentando nutritivamente al  100 por ciento de los residentes en los CASI, en tres años continuar entregando las raciones que aporten valor nutricional a la población residente de los centros.</t>
  </si>
  <si>
    <t>Se va a mantener el 100 % de avance</t>
  </si>
  <si>
    <t>100% y se espera tener un aumento del 10% adicional.</t>
  </si>
  <si>
    <t>54%</t>
  </si>
  <si>
    <t>82%</t>
  </si>
  <si>
    <t>100% y se espera tener un aumento del 20% adicional.</t>
  </si>
  <si>
    <t>100% y se espera tener un aumento del 3% para el mediano y largo plazo.</t>
  </si>
  <si>
    <t>100% y se espera tener un aumento del 5% adicional.</t>
  </si>
  <si>
    <t>Mantener el 100%, estimando tener un crecimiento adicional de 30% a mediano plazo.</t>
  </si>
  <si>
    <t>Se planea  cumplir con el 100% de la meta trazada.</t>
  </si>
  <si>
    <t>Se espera cumplir con el 100% de la meta trazada.</t>
  </si>
  <si>
    <t>Cubrir el 98% de las vacantes autorizadas con personal calificado que cubra los perfiles establecidos y las aptitudes necesarias para dar cabal cumplimiento a las metas establecidas en cada una de las actividades establecidos dentro de este instituto, garantizando la igualdad y cumplimiento de los derechos de cada joven beneficiario de la Ciudad de México.</t>
  </si>
  <si>
    <t>Garantizar el 100% del cumplimiento de la seguridad de todo usuario en el inmueble del Instituto de la Juventud ante cualquier desastre natural o antrópico.</t>
  </si>
  <si>
    <t>Cumplir al 100% los procesos administrativos garantizando el uso eficiente de los recursos financieros y materiales, garantizando que los jóvenes de la Ciudad de México obtengan los beneficios establecidos como razón de creación de los programas institucionales.</t>
  </si>
  <si>
    <t>Implementar el 95% de campañas de difusión para la prevención de la toda clase de violencia hacia las mujeres a través de medios digitales, conferencias, pláticas y asesoramiento a personas jóvenes.</t>
  </si>
  <si>
    <t>Realizar el 95% de las campañas de difusión y promoción relacionadas a la no discriminación, a la salud emocional, a los derechos humanos y a la seguridad de las personas jóvenes en la Ciudad de México.</t>
  </si>
  <si>
    <t>Realizar el 95% de las actividades a efecto de concientizar sobre los derechos de las niñas, niños y adolescentes a los servidores públicos de la institución.</t>
  </si>
  <si>
    <t>Otorgar el 90% de las actividades programadas en materia cultural, deportiva, recreativa, de salud física y emocional para que coadyuven en el desarrollo integral de las personas jóvenes.</t>
  </si>
  <si>
    <t>Realizar el 95% de acciones para contribuir a la ampliación del acceso a actividades educativas, culturales, deportivas, recreativas, de salud física y emocional que coadyuven en el desarrollo integral de las personas jóvenes.</t>
  </si>
  <si>
    <t>Otorgar el 85% de los apoyos económicos a personas jóvenes con el fin de contribuir en la disminución de los índices de violencia y delincuencia, atender la problemática de salud en materia de adicciones, promover la inclusión y la reinserción social para construir nuevos procesos comunitarios, a través de acciones para fortalecer en los jóvenes un sentido de pertenencia e identidad con sus comunidades para el apoyo de la reconstrucción del tejido social y el fomento de la Cultura de la Paz.</t>
  </si>
  <si>
    <t>Realizar el 97% de las actividades artísticas y culturales personas jóvenes a través de campañas y acciones de difusión cultural para visibilizar los derechos y problemáticas principales de las personas jóvenes en la Ciudad de México.</t>
  </si>
  <si>
    <t>Proporcionar el 95% de consultas psicológicas a los jóvenes beneficiarios (usuarios) del servicio, con el fin de ayudar a resolver las problemáticas emocionales que no les permiten desarrollar una vida plena.</t>
  </si>
  <si>
    <t>140%</t>
  </si>
  <si>
    <t>200%</t>
  </si>
  <si>
    <t>115%</t>
  </si>
  <si>
    <t>A mediano plazo estar en los primeros 10 lugares a nivel nacional en las evaluaciones de transparencia y a largo plazo estar en el lugar nùmero 1.</t>
  </si>
  <si>
    <t>400%</t>
  </si>
  <si>
    <t>150%</t>
  </si>
  <si>
    <t xml:space="preserve">Se contribuye bienestar social y de vivienda del mayor número de familias de los trabajadores a Lista de Raya y empleados de la CAPTRALIR; a través del otorgamiento de préstamos y créditos hipotecarios a trabajadores de nómina 5 y empleados de la Entidad, </t>
  </si>
  <si>
    <t>SE ATIENDE EL MAYOR NÚMERO DE SOLICITUDES DE PRÉSTAMOS A CORTO, MEDIANO PLAZO Y ESCOLARES DE JUBILADOS Y PENSIONADOS A FIN DE CONTRIBUIR AL BIENESTAR SOCIAL DE LAS FAMILIAS DE LOS JUBILADOS Y PENSIONADOS DE NÓMINA 5.</t>
  </si>
  <si>
    <t>Se atiende con eficacia el mayor número de solicitudes pago de primera vez, para los trabajadores de nómina 5 y empleados que se jubilan.</t>
  </si>
  <si>
    <t>El 100% de los empleados de la CAPTRALIR otorgan un servicio de calidad a los derechohabientes de nómina 5.</t>
  </si>
  <si>
    <t>Los empleados que forman parte de la brigada de Protección Civil,  tienen la capacidad para orientar a la ciudadanía en caso de una contingencia. Así mismo se cuenta con letreros de señalización adecuados para localizar las rutas de evacuación.</t>
  </si>
  <si>
    <t>El 100% de las auditorías son atendidas en tiempo y forma, implementando las recomendaciones señaladas por los órganos de control.</t>
  </si>
  <si>
    <t>El personal de la CAPTRALIR está debidamente capacitado en materia de igualdad de género.</t>
  </si>
  <si>
    <t>El personal de la CAPTRALIR está debidamente capacitado en materia de atención a derechos humanos.</t>
  </si>
  <si>
    <t>El personal está debidamente capacitado en materia de atención a los derechos de las niñas, niños y adolescentes.</t>
  </si>
  <si>
    <t>2023 100%, 2024 100%</t>
  </si>
  <si>
    <t>89%</t>
  </si>
  <si>
    <t xml:space="preserve">2023 100%, 2024 100% </t>
  </si>
  <si>
    <t>2023 100% 2024 100%</t>
  </si>
  <si>
    <t>Se estima que en 2-3 o más años se continúe con las 6 acciones de prestaciones sociales.</t>
  </si>
  <si>
    <t>Se pretende que en 2-3 o más años se continúe con las 5 acciones de actividades de  esparcimiento, sociales, deportivas y culturales para pensionados y jubilados de la Entidad.</t>
  </si>
  <si>
    <t xml:space="preserve">Con un incremento aproximado de 2000 solicitudes de pensiones y jubilaciones al año, se espera que para el 2023 se beneficien a 32000 exelementos de las Corporaciones que cotizan a la Entidad, alcanzando para el 2024 un total de 34000 pensionados y jubilados. </t>
  </si>
  <si>
    <t xml:space="preserve">Se continuara pagando en 2-3 o más años en tiempo y forma las nóminas, las prestaciones y estímulos económicos al personal de estructura, personal técnico operativo, personal de estabilidad laboral tn8 y personal de honorarios asimilados a salarios. </t>
  </si>
  <si>
    <t>Implantar la gestión integral del riesgo en la caja.</t>
  </si>
  <si>
    <t>Se pretende que en 2-3 o más años se siga llevando a cabo la actualización, reparación y mantenimiento de la infraestructura de tecnologías de la información y comunicaciones.</t>
  </si>
  <si>
    <t>Para 2-3 o más años, se continuara con acciones que permitan disminuir las brechas de desigualad entre los servidores públicos de la CAPREPOL, a efecto de promover y erradicar toda conducta que vulnere los mismos.</t>
  </si>
  <si>
    <t>Para 2-3 o más años, se continuara con acciones que permitan seguir capacitando a los servidores públicos de la caja, creando mayor conciencia e implementando el aprendizaje en las labores diarias.</t>
  </si>
  <si>
    <t>Para 2023 y 2024, se espera continuar con la meta programada referente al otorgamiento de apoyos económicos orientados a fomentar la asistencia a centros educativos.</t>
  </si>
  <si>
    <t>74.5%</t>
  </si>
  <si>
    <t>80.5%</t>
  </si>
  <si>
    <t>92.5%</t>
  </si>
  <si>
    <t>1, El fideicomiso pretende efectuar el cien por ciento de las acciones encomendadas mediante el cotrato de mandato</t>
  </si>
  <si>
    <t>1, El fideicomiso pretende lograr el cien porciento en el cumplimiento de sueldos y prestaciones del capital humano que administra.</t>
  </si>
  <si>
    <t>1, Mantener capacitada a la brigada de protección civil para responder de manera eficaz y eficiente ante una emergencia o desastre.</t>
  </si>
  <si>
    <t>1, Mantener vigente la emisiòn de comprobantes fiscales de ingresos, (el fideicomiso se encuentra actualmente gestionando la supresión de este programa presupuestario)</t>
  </si>
  <si>
    <t>1, se pretende sensibilizar al personal que labora en el fideicomiso sobre la equidad de género</t>
  </si>
  <si>
    <t>1, se pretende sensibilizar al personal que labora en el fideicomiso sobre los derechos humanos</t>
  </si>
  <si>
    <t>1, se pretende sensibilizar al personal que labora en el fideicomiso sobre los derechos de las niñas, niños y adolescentes</t>
  </si>
  <si>
    <t xml:space="preserve">Meta proyectada a mediano plazo 24, logrando a largo plazo 36 acciones sumando así las aciciones que se han realizado </t>
  </si>
  <si>
    <t xml:space="preserve">Mediano plazo: 4 metas  Largo plazo: 12 metas </t>
  </si>
  <si>
    <t>12.5%</t>
  </si>
  <si>
    <t>Se espera tener a mediano plazo debido a que los proyectos se van sumando los proyectos de ejercicios anteriores para manjar tres veces más que al inicio de. (3 veces mas )</t>
  </si>
  <si>
    <t>24.28%</t>
  </si>
  <si>
    <t>45.7%</t>
  </si>
  <si>
    <t>72.93%</t>
  </si>
  <si>
    <t>Mediano plazo 973,262  Largo Plazo 2,129,829</t>
  </si>
  <si>
    <t>Facilitan la capacitación y adiestramiento del personal. Especificar las capacidades y responsabilidades de cada puesto de trabajo, área dentro de la Estructura órganica de la Dirección General de Administración y Finanzas en la Secretaría de Movilidad. Proporcionan una visión integral de los procesos que componen las labores de la Dirección y de la Secretaría en General.</t>
  </si>
  <si>
    <t>Contribuir a construir una ciudad más segura, más humana,sostenible y resiliente ante el riesgo de desastres.</t>
  </si>
  <si>
    <t>Que los Coordinaciones adscritas a la Dirección General de Administración y Finanzas, mantengan actualizados sus respectivos controles internos y cumplan en tiempo y forma con las disposiciones regulatorias y de transparencia aplicable en el desempeño de sus atribuciones, acciones enfocadas en la mejora continua de los procesos derivados de auditorías, manual y lineamientos para el fortalecimiento de las capacidades al interior de las Coordinaciones que permitan dar cumplimiento a las metas y objetivos institucionales.</t>
  </si>
  <si>
    <t xml:space="preserve">80%                                                                                                                                                                                                                                            Se da continuidad a implementación de acciones para potenciar el derecho a un movilidad libre, segura y accesible para las mujeres y niñas, sin embargo la meta proyectada a largo plazo no llega al 100% debido a la naturaleza de la problematica de la violencia en el transporte público, misma que no se puede erradicar en su totalidad. </t>
  </si>
  <si>
    <t>5.6%</t>
  </si>
  <si>
    <t>17.5%</t>
  </si>
  <si>
    <t>Mejorar la operación de las empresas de corredores de transporte a través del cumplimiento de lo estipulado en la normativa aplicable. Mantener la operación de hastas 12,800 dispositivos GPS y videocámaras. Mantener y aumentar el uso de la tarjeta de movilidad integrada en los empresas concesionadas de transporte.</t>
  </si>
  <si>
    <t>Integrar los sistemas de transporte manteniendo interconexión con estos en condiciones de accesibilidad universal, seguridad, funcionalidad y confiabilidad en las intalaciones que tienen actualmente los CENTROS DE TRANSFERENCIA MODAL para brindar sus servicios</t>
  </si>
  <si>
    <t>1 año</t>
  </si>
  <si>
    <t>Incrementar la capacitación de personal sobre equidad de género</t>
  </si>
  <si>
    <t>Incrementar la capacitación personal</t>
  </si>
  <si>
    <t>1 Ciclovía confinada</t>
  </si>
  <si>
    <t>11.5%</t>
  </si>
  <si>
    <t>88.5%</t>
  </si>
  <si>
    <t>6000 unidades con unidades con 10 o más años de antigüedad que prestan el servicio de transporte público son sustituidas al finalizar 2024</t>
  </si>
  <si>
    <t>67.5%</t>
  </si>
  <si>
    <t>204 Trámites durante el ejercicio fiscal</t>
  </si>
  <si>
    <t>Capacitar al personal de Metrobús en materia de protección civil y a la apertura de un nuevo corredor capacitar al personal de nuevo ingreso. Asi como contar con el 100% del señalamiento adecuado en materia de Protección Civil en todas las estaciones del Sistema de Transporte Público Metrobús</t>
  </si>
  <si>
    <t>Garantizar que el Organismo brinde un mejor servicio a la ciudadania.</t>
  </si>
  <si>
    <t xml:space="preserve">Metrobús 100% accesible, que cuente con estaciones de fácil acceso a las instalaciones y a los autobuses, así como sensibilizar a los servidores públicos que laboran en el Organismo en la atención de personas con discapacidad.  </t>
  </si>
  <si>
    <t>22.3%</t>
  </si>
  <si>
    <t>46.1%</t>
  </si>
  <si>
    <t>72.1%</t>
  </si>
  <si>
    <t>29.4%</t>
  </si>
  <si>
    <t>58.8%</t>
  </si>
  <si>
    <t>82.3%</t>
  </si>
  <si>
    <t>Adquisición a favor del Sistema de Transporte Colectivo de 17 predios pedientes de liberar, necesarios en la construcción de la Ampliación del STC.</t>
  </si>
  <si>
    <t>24.8%</t>
  </si>
  <si>
    <t>49.9%</t>
  </si>
  <si>
    <t>74.9%</t>
  </si>
  <si>
    <t>24.6%</t>
  </si>
  <si>
    <t>46.7%</t>
  </si>
  <si>
    <t>73.5%</t>
  </si>
  <si>
    <t>Emisión de estados financieros, documentos y reportes que muestren la situación financiera del Organismo.</t>
  </si>
  <si>
    <t>24.27%</t>
  </si>
  <si>
    <t>50.86%</t>
  </si>
  <si>
    <t>75.48%</t>
  </si>
  <si>
    <t>Total de pasajeros a transportar a Mediano y Largo Plazo:    543,445,527</t>
  </si>
  <si>
    <t>93%</t>
  </si>
  <si>
    <t>4675 empleados que representaría el 100% de la plantilla autorizada</t>
  </si>
  <si>
    <t>56.25%</t>
  </si>
  <si>
    <t>93.75%</t>
  </si>
  <si>
    <t>21 Programas de Protección Civil Certificados actualizados</t>
  </si>
  <si>
    <t>Acciones que se llevarán a cabo para eficientar la administración de RTP 16</t>
  </si>
  <si>
    <t>66.66%</t>
  </si>
  <si>
    <t>Tres cursos de capacitación al personal del Organismo en materia  de Derechos Humanos e igualdad de género y de atención de calidad con perspectiva de género.</t>
  </si>
  <si>
    <t>Dos cursos de capacitación al personal la Red de Transporte de Pasajeor de la Ciudad de México   en materia  de Derechos Humanos e igualdad de derechos</t>
  </si>
  <si>
    <t>Mantener el servicio de transporte público de pasajeros en las 10 líneas de la red de Trolebuses, mediante la programación de 262 unidades; en la línea del Tren ligero con 12 trenes y en la línea del Cablebús con 685 cabinas.</t>
  </si>
  <si>
    <t xml:space="preserve">Cubrir la nómina de 1220 personas jubiladas del Organismo. </t>
  </si>
  <si>
    <t>Cubrir la nómina de 3,599  personas del Organismo.</t>
  </si>
  <si>
    <t>Actualizar el programa interno de protección civil.</t>
  </si>
  <si>
    <t>Impartir 240 cursos de capacitación a los servidores públicos.</t>
  </si>
  <si>
    <t>Sensibilización del 25% de operadores en materia de igualdad de género.</t>
  </si>
  <si>
    <t>Capacitación y sensibilización del 25% del personal del Organismo.</t>
  </si>
  <si>
    <t>Concientizar al 30% del personal del Organismo.</t>
  </si>
  <si>
    <t>23.6%</t>
  </si>
  <si>
    <t>48.2%</t>
  </si>
  <si>
    <t>73.3%</t>
  </si>
  <si>
    <t>66.7%</t>
  </si>
  <si>
    <t>75.1%</t>
  </si>
  <si>
    <t>49.8%</t>
  </si>
  <si>
    <t>74.8%</t>
  </si>
  <si>
    <t>4.7%</t>
  </si>
  <si>
    <t>49.5%</t>
  </si>
  <si>
    <t>56.2%</t>
  </si>
  <si>
    <t>27.1%</t>
  </si>
  <si>
    <t>48.8%</t>
  </si>
  <si>
    <t>73.1%</t>
  </si>
  <si>
    <t>55.6%</t>
  </si>
  <si>
    <t>1.6%</t>
  </si>
  <si>
    <t>3.1%</t>
  </si>
  <si>
    <t>47.5%</t>
  </si>
  <si>
    <t>7.6%</t>
  </si>
  <si>
    <t>50.9%</t>
  </si>
  <si>
    <t>84.9%</t>
  </si>
  <si>
    <t>62%</t>
  </si>
  <si>
    <t>50.25%</t>
  </si>
  <si>
    <t>82.25%</t>
  </si>
  <si>
    <t>130%</t>
  </si>
  <si>
    <t>0.06%</t>
  </si>
  <si>
    <t>0.11%</t>
  </si>
  <si>
    <t>0.17%</t>
  </si>
  <si>
    <t>0.23%</t>
  </si>
  <si>
    <t>La meta programada a mediano y largo plazo se proyecta en un 0.00300%</t>
  </si>
  <si>
    <t>53.3%</t>
  </si>
  <si>
    <t>86.6%</t>
  </si>
  <si>
    <t>60.4%</t>
  </si>
  <si>
    <t>90.6%</t>
  </si>
  <si>
    <t>331 por 2023-2024</t>
  </si>
  <si>
    <t>18.2%</t>
  </si>
  <si>
    <t>59.1%</t>
  </si>
  <si>
    <t>Establecer e implementar estrategias y acciones para prevención, y auxilio de la población usuaria de los inmuebles que conforman la Secretaría de la Contraloría de la Ciudad de México, en caso de emergencias por desastres naturales o accidentes de trabajo, bajo un protocolo de atención y coordinación institucional.</t>
  </si>
  <si>
    <t>624 acciones a 2 años</t>
  </si>
  <si>
    <t>9.6%</t>
  </si>
  <si>
    <t>34.6%</t>
  </si>
  <si>
    <t>Determinar y sancionar 52 faltas administrativas a mediano plazo por lo que resta de la administración 2019-2024.</t>
  </si>
  <si>
    <t>8.9%</t>
  </si>
  <si>
    <t>41.3%</t>
  </si>
  <si>
    <t>79.7%</t>
  </si>
  <si>
    <t>2300 de 2023-2024</t>
  </si>
  <si>
    <t>33.9%</t>
  </si>
  <si>
    <t>77.9%</t>
  </si>
  <si>
    <t>87800%</t>
  </si>
  <si>
    <t>20.1%</t>
  </si>
  <si>
    <t>53.2%</t>
  </si>
  <si>
    <t>78.6%</t>
  </si>
  <si>
    <t>308 para 2023-2024</t>
  </si>
  <si>
    <t>10 para el periodo 2023-2024</t>
  </si>
  <si>
    <t>20645480</t>
  </si>
  <si>
    <t>Alcanzar a mediano plazo, el nivel de productividad que tenía este programa presupuestario antes de la pandemia por COVID-19.</t>
  </si>
  <si>
    <t>Mantener a largo plazo, los niveles de productividad presentados en este programa presupuestario.</t>
  </si>
  <si>
    <t>Mediano plazo (2 años): 5,743  Largo plazo (5 años): 7,243</t>
  </si>
  <si>
    <t>18.5%</t>
  </si>
  <si>
    <t>47.6%</t>
  </si>
  <si>
    <t>76.9%</t>
  </si>
  <si>
    <t>Se proyectan 4 capacitaciones anuales  Un cumplimiento del 100%</t>
  </si>
  <si>
    <t>100% Contribuir a elevar la calidad en la prestación de los servicios públicos y privados que se ofrecen en los Centros de Atención de Adicciones y  capacitar y realizar conversatorios.</t>
  </si>
  <si>
    <t>100% de la plantilla de personal completa en el Instituto para la Atención y Prevención de las Adicciones.</t>
  </si>
  <si>
    <t>100% del personal capacitado en temas de protección civil y contar con un programa interno.</t>
  </si>
  <si>
    <t>100% de las actividades de apoyo administrativo realizadas.</t>
  </si>
  <si>
    <t>100% de Servidores públicos capacitados en materia de Derechos Humanos y Transversalidad de Género</t>
  </si>
  <si>
    <t>100% del personal del instituto capacitado en temas de Derechos Humanos.</t>
  </si>
  <si>
    <t xml:space="preserve">  100% del personal del Instituto para la Atención y Prevención de las Adicciones capacitado y sensibilizado.</t>
  </si>
  <si>
    <t>100% en la información sobre los efectos y riesgos del consumo de sustancias psicoactivas a la población en general así como el análisis y evaluación de metodología en adicciones.</t>
  </si>
  <si>
    <t>100% de capacitación virtual, diseño e implementación de modelo de tratamiento en adicciones, aportación al Fideicomiso Asimilado a Público para la Atención Integral delas Adicciones de la Ciudad de México</t>
  </si>
  <si>
    <t>Contribuir a favorecer el ejercicio pleno de los derechos sexuales y reproductivos de las y los habitantes de la Ciudad de México, sin seguridad social laboral.</t>
  </si>
  <si>
    <t>Brindar a la población de la Ciudad de México los servicios de salud de calidad y oportunamente como es la aplicación de vacuna para la prevención de enfermedades, asi como la consulta y/o diagnósticos oportunos de padecimientos para su tratamiento y la promoción de la salud con el fin de  promover  una vida saludable a la población de la Ciudad de México que carece de Seguridad Social .</t>
  </si>
  <si>
    <t>Realizar el pago para poder contar con el personal necesario para el desarrollo de las funciones sustantivas y administrativas, evaluando el incremento de la plantilla de conformidad a las necesidades de la población de la CDMX</t>
  </si>
  <si>
    <t>Relizar acciones de capacitación, talleres y reuniones en materia de protección civil  que coadyuven a prevenir eventos y casos de emergencia, desastres y auxilio oportuno, considerando las disposiciones de la ley de sistemas de Protección Civil.</t>
  </si>
  <si>
    <t xml:space="preserve">Lograr capacitar y actualizar a un total de 4,356 integrantes del personal médico y de enfermería, así como del personal administrativo </t>
  </si>
  <si>
    <t>Contribuir a que las mujeres en edad fertil habitantes de la Ciudad de México, cuente con un tamizaje para la detección de cancer de la mujer cada 2 años.</t>
  </si>
  <si>
    <t>Coadyuvar a disminuir las enfermedades respiratorias y gastroinstetinales agudasen las niñas y niños menores de 5 años, habitantes de la Ciudad de México sin seguridad social laboral</t>
  </si>
  <si>
    <t>Realizar estrategias de promoción y educación de la salud en escuelas primarias  validadas como promotoras  orientadas hacia la consolidación de una cultura del derecho a la salud de niñas, niños y adolescentes, asi como llevar a cabo talleres para la Promoción de la Salud.</t>
  </si>
  <si>
    <t>Incremento del 10 %</t>
  </si>
  <si>
    <t>Incremento del 8 %</t>
  </si>
  <si>
    <t>Incremento del15 %</t>
  </si>
  <si>
    <t>Incremento del14 %</t>
  </si>
  <si>
    <t>14.5%</t>
  </si>
  <si>
    <t>72.5%</t>
  </si>
  <si>
    <t>Meta a mediano plazo el 100%</t>
  </si>
  <si>
    <t>Incremento del 50% para el ejercicio 2024</t>
  </si>
  <si>
    <t>Incremento del 10%</t>
  </si>
  <si>
    <t>Incremento del 30% para el ejercicio 2024</t>
  </si>
  <si>
    <t>Incremento del 100% para el ejercicio 2024</t>
  </si>
  <si>
    <t>58.3%</t>
  </si>
  <si>
    <t>79.3%</t>
  </si>
  <si>
    <t>Incrementar en un 10% el número de acciones relacionadas al cumplimiento de la vigilancia y fomento de las condiciones generales de trabajo, de salud e higiene en el trabajo y regulación del trabajo no asalariado en la Ciudad de México en los próximos 5 años.</t>
  </si>
  <si>
    <t>Atender al 100% de la población trabajadora que se presente a solicitar los servicios de la procuraduría de la defensa del trabajo.</t>
  </si>
  <si>
    <t>Cumplimiento permanente, en tiempo y forma, con las obligaciones de pago a las percepciones y prestaciones ordinarias y extraordinarias correspondientes al capital humano adscrito a la secretaría.</t>
  </si>
  <si>
    <t>Contar con un programa interno de protección civil registrado, actualizado y correspondiente a las necesidades y características de las instalaciones y personal y usuarios, a efecto de salvaguardar las personas, bienes y entorno ante situaciones de emergencia, riesgo y peligro derivado de fenómenos perturbadores dentro de las instalaciones de la secretaría de trabajo y fomento al empleo.</t>
  </si>
  <si>
    <t>Se da atención a la totalidad de solicitudes de información y acceso, rectificación, cancelación u oposición de datos personales. las actividades institucionales de la secretaría de trabajo y fomento al empleo se realizan con apego al principio de legalidad. los recursos materiales y financieros se administran de manera oportuna, eficaz y eficiente para la operación de los programas sociales y todas las actividades institucionales de la secretaría. la ciudadanía cuenta con información pertinente del mercado laboral para la toma de decisiones.</t>
  </si>
  <si>
    <t>Atender al 100% de la población trabajadora que se presente a solicitar los servicios de la procuraduría de la defensa del trabajo a través de acciones en favor de los derechos humanos laborales de las niñas y mujeres.</t>
  </si>
  <si>
    <t>Incrementar al 40% la cobertura de las personas trabajadoras sensibilizadas sobre igualdad de género e igualdad sustantiva e incidir en la disminución de la ocupación infantil en la Ciudad de México para 2026.</t>
  </si>
  <si>
    <t>Incrementar en 30% la cobertura de beneficiarios incorporados a una actividad productiva en 3 años.</t>
  </si>
  <si>
    <t>45.5%</t>
  </si>
  <si>
    <t>Constituir 275 organizaciones sociales. fortalecer 485 sociedades cooperativas</t>
  </si>
  <si>
    <t>Promover la reincorporación al empleo en el sector formal, a través de la entrega de apoyos económicos fortalecidos con acciones de vinculación laboral en un 20% para 2024.</t>
  </si>
  <si>
    <t>A 2024, el instituto de capacitación para el trabajo incrementa en 35% la cobertura de atención a la demanda de los servicios de capacitación y certificación de competencias, respecto de lo realizado entre 2015 y 2018.</t>
  </si>
  <si>
    <t>Ejercer de manera eficiente el 100 por ciento del gasto en servicios personales, de acuerdo con el valor de la plantilla dictaminada.</t>
  </si>
  <si>
    <t>En 2024, las personas servidoras públicas del instituto cuentan con equipamiento y conocimiento suficiente en materia de protección civil para reaccionar de manera adecuada y oportuna ante cualquier emergencia.</t>
  </si>
  <si>
    <t>En 2024, se cuenta con la digitalización y almacenamiento del 100% de la documentación del instituto, de acuerdo con el cuadro de clasificación archivística.</t>
  </si>
  <si>
    <t>En 2024, se brinda capacitación gratuita al 100 por ciento de las mujeres en condiciones de alta vulnerabilidad que demandan el servicio a través de las instituciones participantes.</t>
  </si>
  <si>
    <t>En 2024, se brinda capacitación gratuita al 100 por ciento de la población en situación de alta vulnerabilidad que demandan el servicio a través de las instituciones participantes.</t>
  </si>
  <si>
    <t>En 2024, se atiende a la totalidad de la población adolescente entre 15 a 17 años en materia de competencias transversales, que demanda el servicio a través de las instituciones participantes.</t>
  </si>
  <si>
    <t>100% y se estima un incremento de 20% para el 2024 y de 25% para el 2025</t>
  </si>
  <si>
    <t>100% y se estima un incremento del 10% para el 2024 y del 15% para el 2025</t>
  </si>
  <si>
    <t>100% y se estima un incremento del 5 % para el 2004 y 10% para el 2025</t>
  </si>
  <si>
    <t>100% y se estima un incremento del 15% para 2024 y 20% para el 2025</t>
  </si>
  <si>
    <t>100% y se estima un incremento del 25% para el 2024 y 30% para el 2025</t>
  </si>
  <si>
    <t>100% y se estima un incremento del 20% para el 2024 y 25% para el 2025</t>
  </si>
  <si>
    <t>Incrementar 3,000 docentes, directivos, especialistas y agentes educativos capacitados anualmente.</t>
  </si>
  <si>
    <t>Incremento de 10% en la matrícula de los programas de bachillerato que oferta la SECTEI.</t>
  </si>
  <si>
    <t>Incrementar en un 10% los agentes y cuidadores primarios capacitados y mantener el número de estudiantes de secundarias públicas beneficiados.</t>
  </si>
  <si>
    <t>Incrementar de forma anual un 10% las personas atendidas a través de los servicios de educación superior y educación continua.</t>
  </si>
  <si>
    <t>Incrementar en un 10% el número de docentes, directivos, especialistas, facilitadores y padres de familia capacitados en ambientes escolares y extraescolares.</t>
  </si>
  <si>
    <t xml:space="preserve">20% en incremento de convenios para 2024. </t>
  </si>
  <si>
    <t>15.5%</t>
  </si>
  <si>
    <t>50% de incremento en el número de personas beneficiadas al 2024.</t>
  </si>
  <si>
    <t>Ejercer el 100% de presupuesto de manera eficiente y eficaz de forma anual hasta el 2024.</t>
  </si>
  <si>
    <t>Se mantiene la meta de 150 personas capacitadas de la SECTEI hasta el 2024.</t>
  </si>
  <si>
    <t>La meta se mantiene constante en 1500 tramites realizados, 14 informes de carácter programático presupuestal realizados y operación del programa de control durante el 2023 y 2024.</t>
  </si>
  <si>
    <t>Incremento del 10% de participantes en la capacitación.</t>
  </si>
  <si>
    <t>La meta se mantiene en 4 eventos de manera continua al año 2024.</t>
  </si>
  <si>
    <t>Incremento del 10% de las personas capacitadas.</t>
  </si>
  <si>
    <t>Incremento del 40% para el año 2024</t>
  </si>
  <si>
    <t>Al 2024 incrementar en un 40% el número de personas atendidas.</t>
  </si>
  <si>
    <t>Mantener 7,500 becas para los estudiantes en el 2022, 2023 y al 2024.</t>
  </si>
  <si>
    <t>Mantener al menos 20 becarios vigentes anualmente al 2024.</t>
  </si>
  <si>
    <t>Formar profesionales de la salud altamente capacitados en atención y tratamiento de la salud.</t>
  </si>
  <si>
    <t>Mantener constancia en los procesos de capital humano.</t>
  </si>
  <si>
    <t>Porcentaje de incremento de estudiantes inscritos al 2024 será en 29% (42,092 estudiantes matriculados), respecto del 2022 (30,092 estudiantes inscritos).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t>
  </si>
  <si>
    <t>Consolidar y ampliar los planes y programas de posgrado y proyectos de investigación en el Instituto de Estudios Superiores de la Ciudad de México Rosario Castellanos que satisfagan la demanda educativa y coadyuven a la solución de problemas de la Ciudad de México.</t>
  </si>
  <si>
    <t>Se estima la adscripción del personal en el Instituto de Estudios Superiores de la Ciudad de México Rosario Castellanos, con los conocimientos y habilidades necesarias para el adecuado funcionamiento de las áreas administrativas y de operación de este instituto.</t>
  </si>
  <si>
    <t>La comunidad del Instituto de Estudios Superiores de la Ciudad de México Rosario Castellanos estará capacitada para prevenir y ejecutar labores de evacuación y rescate.</t>
  </si>
  <si>
    <t>Cobertura eficiente y al 100% de la contratación de inmuebles de uso y control integral que eficiente la gestión del Instituto de Estudios Superiores de la Ciudad de México Rosario Castellanos.</t>
  </si>
  <si>
    <t xml:space="preserve">Porcentaje de cumplimiento del 100% de recursos didácticos diseñados para la comunidad del IRC.  </t>
  </si>
  <si>
    <t xml:space="preserve">Porcentaje de cumplimiento del 100 % de comunidad del IRC que participen en actividades de derechos humanos, al 2024. </t>
  </si>
  <si>
    <t>Participación del 100% de la comunidad en el IRC en las actividades para concientizar sobre los derechos de las niñas, niños y adolescentes.</t>
  </si>
  <si>
    <t>Incremento del 5% Anual.</t>
  </si>
  <si>
    <t>Incremento del 10% para 2024.</t>
  </si>
  <si>
    <t>Incrementar un 10% para el 2024.</t>
  </si>
  <si>
    <t>Incremento del 5% para el 2024.</t>
  </si>
  <si>
    <t>Incremento del 2% Anual.</t>
  </si>
  <si>
    <t>Incremento del 5% para 2024.</t>
  </si>
  <si>
    <t>Aumento en la oferta educativa del Instituto de Educación Media Superior para lograr en el 2024 tener una matrícula de 48,000 estudiantes.</t>
  </si>
  <si>
    <t>80% de docentes preparados con herramientas de formación que coadyuvan a elevar la calidad de la educación.</t>
  </si>
  <si>
    <t>Planeación de recursos del capítulo 1000 apegados a bases de cálculos reales.</t>
  </si>
  <si>
    <t>El 95% de la comunidad del instituto está preparada para saber cómo actuar en caso de un desastre natural y tiene una cultura de protección civil.</t>
  </si>
  <si>
    <t>Una vez que los funcionarios hayan sido capacitados en materia de estado abierto y buen gobierno, el personal del IEMS CDMX será capaz de conocer e interpretar las normas aplicables en materia de transparencia y acceso a la información pública; respeto a los derechos humanos; estado abierto y buen gobierno.</t>
  </si>
  <si>
    <t>80% de docentes preparados en la promoción de los Derechos de las niñas y mujeres.</t>
  </si>
  <si>
    <t>30% de los planteles del IEMS participaran en una actividad para fomentar la promoción integral de los derechos de los niños, niñas y adolescentes.</t>
  </si>
  <si>
    <t>La certificación progresiva en temas de expertise creciente permitirán contar con personal de probada competencia para la generación, impartición y multiplicación de contenidos de prevención de la salud, con acciones evaluables y resultados medibles. Participación en el curso de alineación online con fines de certificación en el estándar de competencias, para que los alumnos del instituto cuenten con docentes preparados en temas de promoción de la salud.</t>
  </si>
  <si>
    <t>Al 2024 tener el 100 % del personal capacitado.</t>
  </si>
  <si>
    <t>Incremento del 10% anual.</t>
  </si>
  <si>
    <t>Incrementar un 70%</t>
  </si>
  <si>
    <t>Incremento del 40%</t>
  </si>
  <si>
    <t>Incremento del 50%</t>
  </si>
  <si>
    <t>Incrementar el 20%</t>
  </si>
  <si>
    <t>Incremento del 17%</t>
  </si>
  <si>
    <t>50% de incremento</t>
  </si>
  <si>
    <t>Incremento del 25%</t>
  </si>
  <si>
    <t>15.8%</t>
  </si>
  <si>
    <t>22.8%</t>
  </si>
  <si>
    <t>38.5%</t>
  </si>
  <si>
    <t>40% de los programas presupuestarios tienen perspectiva de género para atender las problemáticas que afectará a las mujeres de la Ciudad.</t>
  </si>
  <si>
    <t>Incremento del 3%</t>
  </si>
  <si>
    <t>Incremento del 24%</t>
  </si>
  <si>
    <t>Incremento del 100%</t>
  </si>
  <si>
    <t>Efectuar el pago oportuno de las remuneraciones de los servidores públicos de estructura, personal de base, técnico operativo, estabilidad laboral y honorarios asimilables a salarios adscritos a la Jefatura de Gobierno de la Ciudad de México.</t>
  </si>
  <si>
    <t>C. Ignacio Téllez Cárdenas</t>
  </si>
  <si>
    <t>Subdirector de Administración de Capital Humano</t>
  </si>
  <si>
    <t>Difundir las políticas públicas establecidas en materia de prevención de riesgos y protección civil, cuyo objetivo es garantizar la seguridad de los servidores públicos de la jefatura de Gobierno, así como la población flotante ubicados en los inmuebles antiguo palacio del ayuntamiento de la ciudad de México y república de chile, que estén expuestas a una emergencia o desastres naturales.</t>
  </si>
  <si>
    <t>Cursos y/o talleres en materia de protección civil que se imparten a las brigadas de protección civil de la Jefatura de Gobierno.</t>
  </si>
  <si>
    <t>Lic. Juan Pablo Miranda Cabrera</t>
  </si>
  <si>
    <t>Subdirector de Compras y Control de Materiales</t>
  </si>
  <si>
    <t>Proporcionar oportuna y eficientemente los bienes y/o servicios a las áreas sustantivas y operativas adscritos a la Jefatura de Gobierno de la Ciudad de México.</t>
  </si>
  <si>
    <t>Realizar talleres de capacitación en materia de igualdad de género para los servidores públicos adscritos a la Jefatura de Gobierno de la Ciudad de México, con el fin de continuar la concientización de perspectiva de género dentro del ámbito laboral.</t>
  </si>
  <si>
    <t>Realizar talleres de capacitación para los servidores públicos adscritos a la Jefatura de Gobierno de la Ciudad de México, para conocer los derechos de las personas con discapacidad y fomentar el desarrollo integral y la inclusión dentro del ámbito laboral.</t>
  </si>
  <si>
    <t>Los derechos de las niñas, niños y adolescentes son respetados y cuidados por la población de la Ciudad de México a efecto de una mayor concientización derivada de las actividades realizadas por la institución.</t>
  </si>
  <si>
    <t>Realizar talleres de capacitación para los servidores públicos adscritos a la Jefatura de Gobierno de la Ciudad de México, a efecto de concientizar sobre los derechos de las niñas, niños y adolescentes.</t>
  </si>
  <si>
    <t>Atención de solicitudes y seguimiento a las demandas ciudadanas, así como al fortalecimiento en la presencia de la Ciudad de México a nivel internacional en materia de: innovación, educación, salud, vivienda y alimentación, el derecho a un desarrollo urbano y económico incluyente; al espacio público y a las áreas verdes; el derecho a un medio ambiente sano; a la cultura y al deporte; el derecho a la memoria histórica, en beneficio de las personas de la Ciudad de México.</t>
  </si>
  <si>
    <t>Recepción, trámite y seguimiento a la demanda ciudadana.</t>
  </si>
  <si>
    <t>Lic. Carlos Augusto Morales López</t>
  </si>
  <si>
    <t>Secretario Particular de la Jefatura de Gobierno de la Ciudad de México</t>
  </si>
  <si>
    <t>Recepción, trámite y seguimiento a información pública.</t>
  </si>
  <si>
    <t>Seguimiento de la agenda internacional del gobierno de la Ciudad de México.</t>
  </si>
  <si>
    <t xml:space="preserve">Dra. Diana Alarcón González </t>
  </si>
  <si>
    <t>Coordinadora General de Asesores y Asuntos Internacionales</t>
  </si>
  <si>
    <t>Coordinación de gabinetes de seguridad y procuración de justicia.</t>
  </si>
  <si>
    <t>María de la Luz Rosas Lara</t>
  </si>
  <si>
    <t>Coordinación General de Gabinete de Seguridad Ciudadana y Procuración de Justicia</t>
  </si>
  <si>
    <t>Coordinar la solicitud de información y documentos a las dependencias, órganos desconcentrados y/o alcaldías de la administración pública de la Ciudad de México para atender los asuntos de su competencia.</t>
  </si>
  <si>
    <t>Lic. Luisa Elena Abreu González</t>
  </si>
  <si>
    <t>Directora General de Organización Técnica e Institucional</t>
  </si>
  <si>
    <t>Garantizar a las familias damnificadas su derecho a la vivienda digna y segura en la Ciudad de México.</t>
  </si>
  <si>
    <t>Atención e integración de expedientes o carpetas de las familias beneficiadas con la reconstrucción y/o rehabilitación de viviendas unifamiliares y edificios afectados por el sismo del 19 de septiembre de 2017.</t>
  </si>
  <si>
    <t>Lcda. Jabnely Maldonado Meza</t>
  </si>
  <si>
    <t>Comisionada para la Reconstrucción de la Ciudad de México</t>
  </si>
  <si>
    <t>Seguimiento al apoyo para pago de rentas a las familias que perdieron su vivienda el 19 de septiembre de 2017, hasta que no regresen a una vivienda digna.</t>
  </si>
  <si>
    <t>Entrega de viviendas.</t>
  </si>
  <si>
    <t>Brindar atención integral, eficaz y oportuna a las emergencias y reportes ciudadanos.</t>
  </si>
  <si>
    <t>Mantenimiento permanente de la infraestructura con la que opera el C5.</t>
  </si>
  <si>
    <t>Edith Palomera Mancilla</t>
  </si>
  <si>
    <t>Directora General de Administración de Tecnologías</t>
  </si>
  <si>
    <t>Mantenimiento permanente de la conectividad para llevar a cabo labores de video vigilancia.</t>
  </si>
  <si>
    <t>Operar el 911 conforme a los estándares de la norma técnica para la estandarización de los servicios de llamadas de emergencia a través del número único armonizado 9-1-1 (nueve, uno, uno)</t>
  </si>
  <si>
    <t>Juan Antonio Suárez Sánchez</t>
  </si>
  <si>
    <t>Director General de Administración Operativa</t>
  </si>
  <si>
    <t>Implementar un sistema de radiocomunicación en las unidades médicas que brindan servicio de atención médica pre hospitalaria.</t>
  </si>
  <si>
    <t>Establecer medios oficiales de comunicación y coordinación con el metro, metrobus y aeropuerto.</t>
  </si>
  <si>
    <t>Capacitar a los elementos de la policía que son despachadores de los C2 y C5.</t>
  </si>
  <si>
    <t>Director General de administración Operativa</t>
  </si>
  <si>
    <t>Brindar a los trabajadores que laboran en este órgano desconcentrado el pago de manera oportuna, con el fin de que tengan el reconocimiento a la labor que desempeñan en favor de la ciudadanía.</t>
  </si>
  <si>
    <t>Dar seguimiento de las altas y bajas del personal con el fin de generar la nómina de manera oportuna.</t>
  </si>
  <si>
    <t xml:space="preserve">Arturo Giovanni Medel Hernández </t>
  </si>
  <si>
    <t>Coordinador de Administración de Capital Humano</t>
  </si>
  <si>
    <t>Brindar seguridad al personal que labora en el Centro de Comando, Control, Cómputo, Comunicaciones y Contacto ciudadano de la Ciudad de México de qué hacer y actuar en caso de cualquier siniestro o desastre natural.</t>
  </si>
  <si>
    <t>A través del personal que asista al curso difundir el conocimiento de los riesgos entre el personal interno del C5 y las diferentes dependencias de gobierno y la población en general.</t>
  </si>
  <si>
    <t xml:space="preserve">Mario Aguilar Reyes </t>
  </si>
  <si>
    <t xml:space="preserve">Coordinador de Recursos Materiales, Abastecimiento y Servicios </t>
  </si>
  <si>
    <t>Establecer un calendario de trabajo y dar seguimiento con el fin de entregar en tiempo y forma los reportes mensuales y trimestrales de acuerdo con la norma.</t>
  </si>
  <si>
    <t>Perla Marina Alexander Enríquez</t>
  </si>
  <si>
    <t xml:space="preserve">Directora General de Administración y Finanzas </t>
  </si>
  <si>
    <t>Sensibilizar a hombres y mujeres que laboran en este órgano desconcentrado con el fin de eliminar prácticas discriminatorias en contra de la mujer en temas tales como: lenguaje incluyente, derechos humanos de las mujeres, no discriminación, tipos de violencia contra la mujer y protocolos de atención a mujeres víctimas de violencia.</t>
  </si>
  <si>
    <t>Mediante el curso se fomentará que el personal que labora este órgano desconcentrado reconozca los derechos laborales y humanos de las mujeres trabajadoras.</t>
  </si>
  <si>
    <t>Arturo Giovanni Medel Hernández</t>
  </si>
  <si>
    <t>Sensibilizar a hombres y mujeres que laboran en este órgano desconcentrado con el fin de eliminar prácticas discriminatorias en los derechos humanos a los que se tiene derecho.</t>
  </si>
  <si>
    <t>Mediante el curso se impulsará el reconocimiento entre el personal que labora en este Centro de Comando, Control, Cómputo, Comunicaciones y Contacto Ciudadano de la Ciudad de México de todos los derechos humanos a los que se tiene derecho sin discriminación.</t>
  </si>
  <si>
    <t>Fomentar entre el personal que labora en este órgano desconcentrado los derechos humanos de las niñas, niños y adolescentes, para la aplicación de la buena práctica en su entorno laboral y en población en general.</t>
  </si>
  <si>
    <t>Eficientar el uso de la infraestructura y la digitalización de trámites y servicios que permita abatir la brecha digital en la Ciudad de México.</t>
  </si>
  <si>
    <t>Incentivar el uso de llave CDMX entre los ciudadanos, incrementando los trámites y servicios integrados a dicha herramienta digital, procurando su homologación y estandarización, así como que los requisitos solicitados sean mínimos y simplificados y que su resolución sea inmediata.</t>
  </si>
  <si>
    <t>Eduardo Clark García Dobarganes</t>
  </si>
  <si>
    <t>Director General de Gobierno Digital</t>
  </si>
  <si>
    <t>Gestionar los servicios de infraestructura tecnológica relacionados con gestión de base de datos, seguridad informática, redes de telecomunicaciones, hospedaje web, correo electrónico, nombres de dominio entre otros para el procesamiento, almacenamiento y transmisión de información.</t>
  </si>
  <si>
    <t>Raúl Soto García</t>
  </si>
  <si>
    <t>Director General de Operación Tecnológica</t>
  </si>
  <si>
    <t>Desarrollar y mantener aplicaciones informáticas y sistemas de información solicitados por los entes de la Administración Pública.</t>
  </si>
  <si>
    <t>Eficientar el número de servicios de atención otorgados a la ciudadanía.</t>
  </si>
  <si>
    <t>Atención de llamadas telefónicas.</t>
  </si>
  <si>
    <t xml:space="preserve">Jorge Luis Pérez Hernández </t>
  </si>
  <si>
    <t xml:space="preserve">Director General de Contacto Ciudadano </t>
  </si>
  <si>
    <t>Los servidores públicos reciben el pago de nómina en cumplimiento de la normatividad aplicable.</t>
  </si>
  <si>
    <t>Validación de la plantilla y cubrir el pago de la nómina.</t>
  </si>
  <si>
    <t>Grissel Camila Huerta Saquero</t>
  </si>
  <si>
    <t>Subdirectora de Administración de Capital Humano</t>
  </si>
  <si>
    <t>La población usuaria recibe protección y auxilio oportuno dando cumplimiento a la ley de sistema de protección civil y su reglamento.</t>
  </si>
  <si>
    <t>Brindar capacitación a servidores públicos en materia de protección civil con la finalidad de difundir las acciones a realizar en situaciones de contingencia o estados de emergencia.</t>
  </si>
  <si>
    <t>Eduardo Oscoy Reyes</t>
  </si>
  <si>
    <t>Subdirector de Recursos Materiales, Abastecimientos y Servicios</t>
  </si>
  <si>
    <t>Dotar a los inmuebles de la ADIP de equipo y/o herramienta de rescate, así como botiquines básicos de primeros auxilios.</t>
  </si>
  <si>
    <t>Dotar a los inmuebles de la adip con señalización de medidas preventivas y su difusión ante situaciones de contingencia o estados de emergencia.</t>
  </si>
  <si>
    <t>Eficientar los sistemas tecnológicos actuales, que permitirán dar óptimo seguimiento a los proyectos interinstitucionales gubernamentales y con ello contribuir a una mejor toma de decisiones en la utilización de los recursos públicos.</t>
  </si>
  <si>
    <t>Elaboración de reportes documentales para el sustento del desarrollo y actualización de aplicaciones móviles y paneles de control para diferentes entes del gobierno de la Ciudad de México con el objetivo de sistematizar y eficientar las acciones en territorio de estos, garantizando un mejor control y seguimiento de los programas o proyectos prioritarios de las dependencias.</t>
  </si>
  <si>
    <t>Norma Julieta Velásco Lazcano</t>
  </si>
  <si>
    <t>Directora Ejecutiva de Control de Proyectos</t>
  </si>
  <si>
    <t>Elaboración de reportes documentales para el sustento de la integración y revisión de información en la plataforma sistema integral de coordinación de proyectos interinstitucionales para los informes de la jefa de gobierno de la Ciudad de México.</t>
  </si>
  <si>
    <t>Mejorar y retroalimentar de manera proactiva las políticas públicas generadas para la eliminación de la violencia de género e igualdad de derechos de las mujeres que habitan en la ciudad de México. Asimismo, generar información útil y oportuna para una detección temprana de la violencia de género.</t>
  </si>
  <si>
    <t>Dar servicio, mantenimiento y soporte técnico a la secretaria de mujeres para el módulo de la app cdmx mujeres seguras y el sitio mujeres seguras donde se detalla la información de los servicios y programas del gobierno de la Ciudad para la atención a las mujeres.</t>
  </si>
  <si>
    <t>Viridiana Hernández Gómez</t>
  </si>
  <si>
    <t>Subdirección de Innovación Participativa</t>
  </si>
  <si>
    <t>Mayor número de servicios de atención a la población de la Ciudad de México.</t>
  </si>
  <si>
    <t>Cursos y actividades de concientización y difusión.</t>
  </si>
  <si>
    <t>Pagos de nómina realizados al personal adscrito al fondo para el desarrollo económico y social.</t>
  </si>
  <si>
    <t>Lic. Alfredo Adbeel Bustamante Rocha</t>
  </si>
  <si>
    <t>Director de Administración</t>
  </si>
  <si>
    <t>Personal del FESCDMX capacitado para actuar en situaciones de riesgo, emergencia, contingencia, siniestro o desastre en la Ciudad de México.</t>
  </si>
  <si>
    <t>Capacitar a 11 servidores públicos de FESCDMX en materia de protección civil.</t>
  </si>
  <si>
    <t>Sensibilización de los servidores públicos del gobierno de la Ciudad en materia de transparencia y rendición de cuentas y el establecimiento de mecanismos que garanticen el acceso a la información pública.</t>
  </si>
  <si>
    <t>Capacitar a 11 funcionarios del FESCDMX en materia de la ley de transparencia, acceso a la información pública y rendición de cuentas de la Ciudad de México.</t>
  </si>
  <si>
    <t>Generar contenidos impresos para informar a los funcionarios públicos del gobierno de la Ciudad en materia de la Ley de Transparencia, Acceso a la Información Pública y Rendición de Cuentas de la Ciudad de México.</t>
  </si>
  <si>
    <t>Capacitar a 11 servidores públicos de FESCDMX en materia de derechos humanos.</t>
  </si>
  <si>
    <t>Generar contenidos impresos para informar a los funcionarios públicos del gobierno de la Ciudad en materia de derechos humanos.</t>
  </si>
  <si>
    <t>Concientización de los servidores públicos del gobierno de la Ciudad sobre los derechos de niñas, niños y adolescentes.</t>
  </si>
  <si>
    <t>Generar contenidos y elaboración de folletos, trípticos para informar y concientizar a los servidores públicos del gobierno de la Ciudad sobre los derechos de las niñas, niños y adolescentes.</t>
  </si>
  <si>
    <t>Políticas públicas de calidad basadas en diagnósticos eficientes que mejoren el actuar gubernamental.</t>
  </si>
  <si>
    <t>Firmar convenios de colaboración o realizar el proceso de licitación para contratar a los entes públicos o privados especializados que realizarán los estudios y proyectos.</t>
  </si>
  <si>
    <t>Lic. Jorge Muciño Arias</t>
  </si>
  <si>
    <t>Director de Operaciones y Proyectos</t>
  </si>
  <si>
    <t>Concientización de la importancia de la aplicación de la transversalidad de la perspectiva de género e igualdad de oportunidades entre hombre y mujeres.</t>
  </si>
  <si>
    <t>Capacitar a 11 funcionarios del FESCDMX en materia de perspectiva de género, ley de acceso a las mujeres a una vida libre de violencia de la Ciudad de México, Ley de Igualdad Sustantiva entre Mujeres y Hombres de la Ciudad de México.</t>
  </si>
  <si>
    <t>Generar contenidos impresos para informar a los funcionarios públicos del gobierno de la Ciudad en materia de perspectiva de género, Ley de Acceso a las Mujeres a una Vida Libre de Violencia de la Ciudad de México, Ley de Igualdad Sustantiva entre Mujeres y Hombres de la Ciudad de México.</t>
  </si>
  <si>
    <t>Mediante la atención sistemática e individualizada de las personas egresadas del sistema de justicia penal se coadyuva al proceso de restitución de sus derechos humanos, por lo que mediante su incorporación a las actividades sociolaborales las personas fortalecen y potencializan las habilidades adquiridas, lo cual favorece a su reintegración laboral y familiar, contribuyendo a la disminución de la reincidencia.</t>
  </si>
  <si>
    <t>Servicios y canalizaciones proporcionados en materia de salud física y mental, educación, capacitación para el trabajo, asesoría jurídica, recuperación de documentos de identidad.</t>
  </si>
  <si>
    <t>José Alberto Gutiérrez Manuel</t>
  </si>
  <si>
    <t>Director Ejecutivo de Programas de Reinserción</t>
  </si>
  <si>
    <t>Incorporación a procesos formativos para el desarrollo de habilidades y competencias sociales.</t>
  </si>
  <si>
    <t xml:space="preserve">Las personas privadas de su libertad obtienen beneficios adicionales: se les proporcionan medidas de tratamiento pre liberacional, dentro de la institución abierta "casa de medio camino", así como una bolsa de trabajo de la dirección general de empleo, capacitación y fomento cooperativo, para la obtención de capacitación para el empleo y el empleo mismo, aplicable para personas privadas de su libertad ya sean mujeres u hombres. </t>
  </si>
  <si>
    <t>Lic. Jaime Víctor Calderón Mendoza</t>
  </si>
  <si>
    <t>Director Ejecutivo de Control y Seguimiento de Sentenciados en Libertad</t>
  </si>
  <si>
    <t>Atender y prever de manera oportuna las situaciones que suceden, buscando crear entornos seguros, libres, que permitan el óptimo uso de espacios públicos e inciden en la gobernabilidad de la Ciudad.</t>
  </si>
  <si>
    <t>Realización de mesas de trabajo, reuniones interinstitucionales, atenciones ciudadanas con distintas dependencias para atender la demanda ciudadana ya sea de manera individual o grupal.</t>
  </si>
  <si>
    <t>Felipe Félix De La Cruz Menez</t>
  </si>
  <si>
    <t>Director de Asuntos Políticos y Sociales</t>
  </si>
  <si>
    <t>Regulación, atención y seguimiento para el aprovechamiento del uso del espacio público para la realización de eventos políticos, sociales, culturales, deportivos, etc.</t>
  </si>
  <si>
    <t>Heidi Maguen Brito Chong</t>
  </si>
  <si>
    <t>Directora de Planeación y Coordinación Institucional</t>
  </si>
  <si>
    <t>Monitoreos o recorridos de distintos lugares espacios públicos, para atender y prevenir cualquier incidencia y/o estar en la posibilidad de brindar la atención procedente.</t>
  </si>
  <si>
    <t>Bienestar económico y de seguridad social del trabajador que incentive el desarrollo de sus actividades en beneficio de la ciudadanía.</t>
  </si>
  <si>
    <t>Trámite de pago de las nóminas al personal y otras remuneraciones fuera del sun, así como la captura de movimientos en el sistema de nómina.</t>
  </si>
  <si>
    <t>Lic. Miguel Alejandro Ruíz García</t>
  </si>
  <si>
    <t>Los programas internos de protección civil reducen el riesgo de dejar fuera de operación a diferentes áreas de la Secretaría de Gobierno y con esto afectar la gobernabilidad en la Ciudad de México.</t>
  </si>
  <si>
    <t>Cursos de capacitación para los brigadistas que operan los protocolos de protección civil en la Secretaría de Gobierno.</t>
  </si>
  <si>
    <t>Lic. Liff López Alcántara</t>
  </si>
  <si>
    <t>Beneficio interior a las áreas de enfoque y/o unidades administrativas adscritas a la Secretaría de Gobierno de la Ciudad de México.</t>
  </si>
  <si>
    <t>Trámite para la formalización de contratos, celebración del subcomité, suficiencia presupuestal a las requisiciones de compra y servicio, realización de informes, atención a solicitudes de servicio para eficientar el uso de los recursos materiales, servicios generales, inventarios y almacenes, lo anterior para la debida atención de los requerimientos generados por las áreas de enfoque y/o unidades administrativas de la secretaría de gobierno de la Ciudad de México.</t>
  </si>
  <si>
    <t>Trámite de afectaciones programático-presupuestales, cuentas por liquidar certificadas y  documentos múltiples con el fin de mejorar los niveles de calidad y eficiencia en la administración de los recursos financieros para la operación optima de la Secretaría de Gobierno.</t>
  </si>
  <si>
    <t>Lic. Ana Gabriela Santiago Santiago</t>
  </si>
  <si>
    <t>Coordinadora de Finanzas</t>
  </si>
  <si>
    <t>Total respeto a los derechos humanos de las adolescentes en conflicto con la ley y las mujeres privadas de su libertad, para asegurar una reinserción social plena.</t>
  </si>
  <si>
    <t>Asegurar el cumplimiento de los derechos humanos de las adolescentes en conflicto con la ley que se encuentran en el centro especializado para mujeres adolescentes.</t>
  </si>
  <si>
    <t>C. Armando Mata García</t>
  </si>
  <si>
    <t>Director General de Atención Especializada para Adolescentes</t>
  </si>
  <si>
    <t>Asegurar el cumplimiento de los derechos humanos de las mujeres privadas de su libertad que se encuentran en los diferentes centros penitenciarios femeniles.</t>
  </si>
  <si>
    <t>Lic. Cesar Abraham Flores Sandoval</t>
  </si>
  <si>
    <t xml:space="preserve">Dirección Eejecutiva de Prevención y Reinserción Social </t>
  </si>
  <si>
    <t>La Ciudad de México cuenta con una coordinación interinstitucional entre las autoridades competentes de la Ciudad de México y las autoridades de la zona metropolitana en materia de derechos humanos, para brindar atención y solución a las demandas, peticiones y conflictos sociales.</t>
  </si>
  <si>
    <t>Mesas y reuniones de trabajo en atención a las peticiones en materia de derechos humanos de las personas que habitan y transitan en la Ciudad de México.</t>
  </si>
  <si>
    <t>Roxana Stacey Lázaro Aguirre</t>
  </si>
  <si>
    <t>Subdirectora de Asuntos Especiales Subsecretaría de Gobierno</t>
  </si>
  <si>
    <t>Terapia psicológica de menores.</t>
  </si>
  <si>
    <t xml:space="preserve">Cursos de capacitación para desarrollo de habilidades. </t>
  </si>
  <si>
    <t>Actividades recreativas (deportivas, visitas guiadas, culturales,etc)</t>
  </si>
  <si>
    <t>Ciudadanía satisfecha con el desempeño de las instituciones. Existencia de vías de entendimiento y colaboración entre los entes de gobierno de los estados de México e Hidalgo y de la Ciudad de México, para atender de forma coordinada los problemas de la zmvm.</t>
  </si>
  <si>
    <t>Acciones de vinculación interinstitucional y ciudadanía.</t>
  </si>
  <si>
    <t>Mtra. Luz Del Carmen Ruíz Hernández</t>
  </si>
  <si>
    <t>Directora de Coordinación y Concertación Regional</t>
  </si>
  <si>
    <t>Atención a exigencias ciudadanas.</t>
  </si>
  <si>
    <t>Trabajos de actualización del marco institucional y normativo.</t>
  </si>
  <si>
    <t>Atención en mesas de trabajo.</t>
  </si>
  <si>
    <t>Soc. Juan Gutiérrez Márquez</t>
  </si>
  <si>
    <t>Coordinador General en la Concertación Política, Prevención y Buen Gobierno</t>
  </si>
  <si>
    <t>Atender el monitoreo, seguimiento, presentación, interlocución y enlace institucional los 365 días del año respecto a expresiones públicas o movilizaciones sociales.</t>
  </si>
  <si>
    <t>Coordinar las acciones interinstitucionales con las diferentes dependencias del gobierno de la Ciudad de México en materia de reordenamiento de la vía pública. Ejecutar con apoyo de la Secretaría de seguridad ciudadana, las medidas administrativas para la recuperación de la vía pública, mediante el retiro de obstáculos y comerciantes que impidan el libre tránsito vehicular y peatonal. coadyuvar en las acciones emprendidas por las alcaldías para la recuperación de espacios públicos a favor de la ciudadanía.</t>
  </si>
  <si>
    <t>Recuperación de espacios públicos invadidos por el comercio informal.</t>
  </si>
  <si>
    <t>Daniel Campos Plancarte</t>
  </si>
  <si>
    <t>Subsecretario de Programas de Alcaldías y Reordenamiento de la Vía Pública</t>
  </si>
  <si>
    <t>Contribuir a la disminución de la desigualdad de las personas egresadas del sistema de justicia penal que pertenecen a algún grupo de atención prioritaria, mediante el otorgamiento de un dispositivo de atención básica que les permita al acceder a los servicios proporcionados por el instituto de reinserción social y favorecer el restablecimiento de sus derechos.</t>
  </si>
  <si>
    <t>Entrega de kits con artículos de higiene personal, vestimenta y una tarjeta de transporte para personas egresadas del sistema de justicia penal que pertenecen a un grupo de atención prioritaria.</t>
  </si>
  <si>
    <t xml:space="preserve">Canalizaciones albergues por hasta 20 días a personas egresadas del sistema de justicia penal que no cuentan con una vivienda estable. </t>
  </si>
  <si>
    <t>Fortalecer la inclusión laboral de las personas egresadas del sistema de justicia penal que habitan la Ciudad de México, así como una disminución en la discriminación de las personas liberadas de los centros penitenciarios.</t>
  </si>
  <si>
    <t>Convenios de colaboración con empresas socialmente responsables para ofrecer capacitación a personas egresadas del sistema de justicia penal de la Ciudad de México.</t>
  </si>
  <si>
    <t>Entrega de apoyos monetarios de $5,000.00 (cinco mil pesos 00/100 m.n) mensuales, por un periodo máximo de tres meses, para la realización de prácticas laborales en empresas participantes en el programa.</t>
  </si>
  <si>
    <t>Generar seguridad en la población, así como incidir en la disminución de los accidentes, lesiones y feminicidios por arma de fuego en los hogares de la Ciudad de México y concientizar a la población sobre los posibles riesgos en el hogar al tener un arma de fuego.</t>
  </si>
  <si>
    <t>Entrega de apoyos económicos a cambios de armas propiedad de ciudadanos.</t>
  </si>
  <si>
    <t>Victoria Esther Carrillo Mejía</t>
  </si>
  <si>
    <t>Subdirectora de Instrumentos de Participación Ciudadana</t>
  </si>
  <si>
    <t>Contar con un servicio integral que garantice mejores condiciones de seguridad, disminución del índice delictivo y mantener el orden público en un periodo de 3 años para beneficio de la comunidad.</t>
  </si>
  <si>
    <t>Acciones de proximidad consistente en acercamiento presencial policial en espacios públicos, escuelas, iglesias, mercados, centros comerciales, parques etc.-  Disposiciones al Juzgado Cívico y Ministerio Público remitir ante las instancias legales a las personas que cometen infracciones por faltas administrativas o algún delito según corresponda.- Acompañamientos bancarios servicio que se brinda a la ciudadanía para su protección y seguridad, Georreferencias, realizar el mapeo de los lugares de mayor incidencia delictiva.</t>
  </si>
  <si>
    <t>José Israel Coviella Zuñiga</t>
  </si>
  <si>
    <t>Director Operativo</t>
  </si>
  <si>
    <t>Acciones en conjunto con la Fiscalía General de Justicia (FGJ); Compartir videos imágenes de las cámaras, bodycam, cámaras de patrullas, en su respectiva cadena de custodia.</t>
  </si>
  <si>
    <t>Recorridos de Patrullaje: para mantener la cercanía presencial policial. Operativos con otras instancias de gobierno y de seguridad: Para realizar diversas acciones en materia de prevención y disminución de la comisión del delito.</t>
  </si>
  <si>
    <t>Identificar en un contexto geográfico los puntos con mayor índice delictivo, con la finalidad de mapear las zonas y que la Dirección de Seguridad Ciudadana tome las medidas preventivas necesarias y genere programas que coadyuven a la prevención del delito.</t>
  </si>
  <si>
    <t>Vehículos calidad de vida: la alcaldía realizará las notificaciones y coordinará con la subsecretaria de control y tránsito para el retiro de los vehículos chatarra.</t>
  </si>
  <si>
    <t>Programa Alarma vecinal, permite a los habitantes de la Alcaldía solicitar el apoyo de la policía de la Alcaldía sobre un evento relevante como un robo o un incidente, todo a través de un panel de alarma.</t>
  </si>
  <si>
    <t>Seguimiento a Folios SUAC atención y seguimiento a las peticiones que ingresa la ciudadanía a través de la plataforma del sistema unificado de atención ciudadana en materia de seguridad y vialidad.</t>
  </si>
  <si>
    <t>Los beneficios que se pretenden generar para la población son brindar a las poblaciones de los entornos urbanos importantes beneficios ambientales perdurables, como la oxigenación generada por las áreas verdes y evitar la erosión de los suelos.</t>
  </si>
  <si>
    <t>Adquisición de árboles y arbustos para posteriormente ser plantados en las zonas de la alcaldía que son consideradas suelo de conservación.</t>
  </si>
  <si>
    <t>Jesús García Landero</t>
  </si>
  <si>
    <t>Director General de Servicios Urbanos</t>
  </si>
  <si>
    <t>Al realizar una eficiente recolección de residuos sólidos se incrementará la percepción de un entorno sano y libre de contaminación, aunado a la generación de un medio ambiente favorable.</t>
  </si>
  <si>
    <t>Recolección de residuos sólidos a través de 179 rutas de trabajo incluyendo tiraderos clandestinos y zonas de acopio domiciliarias.</t>
  </si>
  <si>
    <t>Transformación de la basura y residuos sólidos en composta, para distribuir a la población de la Alcaldía Álvaro Obregón y aplicarla en los suelos de conservación para su nutrición.</t>
  </si>
  <si>
    <t>Mejora de la calidad de vida de las personas que habitan en la Alcaldía Álvaro Obregón y que cuentan con acceso a los servicios de salud que propician el control de enfermedades.</t>
  </si>
  <si>
    <t>Impartir talleres psicoeducativos para el desarrollo de competencias y estilos de vida saludables a niños, adolescentes, padres de familia y profesores (1000 personas).</t>
  </si>
  <si>
    <t>Vicente Orozco Olea</t>
  </si>
  <si>
    <t>Director General de Prevención Contra las Adicciones</t>
  </si>
  <si>
    <t xml:space="preserve">Difundir la Campaña de Prevención contra las Adicciones 2022 que persuada a niños, adolescentes y jóvenes al no consumo de sustancias psicoactivas (500,000 personas). </t>
  </si>
  <si>
    <t>Jornada de Salud, Clínica veterinaria, Consultorios periféricos y Centro de atención a la salud (32,400 servicios).</t>
  </si>
  <si>
    <t>María Antonieta Hidalgo Torres</t>
  </si>
  <si>
    <t>Directora General de Desarrollo Social</t>
  </si>
  <si>
    <t>Eficientar los trámites administrativos para brindar los servicios de inhumación, reinhumación y exhumación y tener los panteones públicos en condiciones de operación.</t>
  </si>
  <si>
    <t>Proporcionar el servicio de cremación para los habitantes de la Alcaldía Álvaro obregón de escasos recursos.</t>
  </si>
  <si>
    <t>Fernando Romero Díaz</t>
  </si>
  <si>
    <t>Director de Apoyo a la Comunidad</t>
  </si>
  <si>
    <t>Otorgar servicios funerarios gratuitos a personas con grado de vulnerabilidad.</t>
  </si>
  <si>
    <t>Incrementar el mantenimiento de los panteones públicos.</t>
  </si>
  <si>
    <t>Atención integral a hijos e hijas de madres y padres trabajadores.</t>
  </si>
  <si>
    <t>Rubén Tepox López</t>
  </si>
  <si>
    <t>Director General de Cultura, Educación y Deporte</t>
  </si>
  <si>
    <t>Contribuir a que la población atendida disminuya los niveles de exclusión social de las que forman parte al ser grupos de atención prioritaria.</t>
  </si>
  <si>
    <t>Brindar asesorías de autocuidado, activación física y baile, manuales, artísticas y culturales, sociales y mentales, de derechos humanos, tecnologías domésticas entre otros, dirigido a los Adultos Mayores, personas con discapacidad, personas LGBTTTIQA, personas en situación de calle, niños niñas y adolescentes en diversas instalaciones y jornadas en comunidad de la Alcaldía Álvaro Obregón y sedes de grupos externos y trabajar con las comunidades para que sus miembros puedan implementar actividades lúdicas y deportivas.</t>
  </si>
  <si>
    <t>Otorgar apoyos en especie a personas con capacidades diferentes como: sillas de ruedas, bastones puño alemán, andadera para adultos entre otras.</t>
  </si>
  <si>
    <t>Eficientar la participación de la población en actividades culturales para mejorar los conocimientos generales y tradiciones populares, fomentando la convivencia sana.</t>
  </si>
  <si>
    <t>Ejecución de Eventos culturales y de tradiciones populares</t>
  </si>
  <si>
    <t>Ruben Tepox López</t>
  </si>
  <si>
    <t>Eficientar la participación de la población en actividades deportivas y mejoramiento en la salud pública</t>
  </si>
  <si>
    <t>Ejecución de eventos deportivos</t>
  </si>
  <si>
    <t>Un Medio Ambiente sano y en equilibrio ecológico con la creación de valor ambiental derivado de la constante, eficaz y eficiente producción de plantas que sirven para la forestación, reforestación y rescate de los espacios públicos dentro de la Alcaldía, asumiendo que el incremento de áreas verdes urbanas beneficia al medio ambiente, a la comunidad y su calidad de vida correspondiente.</t>
  </si>
  <si>
    <t>Otorgamiento de apoyos agropecuarios</t>
  </si>
  <si>
    <t>Saneamiento de áreas verdes urbanas, limpieza y mantenimiento de áreas verdes urbanas., forestación y reforestación de áreas verdes urbanas, producción de plantas ornamentales para el mejoramiento de la imagen urbana y la recuperación de los espacios públicos, incentivando a un medio ambiente sano y sustentable.</t>
  </si>
  <si>
    <t xml:space="preserve">Una infraestructura pública de agua potable, drenaje y alcantarillado sana y transformada a través de la migración del asbesto al polietileno de alta densidad, contexto que disminuirá las fugas de agua en la vía pública y por lo tanto una eficiencia del gasto en materia de mantenimiento en los elementos que componen la red secundaria de agua potable y drenaje y alcantarillado de la alcaldía, lo que sin duda es uno de los mayores beneficios sociales que pudieran lograrse como ente del Gobierno y/o de la Administración de la Ciudad de México. </t>
  </si>
  <si>
    <t>Rehabilitación de la red de drenaje</t>
  </si>
  <si>
    <t>Verónica Italia Montero Rodríguez</t>
  </si>
  <si>
    <t>Directora de Obras</t>
  </si>
  <si>
    <t>Rehabilitación y mantenimiento de la red secundaria de agua potable</t>
  </si>
  <si>
    <t>Mantenimiento y Rehabilitación del Alcantarillado a través de desazolve.</t>
  </si>
  <si>
    <t xml:space="preserve">Una Infraestructura Pública con mantenimiento y conservación, favorece la capacidad de la ciudadanía a una Movilidad Inteligente, dotando de vialidades mejor señalizadas y alineadas a la normatividad vigente, fortaleciendo el entorno social y su calidad de vida. </t>
  </si>
  <si>
    <t>Rehabilitación de banquetas y guarniciones en diversas ubicaciones dentro del perímetro de la alcaldía Álvaro Obregón</t>
  </si>
  <si>
    <t>Directora General de Obras y Desarrollo Urbano</t>
  </si>
  <si>
    <t>Rehabilitación del sistema de alumbrado público en diversas calles y avenidas, dentro del perímetro de la alcaldía</t>
  </si>
  <si>
    <t>Rehabilitación de la superficie de rodamiento (repavimentación), en diversas ubicaciones, dentro del perímetro de la Alcaldía Álvaro Obregón</t>
  </si>
  <si>
    <t>Rehabilitación de la superficie de rodamiento (bacheo) en diversas ubicaciones, dentro del perímetro de la alcaldía Álvaro Obregón</t>
  </si>
  <si>
    <t>Balizamiento de vialidades en diversas colonias, dentro del perímetro de la alcaldía</t>
  </si>
  <si>
    <t>Mantenimiento del sistema de desplazamiento peatonal mecanizado en zona de laderas, dentro del perímetro de la alcaldía</t>
  </si>
  <si>
    <t>Rehabilitación de edificios públicos, dentro del perímetro de la Alcaldía</t>
  </si>
  <si>
    <t>Estabilización de talud y relleno de minas en colonias dentro del perímetro de la alcaldía</t>
  </si>
  <si>
    <t>Mantenimiento de áreas deportivas, ubicadas dentro del perímetro de la alcaldía Álvaro Obregón</t>
  </si>
  <si>
    <t>Adecuación de espacios para aulas digitales en bibliotecas y mantenimiento de centros culturales, ubicados dentro del perímetro de la alcaldía</t>
  </si>
  <si>
    <t>Mantenimiento preventivo y correctivo a escuelas públicas, dentro del perímetro de la alcaldía</t>
  </si>
  <si>
    <t>Señalamiento y balizamiento de vialidades dentro del perímetro de la demarcación, Saneamiento del arbolado urbano, Mejoramiento de las áreas verdes urbanas, Levantamiento de cruceros de alta incidencia de accidentes viales. Mantenimiento preventivo y correctivo a fuentes. Restauración y rehabilitación a Monumentos. Atención para la eliminación de grafitis. Rescate y mantenimiento de espacios públicos y deportivos. Rehabilitación y mantenimiento de módulos  deportivos y mantenimiento y rehabilitación de canchas deportivas Rehabilitación y mantenimiento de juegos infantiles, Transformación de luminarias, Sustitución de fotocelda, Sustitución de fotocontactores, Sustitución de cableado o alimentación,  Rehabilitación de luminaria, Sustitución de foco, Mantenimiento de balastra, Sustitución de balastra, Reubicación de poste de alumbrado público, Rehabilitación de circuito de alumbrado público, Retiro de poste por riesgo de desplome.</t>
  </si>
  <si>
    <t>Pino Oliver Sánchez</t>
  </si>
  <si>
    <t>Coordinador de Alumbrado Público</t>
  </si>
  <si>
    <t xml:space="preserve">Por el papel que siguen jugando en la economía popular, por su importancia urbana, por su historia y por su potencial, los mercados públicos son una prioridad de la agenda económica, urbana y turística de la Capital. </t>
  </si>
  <si>
    <t>Rehabilitación y mantenimiento de mercados públicos, dentro del perímetro de la alcaldía.</t>
  </si>
  <si>
    <t>Lograr una mayor estabilidad laboral en beneficio de los trabajadores que implique a la vez una mayor especialización es sus áreas que sea vea reflejada en un mejor servicio a la población que habita en la Demarcación Territorial de Álvaro Obregón.</t>
  </si>
  <si>
    <t>Administración de Capital Humano, Atención a todas las acciones, trámites y gestiones necesarias a realizar para cumplir con todas las obligaciones laborales con los trabajadores de la Alcaldía de Álvaro Obregón.</t>
  </si>
  <si>
    <t>Flor Itzel Cruz Ortíz</t>
  </si>
  <si>
    <t>Directora de Administración de Capital Humano</t>
  </si>
  <si>
    <t>Generar resiliencia ante la población, así como mitigar riesgos a través de acciones preventivas.</t>
  </si>
  <si>
    <t>Generar programas para la difusión y promoción de la protección civil mediante: Talleres en materia de Protección Civil para niños, jóvenes y población en general; distribución y difusión de carteles, trípticos, cuadernillos, folletos, con diferentes temas relacionados a Protección Civil, fomentar las acciones de prevención en coordinación con diferentes niveles de gobierno, instituciones públicas y privadas. Formación de Brigadas Comunitarias y programas estacionarios, así como el incremento de Brigadistas con personal de la Alcaldía y su debida capacitación.</t>
  </si>
  <si>
    <t>Jorge Reyes de la Rosa</t>
  </si>
  <si>
    <t>Director de Protección Civil y Zonas de Alto Riesgo</t>
  </si>
  <si>
    <t>Brigadas de protección civil a servidores públicos y capacitación primer respondiente: conformar brigadas de protección civil de servidores públicos de la alcaldía e impartirles el taller "primer respondiente" con la finalidad de reforzar los conocimientos teóricos - prácticos y mantenerlos actualizados, así como realizar simulacros con diferentes hipótesis con la finalidad de que conozcan el actuar en caso de una eventualidad, proporcionando adecuadamente la atención primaria en espera de que los servicios especializados de emergencia y protección civil arriben.</t>
  </si>
  <si>
    <t>Atención prehospitalaria: coordinar la salvaguarda de la ciudadanía atendiendo emergencias las 24 horas los 365 días del año, proporcionando los insumos necesarios y capacitando al personal paramédico.</t>
  </si>
  <si>
    <t>Atención a la emergencia sanitaria: gestionar con el centro regulador de urgencias médicas la recepción en los hospitales públicos de los pacientes covid así como el apoyo de sanitización de espacios y vía pública. Se capacitará al personal paramédico en materia de emergencia sanitaria sars-cov2.</t>
  </si>
  <si>
    <t>Implementar acciones en materia de protección civil: acciones preventivas en zonas específicas que permitan la mitigación de riesgo y vulnerabilidad (atención de emergencias urbanas).</t>
  </si>
  <si>
    <t xml:space="preserve">Asesorías gratuitas: se atiende a los propietarios de establecimientos mercantiles y organizadores de eventos sociales y entretenimiento para el correcto funcionamiento y planeación de protocolos de actuación ante emergencias en dichos lugares. También se realizan asesorías acerca de programas internos, son revisados y en su caso aprobados, vigilando el correcto cumplimiento de los sistemas de prevención y correcta actuación ante las emergencias. </t>
  </si>
  <si>
    <t>Atlas de riesgo: contar con un atlas de riesgos y peligros actualizado, dinámico y acorde a la normatividad aplicable, con la finalidad de que represente una herramienta de consulta y de análisis para las diferentes áreas de la alcaldía, en el cual estén claramente definidos las situaciones de riesgos y peligros, así como descritos los fenómenos perturbadores que pudieran representar una amenaza a  la población. Con ello se podrán realizar políticas públicas específicas así como definir la prioridad en cada una de ellas y realizar un ejercicio del gasto público efectivo y transparente.</t>
  </si>
  <si>
    <t>Opiniones y visitas técnicas: brindar a la ciudadanía las asesorías correspondientes sobre las situaciones de riesgo que pudieran presentarse en el entorno vecinal, a través de la generación de opiniones técnicas de riesgo, resultado de las revisiones en materia de protección civil, revisión de inmuebles,  monitoreo de zonas en riesgo como presas, estructuras hidráulicas, laderas, ríos y barrancas; opiniones que contengan la descripción de la problemática, factores de riesgo y las sugerencias de mitigación, para garantizar la integridad y preservación de la vida de la población y su entorno.</t>
  </si>
  <si>
    <t>Supervisión de asentamientos humanos: visitar constantemente los asentamientos humanos que contengan riesgos inminentes, con la finalidad de que la población tome consciencia de dichos riesgos y pueda contar con un plan de acción. Informar a la población mediante "notificaciones de riesgo" los peligros a los que se encuentran expuestos y georreferenciar cada uno de los asentamientos identificados como la realización de la ficha técnica de cada uno de estos.</t>
  </si>
  <si>
    <t>Apoyo a personas afectadas en su patrimonio o en su persona resultado de eventos fortuitos, con la finalidad de cubrir algunas necesidades básicas de la población que les permita vivir de manera digna</t>
  </si>
  <si>
    <t>Eficientar los tiempos en la ejecución de los trámites internos relacionados con las áreas operativas de la alcaldía, así como los trámites inherentes a servicios ofrecidos a la población obregonense.</t>
  </si>
  <si>
    <t>Atención a requerimentos de bienes y servicios a contratar. (1 acción) .1</t>
  </si>
  <si>
    <t>Sergio Orlando Sandoval Baldomar</t>
  </si>
  <si>
    <t>Director de Recursos Materiales, Abastecimientos y Servicios</t>
  </si>
  <si>
    <t>Desarrollar talleres de formación y capacitación así como foros y ponencias relativas a la participación ciudadana en las que intervengan de manera prioritaria los integrantes de las comisiones de Participación Comunitaria. (500 capacitaciones) .05</t>
  </si>
  <si>
    <t>Generar estrategias de difusión y capacitación a los vecinos de la demarcación para brindar elementos que permitan su intervención en el diseño y ejecución de políticas públicas en favor del bienestar social. (500 capacitaciones) .05</t>
  </si>
  <si>
    <t>Juan Carlos Rocha Cruz</t>
  </si>
  <si>
    <t>Director General de Participación Ciudadana y Zonas Territoriales</t>
  </si>
  <si>
    <t>Publicaciones en medios de comunicación y redes sociales, seguimiento, monitoreo y análisis en redes sociales, prensa, radio, televisión y portales, servicio de Impresión (lonas, volantes, carteles etc.), elaboración y difusión de comunicados, boletines y notas informativas, cobertura de eventos con fotografía, video y audio, edición de foto y video. (8,000 acciones) .05</t>
  </si>
  <si>
    <t>Sagrario Conde Valerio</t>
  </si>
  <si>
    <t>Coordinadora de Comunicación Social</t>
  </si>
  <si>
    <t>Establecer un Sistema de Control de Gestión Interno automatizado, Apoyo y Coordinación en Giras de la Alcaldesa, Audiencias Públicas, Reuniones Vecinales, Reuniones Institucionales y Reuniones de Gabinete. (1 acción) .05</t>
  </si>
  <si>
    <t>Sinuhé Márquez Armenta</t>
  </si>
  <si>
    <t>Jefe de la Oficina de la Alcaldesa</t>
  </si>
  <si>
    <t>Expedición de Certificados de Residencia o Constancias de Identidad y Trámites para el Servicio Militar Nacional. (11,000 acciones) .05</t>
  </si>
  <si>
    <t>Seguimiento y Análisis estadísticos del estatus de las Audiencias Públicas de la Alcaldesa, Seguimiento a las Obligaciones de Transparencia por período Trimestral del Artículo 121 y 124 del Portal de Transparencia. (498 acciones) .05</t>
  </si>
  <si>
    <t>Seguimiento de la Autoevaluación de Objetivos del Programa Provisional de Gobierno, Seguimiento de demanda ciudadana de redes sociales, CESAC, SUAC y otras fuentes de información por medio de gestiones internas y externas. Seguimiento de los riesgos de las Unidades Administrativas en el desarrollo de sus actividades y procesos. (4,000 acciones) .05</t>
  </si>
  <si>
    <t>Elaboración de diagnósticos económicos y lineamientos estratégicos en la materia de fomento económico. Actividades de Difusión de Eventos, Talleres o Cursos en materia de fomento económico. (498 acciones) .05</t>
  </si>
  <si>
    <t>Coordinar la vinculación entre los diferentes sectores económicos. Actividades de Relaciones Públicas y Acciones Institucionales. (1 acción) .05</t>
  </si>
  <si>
    <t>Diseñar los mecanismos necesarios para identificar cuáles son las soluciones que pueden dar un valor agregado y mejores resultados en los programas informáticos.  Planear las actividades sobre el análisis, creación, desarrollo, administración y mantenimiento de los sistemas, equipos y servicios informáticos. Contribuir con la infraestructura de comunicaciones, cómputo y dispositivos para acceso a internet gratuito en espacios públicos, ofreciendo servicios digitales simplificados para la ciudadanía. (1 acción) .05</t>
  </si>
  <si>
    <t>Impulsar la tecnología informática como agente fundamental en la búsqueda de mejores niveles de productividad.  Proporcionar a las áreas el apoyo para la automatización de procesos, de la que se derivan el análisis, investigación, desarrollo, capacitación y soporte técnico en la utilización y configuración de hardware, software, comunicaciones en tecnologías de la información, aplicaciones, sistemas informáticos y servicios de la red de la Alcaldía. Atender con eficiencia y eficacia los requerimientos sobre tecnologías de la información, aplicaciones, sistemas informáticos y servicios de la red de la Alcaldía. (1 acción) .05</t>
  </si>
  <si>
    <t>Elaboración de estudios (impacto ambiental, mecánica de suelos, evaluación de riesgos y levantamientos) relacionados con la ejecución de obra pública por contrato, dentro del perímetro de la alcaldía. (75 estudios) .05</t>
  </si>
  <si>
    <t>Vigilar que la atención que reciben los ciudadanos al solicitar servicios públicos captados por el Sistema Unificado de Atención Ciudadana (SUAC), sean enviados por el Centro de Servicios y Atención Ciudadana a las diferentes áreas operativas conforme a los Lineamientos mediante los cuales se establece el Modelo Integral de Atención Ciudadana para la Administración Pública de la Ciudad de México. (17,718 solicitudes) .05</t>
  </si>
  <si>
    <t>Observar las directrices y lineamientos que dicte la Agencia Digital de Innovación Pública de la Ciudad de México (ADIP), respecto del uso y aprovechamiento de los sistemas informáticos que se establezcan para el ingreso de Trámites en la Ventanilla Única de Trámites (VUT). (5,000 trámites) .05</t>
  </si>
  <si>
    <t>Programa Anual de Capacitación  que se llevaran a cabo durante el ejercicio 2022, con la finalidad de que los servidores públicos adquieran conocimientos, habilidades y destrezas para el desarrollo laboral y tener un mejor desempeño que les permita participar en el Premio de Administración Pública y Antigüedad en el Servicio. (35 cursos) .05</t>
  </si>
  <si>
    <t>Recepción, seguimiento y desahogo de juicios de amparo, civiles, mercantiles y asesorías jurídicas. (325 servicios) .05</t>
  </si>
  <si>
    <t>Sharon María Teresa Cuenca Ayala</t>
  </si>
  <si>
    <t>Directora General Jurídica</t>
  </si>
  <si>
    <t>Recepción, seguimiento y desahogo de juicios de lo consultivo y contencioso administrativo. (325 servicios) .05</t>
  </si>
  <si>
    <t>Planear los proyectos que de forma transversal crucen las diferentes Unidades Administrativas para que cumplan con los objetivos del Programa General de Desarrollo de la Alcaldía, asimismo, el desarrollo conceptual de los proyectos, con la participación de las unidades administrativas correspondiente. Coordinar la operación de los bancos electrónicos de datos para crear la memoria digital, auxiliando a las distintas unidades administrativas. Así como crear la metodología para la operación de los bancos electrónicos de datos y de memoria digital.</t>
  </si>
  <si>
    <t>Lic. Alejandra Gutiérrez Váldez</t>
  </si>
  <si>
    <t>Directora de Proyectos Estratégicos</t>
  </si>
  <si>
    <t xml:space="preserve">Dirigir el desarrollo conceptual de proyecto, establecido de manera transversal con el personal y áreas involucradas, la orientación, asesoría y poyo requerido para la elaboración de los Proyectos de la Alcaldía. Así mismo coadyuvar la modernización e innovación de los servicios que presta la alcaldía. </t>
  </si>
  <si>
    <t>Coordinación de programa de capacitación y elaboración de estudios específicos en materia de: Équida de Genero, derechos humanos, Salud Preventiva, Reinserción Laboral y MiPymes.</t>
  </si>
  <si>
    <t>Lic. Mónica Sota Mirafuentes</t>
  </si>
  <si>
    <t xml:space="preserve">Directora de Desarrollo Económico </t>
  </si>
  <si>
    <t>Coordinar vinculación entre las Direcciones Generales y los diversos sectores económicos de la Iniciativa Privada y sus representantes, con el objetivo de crear acuerdos de colaboración a largo plazo.</t>
  </si>
  <si>
    <t>Directora de Desarrollo Económico</t>
  </si>
  <si>
    <t>Fortalecer la autonomía económica, física de las mujeres y la erradicación de la violencia de género.</t>
  </si>
  <si>
    <t>Proporcionar apoyos a mujeres que se encuentren por debajo de la línea de bienestar a fin de incrementar sus capacidades de apoyo económico.</t>
  </si>
  <si>
    <t>Otorgar a la población un espacio donde se concentren servicios especializados, integrales, que atienden a mujeres y niñas víctimas de violencia familiar, garantizando sus derechos a una vida libre de violencia, la atención tiene como base la perspectiva de género y el respeto a los derechos humanos en base a los siguientes servicios: trabajo social, psicología, médica, jurídica, lúdica entre otras, a través del Centro de Justicia para las Mujeres.</t>
  </si>
  <si>
    <t>Incrementar las oportunidades de los grupos de atención prioritaria de la Alcaldia Álvaro Obregón.</t>
  </si>
  <si>
    <t>Llevar a cabo talleres enfocados a grupos vulnerables con el objetivo de fortalecer y contribuir a una cultura de respeto a los derechos humanos por parte de la población en general.</t>
  </si>
  <si>
    <t>Otorgar un servicio integral para el cuidado infantil, a través de estancias infantiles que atiendan a niñas y niños, que contarán con los beneficios de recibir educación, recreación, apoyo nutricional y monitoreo en temas de salud, para el desarrollo completo de sus capacidades.</t>
  </si>
  <si>
    <t>Los beneficios que se pretenden generar para la población de toda la Alcaldía Álvaro Obregón como respuesta al Problema Definido a largo plazo (3 a 6 años) son que al conocerse los resultados de la evaluación de los impactos sociales y ambientales de ordenamiento territorial se pueden llevar a cabo acciones para minimizar en lo posible los daños negativos</t>
  </si>
  <si>
    <t>Retiro de objetos que restrinjan o limiten total o parcialmente el libre tránsito peatonal o vehicular, retiro de bienes mostrencos y recuperación de espacios públicos.</t>
  </si>
  <si>
    <t>Mariana Rodríguez Mier y Terán</t>
  </si>
  <si>
    <t>Directora de Gobierno</t>
  </si>
  <si>
    <t>Aminorar el impacto económico de los habitantes en la alcaldía Álvaro obregón que no tienen empleo.</t>
  </si>
  <si>
    <t>Entrega de apoyo económico a personas que se encuentren en situación de desempleo mediante un trabajo comunitario, el cual será remunerado.</t>
  </si>
  <si>
    <t>Julio Arturo Meneses Cázares</t>
  </si>
  <si>
    <t xml:space="preserve">Director de Desarrollo Económico y  Fomento Cooperativo </t>
  </si>
  <si>
    <t>Asegurar la convivencia y el desarrollo pacífico de vecinos y comercio, así como, erradicar la violencia y la delincuencia y hacer uso adecuado de los espacios públicos para el beneficio de la población de esta demarcación.</t>
  </si>
  <si>
    <t>Apoyo complementario en las acciones de prevención y persecución del delito que implemente la Secretaria de Seguridad Ciudadana de la Ciudad de México.</t>
  </si>
  <si>
    <t>Chistian Martín Lujano Nicolas</t>
  </si>
  <si>
    <t>Coordinador de Seguridad Ciudadana</t>
  </si>
  <si>
    <t>Una mayor cultura del aprovechamiento de los residuos, de su separación y de su disposición, que contribuya a un mejor cuidado del ambiente, cultura cívica y salud pública.</t>
  </si>
  <si>
    <t>Recolección, separación y disposición de residuos sólidos, incluyendo recolección domiciliaria, barrido manual en vialedidas, recolección en tiraderos clandestinos y jornadas especiales de recolección de triques.</t>
  </si>
  <si>
    <t>Gabriel Bárcenas Jiménez</t>
  </si>
  <si>
    <t>Director de Limpia</t>
  </si>
  <si>
    <t>Control de propagacion de plagas y saneamiento de áreas verdes, mejoramiento del entorno urbano y de las condiciones microclimáticas en la demarcación a través de un incremento paulatino de cobertura de áreas verdes.</t>
  </si>
  <si>
    <t>Jornadas de mantenimiento de áreas verdes, incluyendo poda de seto, pasto y árboles en parques, jardines, camellones y áreas verdes, barrido, recolección de desecho orgánico y evaluación y en su caso derribo de árboles en riesgo.</t>
  </si>
  <si>
    <t>Mtra. Janet de Luna Jiménez</t>
  </si>
  <si>
    <t>Directora General de Desarrollo Urbano y Servicios Urbanos</t>
  </si>
  <si>
    <t>El incremento de las actividades artísticas, culturales, recreativas, y conforme a las festividades y eventos cívicos que realiza la alcaldía con un beneficio hacia la población de la alcaldía de Azcapotzalco, sobre la calidad y cantidad de los mismos.</t>
  </si>
  <si>
    <t>Feria Internacional del Libro Azcapotzalco</t>
  </si>
  <si>
    <t>Alejandro Méndez González</t>
  </si>
  <si>
    <t>Director General de Desarrollo Social y Bienestar</t>
  </si>
  <si>
    <t>Jornadas y Circuitos de Música, Danza y Teatro</t>
  </si>
  <si>
    <t>Jornada Cultural por el Día de la Lengua Materna</t>
  </si>
  <si>
    <t>Jornada cultural por el Día de Muertos</t>
  </si>
  <si>
    <t>Jornada en los recintos culturales a través de las artes escénicas</t>
  </si>
  <si>
    <t>Jornada cultural por el Día Internacional de la Mujer</t>
  </si>
  <si>
    <t>Jornada cultural de los Pueblos Originarios</t>
  </si>
  <si>
    <t>Ceremonias y conmemoraciones cívicas</t>
  </si>
  <si>
    <t xml:space="preserve">Contar con instalaciones y vialidades que sean confortables y seguras, con la finalidad de salvaguardar la integración física de la población que acuda a instalaciones públicas o transiten por calles y avenidas de esta demarcación territorial. Mayor bienestar de la población por el funcionamiento de los puntos de luz de alumbrado público instalados en las vialidades y espacios públicos, mejorando imagen urbana nocturna y las condiciones de seguridad de los habitantes. </t>
  </si>
  <si>
    <t>Mantenimiento, rehabilitación y conservación de edificios públicos</t>
  </si>
  <si>
    <t>Jóse Martin Juárez Rico</t>
  </si>
  <si>
    <t>Director General de Obras</t>
  </si>
  <si>
    <t>Mantenimiento, rehabilitación y conservación de planteles educativos</t>
  </si>
  <si>
    <t>Mantenimiento, rehabilitación y conservación de centros de comercio públicos</t>
  </si>
  <si>
    <t>Mantenimiento, rehabilitación y conservación de vialidades vehiculares secundarias</t>
  </si>
  <si>
    <t>Mantenimiento, rehabilitación y conservación de vialidades peatonales</t>
  </si>
  <si>
    <t>Mantenimiento, rehabilitación y sustitución de luminarias y postes de la red de alumbrado público.</t>
  </si>
  <si>
    <t>Mantenimiento reahabilitación y conservacion de la red secundaria de agua potable</t>
  </si>
  <si>
    <t>Rehabilitación y conservacion de la red de drenaje</t>
  </si>
  <si>
    <t>Mantenimiento, rehabilitación y conservacion de espacios públicos.</t>
  </si>
  <si>
    <t>Garantizar el pago de sueldos en tiempo y forma de los trabajadores con nómina de Estructura, Base, Nómina tipo 08 y Honorarios asimilable a salarios adscritos a esta Alcaldía. Asimismo, brindar capacitación al personal para eficientar las acciones de gobierno en beneficio de la población que habita en esta demarcación territorial.</t>
  </si>
  <si>
    <t>Diseñar e implementar la correcta administración de los Recursos Humanos, para atender las necesidades de gestión y operación a cargo de esta Alcaldía.</t>
  </si>
  <si>
    <t>Alejandro Flores García</t>
  </si>
  <si>
    <t>Director de Administración de Capital Humano</t>
  </si>
  <si>
    <t>Supervisar de manera oportuna y eficiente, los procesos de adscripción y movimientos del personal de base.</t>
  </si>
  <si>
    <t>Atención oportuna y eficaz de las necesidades de talento y capital humano.</t>
  </si>
  <si>
    <t>Implementar acciones para el cumplimiento de los contratos de trabajo necesarios para el correcto funcionamiento asegurando la calidad de la atención brindada a la población de la Alcaldía Azcapotzalco</t>
  </si>
  <si>
    <t>Diseñar capacitaciones para aumentar la productividad y eficiencia del personbal de la Alcaldía</t>
  </si>
  <si>
    <t>Elboración de contratos de Bienes y servicios de manera eficiente y oportuna para dar respuesta a los diversos requerimientos de las áreas responsables de gasto, en beneficio de la población objetivo</t>
  </si>
  <si>
    <t>Mtro. Carlos Molina Herrera</t>
  </si>
  <si>
    <t>Director de Finanzas</t>
  </si>
  <si>
    <t>Mantenimiento preventivo y/o correctivo a equipos informáticos, así como, suministro de consumibles informáticos para la ejecución de acciones de gobierno de esta alcaldía.</t>
  </si>
  <si>
    <t>Mantenimiento preventivo y correctivo al parque vehicular e inmuebles a cargo de este órgano Político Administrativo.</t>
  </si>
  <si>
    <t>Prevenir daños a la integridad física y la vida de las personas, sus bienes, la infraestructura, la planta productiva y el medio ambiente amenazados por peligros de origen natural o causados por las personas.</t>
  </si>
  <si>
    <t>Elaboración de programas y acciones de atención para diferentes fenómenos perturbadores.</t>
  </si>
  <si>
    <t xml:space="preserve">Los habitantes de la Alcaldía Azcapotzalco cuentan con mayores beneficios de los bienes y servicios públicos locales, al ser entregados con una gestión cada vez más eficiente, eficaz y efectiva. Se espera que para los próximos años haya una variación positiva en el ejercicio del derecho de Acceso a la Información Pública y Protección de Datos Personales entre la población objetivo. Prestación de Bienes y Servicios oportunos y confiables que demanda la población </t>
  </si>
  <si>
    <t>Operación del Laboratorio de Políticas Públicas Locales Azcapotzalco; Diagnóstico de percepción ciudadana sobre eficacia gubernamental; Asesoría y seguimiento a proyectos estratégicos de política pública.</t>
  </si>
  <si>
    <t>Atención y gestión de las Solicitudes de Acceso a la información Pública y Derechos ARCO; Capacitación a las personas servidoras públicas en materia de Transparencia, Acceso a la Información Pública y Protección de Datos Personales; Actualización del Sistema de Portales de Obligaciones de Transparencia (SIPOT) Portal Nacional de Transparencia (PNT) así como el Portal Institucional de Obligaciones de Transparencia; Organización de la jornada anual de transparencia; Colaboración con la Open Government Partnership (Alianza para el Gobierno Abierto); Colaboración en el plan de acciones “Red Ciudad en Apertura”, en colaboración con el INFOCDMX; Creación de portales de transparencia proactiva focalizada.</t>
  </si>
  <si>
    <t>Atención y orientación a la ciudadanía de manera presencial, telefónica y digital, para el ingreso de solicitudes de servicios públicos, asegurando la correcta canalización a las áreas administrativas y/u operativas.</t>
  </si>
  <si>
    <t>Alcanzar la Institucionalización de la transversalización de la perspectiva de género, de derechos humanos e interseccionalidad se busca abatir las brechas de desigualdad que existen entre hombres y mujeres, y con ello avanzar en el goce de los derechos humanos de las mujeres y niñas, con énfasis en el derecho a una vida libre de violencia.</t>
  </si>
  <si>
    <t>Ejecución de la Ruta para la Igualdad y la No Violencia: Plan de Acción Integral para la Prevención, Atención y Sanción de la Violencia contra Mujeres y Niñas de Azcapotzalco.</t>
  </si>
  <si>
    <t>María de los Angeles Palafox Morales</t>
  </si>
  <si>
    <t>Directora Ejecutiva de Igualdad de Género, Derechos Humanos e Inclusión</t>
  </si>
  <si>
    <t>Ejecución del Programa Especial de Transversalización de la Igualdad Sustantiva de la Alcaldía Azcapotzalco.</t>
  </si>
  <si>
    <t>Implementación de capacitación al personal de la Alcaldía, en materia de igualdad de género y de derechos humanos de las niñas y mujeres.</t>
  </si>
  <si>
    <t>Diseñar materiales de divulgación de los derechos de las niñas y mujeres para ser distribuidos entre la población de Azcapotzalco y las personas servidoras públicas que laboran en la Alcaldía.</t>
  </si>
  <si>
    <t>Implementación y seguimiento a Patrullas Violeta como mecanismo de reacción inmediata para la prevención y atención de la violencia contra las mujeres.</t>
  </si>
  <si>
    <t>Seguimiento del Gabinete de Planeación y Monitoreo de Igualdad Sustantiva, Derechos Humanos, Interseccionalidad y Vida Libre de Violencia para las Mujeres de la Alcaldía Azcapotzalco.</t>
  </si>
  <si>
    <t>Seguimiento del Consejo Interinstitucional para el Derechos de las Mujeres y Niñas a una Vida Libre de Violencia de la Alcaldía Azcapotzalco.</t>
  </si>
  <si>
    <t>Supervisar el Sistema de Informes en Materia de Igualdad de Género (SIMIG) en coordinación con la Dirección de Finanzas de la Alcaldía Azcapotzalco.</t>
  </si>
  <si>
    <t>Seguimiento y colaboración con la Comisión de Búsqueda de Personas Desaparecidas de la Ciudad de México.</t>
  </si>
  <si>
    <t>Implementar Brigadas Violeta para colonias con alto índice de violencia familiar.</t>
  </si>
  <si>
    <t>Ejecutar mecanismos interinstitucionales e intergubernamentales relacionados con la seguridad y construcción de la Paz y el derecho de las mujeres y niñas a vivir sin violencia.</t>
  </si>
  <si>
    <t>Diseñar e implemnatr escuela de masculinidades, para crear un espacio de reflexión y construcción de la masculinidad.</t>
  </si>
  <si>
    <t>Diseñar e implementar Programa de Prevención, Atención y Sanción al Acoso y Hostigamiento Sexual en el Ámbito Laboral.</t>
  </si>
  <si>
    <t>Ejecutar Acción Social dirigida a mujeres madres jefas de familia solteras, separas, viudas o divorciadas.</t>
  </si>
  <si>
    <t>Seguimiento y colaboración con la Secretaría de las Mujeres de la Ciudad de México (SEMUJERES) en actividades de Igualdad Sustantiva.</t>
  </si>
  <si>
    <t>Ejecución de acciones de promoción y difusión de derechos humanos de las mujeres y eliminación de estereotipos sexistas y violencia contra las mujeres.</t>
  </si>
  <si>
    <t>Conmemoración del Día Internacional de la Mujer.</t>
  </si>
  <si>
    <t>Se espera que para los próximos años haya una variación positiva en el ejercicio de los derechos humanos entre la población objetivo.</t>
  </si>
  <si>
    <t xml:space="preserve">Ejecución de Campañas para el fotalecimiento y promoción de los derechos humanos de las personas LGBTTTI+, personas con discapacitadas y personas jóvenes. </t>
  </si>
  <si>
    <t>Implementación de la Cuarta Edición del Festival Azcapo Diversa e Incluyente.</t>
  </si>
  <si>
    <t>Directora Ejecutiva de Igualdad de Género, Derechos Humanos e Inclsión</t>
  </si>
  <si>
    <t>Implementación y ejecución de Acción Social para la población LGBTTTI+.</t>
  </si>
  <si>
    <t>Implementación y ejecución de Acción Social para personas con discapacidad desde el enfoque de derechos humanos e inclusión.</t>
  </si>
  <si>
    <t>Implementación y ejecución de Acción Social que promueva los derechos sexuales y reproductivos de la población joven.</t>
  </si>
  <si>
    <t>Implementar actividades lúdicas y deportivas contribuyendo a la promoción del deporte libre de fobias.</t>
  </si>
  <si>
    <t>Atención personalizada y canalización a personas integrantes del grupo de atención prioritaria: población LGBTTTI+ a través del Módulo de Atención a la Diversidad Sexual.</t>
  </si>
  <si>
    <t>Jornada por los Derechos de Niñas y Niños, en el marco del 30 de Abril</t>
  </si>
  <si>
    <t>Directora Ejectuiva de Igualdad de Género, Derechos Humanos e Inclusión</t>
  </si>
  <si>
    <t>Ejecución de acción social que atienda necesidades específicas de niñas, niños y adolescentes</t>
  </si>
  <si>
    <t>Mejoramiento de la infraestructura urbana, cercanía con la ciudadanía y promoción de la participación ciudadana. Mejor calidad de vida, mayor plusvalía y entorno más amable.</t>
  </si>
  <si>
    <t>Ejecución del Presupuesto Participativo en los 111 proyectos ganadores del año anterior inmediato</t>
  </si>
  <si>
    <t>Radamés César Luna PÉREZ</t>
  </si>
  <si>
    <t>Director General de Participación Ciudadana</t>
  </si>
  <si>
    <t xml:space="preserve">Aplicación de pintura en los Edificios de Plaza Palomares: Felipe Carrillo Puerto, de la entrada A a la G. Emiliano Zapata en las 5 entradas cubos de escaleras. Aplicación de pintura en los Edificios del Parían: Manuel Gutiérrez Nájera Villaurrutia, Carlos Pellicer,  Manuel José Othón., Nezahualcóyotl.       </t>
  </si>
  <si>
    <t>Aplicación de impermeabilizante en azoteas de la U.H. San Pablo 396 "Dos Leones"</t>
  </si>
  <si>
    <t>Promover e implementar actividades recreativas, físicas y deportivas en los espacios públicos, ubicados en el territorio de la Alcaldía Azcapotzalco, con el fin de beneficiar a 2,500 habitantes dando prioridad a zonas de bajo y muy bajo desarrollo social. Lo anterior a través de la coordinación de una red de hasta 33 beneficiarios, entre ellos entrenadores deportivos, activadores físicos y/o recreativos, así como deportistas, que colaboren con la implementación del programa y desarrollen las actividades en los espacios públicos.</t>
  </si>
  <si>
    <t>Difusión e implementación del programa en el 40% de las colonias de la alcaldía.</t>
  </si>
  <si>
    <t>Jose Luis Hernandez Romero</t>
  </si>
  <si>
    <t>Eficientar la entrega de apoyos para cubrir la mayor cantidad de necesidades de la población de escasos recursos de la Alcaldía</t>
  </si>
  <si>
    <t>Difusión y ejecución de las acciones dirigidas a la población en materia de entrega de apoyos integrales.</t>
  </si>
  <si>
    <t>C. José Luis Hernández Romero</t>
  </si>
  <si>
    <t>Atención y alimentación balanceada y saludable a niñas, niños y personal adscrito a la Jefatura de los Centros de Desarrollo Infantil (CENDI's).</t>
  </si>
  <si>
    <t xml:space="preserve"> Ejecución del Programa Social Apoyo a Cuidadoras y Cuidadores de Azcapotzalco.</t>
  </si>
  <si>
    <t>Ejecuicón del Programa Social "Empoderamiento Mujeres Azcapotzalco"</t>
  </si>
  <si>
    <t>Mtra. Ana Luisa Viveros Salinas</t>
  </si>
  <si>
    <t>Directora Ejecutiva de Igualdad de Género, Derechos Humanos e Inlcusión</t>
  </si>
  <si>
    <t>Ejecución del Taller de Chocolatería y Gelatina Artesanal</t>
  </si>
  <si>
    <t xml:space="preserve"> Ejecución de la Acción Social "Prepa para todos."</t>
  </si>
  <si>
    <t>Entrega de apoyo para los integrantes de la Banda Sinfónica de Azcapotzalco.</t>
  </si>
  <si>
    <t>Atención médica veterinaria en el Centro de Control Canino Azcapotzalco.</t>
  </si>
  <si>
    <t>Ejecución de Campañas de Vacunación y Esterilización felina y canina gratuita.</t>
  </si>
  <si>
    <t>Regulación jurídica-administrativa de comerciantes en vía pública, así como la operación de comercios establecidos y mercados publicos a cargo de esta Alcaldía.</t>
  </si>
  <si>
    <t>Brindar orientación a la ciudadaníarespecto a oritacion y defensa juridica , así como a la protección de su patrimonio con la Jornada Notarial 2022,llevar acabo la verificacion de de establecimiento mercantiles , construcciones y/o nercados. Llevar a cabo las acciones de defensa jurídica de los intereses de la alcaldía y de sus actos de gobierno ante los órganos jurisdiccionales en materia civil, penal, laboral, administrativa entre otras.</t>
  </si>
  <si>
    <t>Elaboración de campañas específicas de difusión para dar a conocer a la población los temas y programas sociales y acciones de gobierno.</t>
  </si>
  <si>
    <t>Seguimiento del Proyecto denominado "Vallejo-i: industria e innovación", para el mejoramiento y la generación de empleos.</t>
  </si>
  <si>
    <t>Acciones de fomento al empleo: bolsa de trabajo, ferias del empleo, vinculación para la capacitación laboral</t>
  </si>
  <si>
    <t>Acciones de impulso al emprendimiento, la economía solidaria y las micro, pequeñas y medianas empresas: capacitación, apoyo a la comercialización, vinculación y desarrollo de mipymes</t>
  </si>
  <si>
    <t>Brindar servicios funerales a la ciudadanía</t>
  </si>
  <si>
    <t>Que los habitantes de esta demarcación cuenten con información pertinente que les sirva como herramienta para temas en materia jurídica.</t>
  </si>
  <si>
    <t>Expedir y otorgar permisos, licencias, certificados y autorizaciones en materia de establecimientos mercantiles, espectáculos, comercio en vía pública, mercados, tianguis, casetas telefónicas y sanitarios públicos cuando así sea solicitado por la comunidad juarense y visitantes.</t>
  </si>
  <si>
    <t>Lic. Jaime Islas Mata Salas</t>
  </si>
  <si>
    <t>Director General De Asuntos Jurídicos Y De Gobierno</t>
  </si>
  <si>
    <t>Dirigir eficaz y eficientemente la defensa jurídica de los actos de autoridad del órgano político administrativo promovidas ante autoridades jurisdiccionales.</t>
  </si>
  <si>
    <t>Ser la alcaldía con el mejor servicio público de limpia con acciones de recolección domiciliaria, barrido mecánico, operativos especiales, de limpieza, fuera triques y erradicación de tiraderos clandestinos dentro de esta alcaldía.</t>
  </si>
  <si>
    <t>Realizar la recolección de residuos solidos, transportar y transferir residuos desde la fuente de origen hasta su disposicion final, siempre respetando la norma ambiental nadf-024-ambt-2013 que establece los criterios que se deberán realizar para la separación, clasificación, recolección selectiva.</t>
  </si>
  <si>
    <t>Jorge A. Ceballos Deveze</t>
  </si>
  <si>
    <t>Director Ejecutivo De Servicios Urbanos</t>
  </si>
  <si>
    <t>Asegurar la calidad en el servicio de recolección de residuos sólidos generados por los mercados y tianguis que están establecidos y se establecen en los alrededores de esta Alcaldía.</t>
  </si>
  <si>
    <t xml:space="preserve">Garantizar la calidad en el barrido mecánico para mantener en perfecto estado las avenidas primarias que comprenden la alcaldía para una mejor imagen y accesibilidad para el beneficio del público en general. </t>
  </si>
  <si>
    <t>Asegurar y proporcionar la conservación y el mantenimiento de las áreas verdes y la imagen urbana con la finalidad de preservar la sustentabilidad ambiental y el entorno urbano.</t>
  </si>
  <si>
    <t>Brindar mantenimientos de la areas verdes a través del servicio de barrido, papeleo, riego, deshierbe, preparación de terreno, poda de: planta ornamental, pasto, seto, arbustos y de árboles (menores a 3 metros de altura), delimitación de espacios con planta arbustiva, creación y mantenimiento de macizos con planta ornamental, riego por medio de la red instalada y/o con ayuda de carro cisterna en la época de estiage.</t>
  </si>
  <si>
    <t xml:space="preserve">Jorge A. Ceballos Deveze </t>
  </si>
  <si>
    <t>Llevar a cabo levantamientos topográficos para determinar el estado físico de la carpeta asfáltica derivado a las raíces que causaron afectaciones graves y comprobables, con la finalidad de atender y reducir las demandas ciudadanas ingresadas al centro de servicios.</t>
  </si>
  <si>
    <t>Mejoramiento de los espacios públicos y calidad de vida a los ciudadanos de esta demarcación.</t>
  </si>
  <si>
    <t>Mantenimiento, conservación y reabilitación en cruces peatonales, vialidades secundarias, balizamiento y señalamiento de vialidades, banquetas, luminarias, de la red secundaria de agua potable y drenaje.</t>
  </si>
  <si>
    <t>C.P. Adelaida García González, Jorge A. Ceballos Deveze</t>
  </si>
  <si>
    <t>Directora General De Obras, Desarrollo Urbano, Director Ejecutivo De Servicios Urbanos</t>
  </si>
  <si>
    <t>Mantenimiento conservación y rehabilitación de infraestructura de espacios deportivos, desarrollo social, salud, educativa, cultural, edificios públicos y comercial.</t>
  </si>
  <si>
    <t>Retiro de asfalto dañado, colocación de material para compactar y colocación de asfalto templado; bacheo en las diversas calles de la alcaldía.</t>
  </si>
  <si>
    <t>C.P. Adelaida García González</t>
  </si>
  <si>
    <t>Directora General De Obras, Desarrollo Urbano</t>
  </si>
  <si>
    <t>Rehabilitación y mantenimiento de los pozos de absorción.</t>
  </si>
  <si>
    <t>Que los habitantes de la demarcación cuenten con servidores/as públicos capaces y preparados/as para que realicen su función pública de la mejor forma, apoyados con las mejores tecnologías de la información, respetando las directrices en materia de relaciones laborales y las normas de profesionalización y desarrollo laboral.</t>
  </si>
  <si>
    <t>Realizar en tiempo y forma las gestiones de apoyo y entrega de información administrativa, a fin de dar cumplimiento a la normatividad para el ejercicio de los recursos públicos.</t>
  </si>
  <si>
    <t xml:space="preserve"> Jesús Vélazquez Moran</t>
  </si>
  <si>
    <t>Dirección De Capital De Humano.</t>
  </si>
  <si>
    <t>Realizar un uso y aplicación eficaz del gasto público en los tiempos programados por la administración pública en pro de cada uno de los trabajadores de esta alcaldía y sus familias para mitigar impactos negativos por la economía actual.</t>
  </si>
  <si>
    <t>Jesús Vélazquez Moran</t>
  </si>
  <si>
    <t>Mantener a la demarcación como el mejor lugar dónde vivir con altos grados de seguridad y atención inmediata en incidentes en materia de protección civil.</t>
  </si>
  <si>
    <t>Atención oportuna y adecuada a la demanda ciudadana manifestada por diversos medios y formas de información, así como recepción en la demarcación de los diversos fenomenos naturales.</t>
  </si>
  <si>
    <t>Lic. Ángel Luna Pacheco</t>
  </si>
  <si>
    <t>Director Ejecutivo De Protección Civil</t>
  </si>
  <si>
    <t>Contar con el personal capacitado y adiestrado fomentando en todo momento una cultura de la autoprotección con su respectiva evaluación constante en cada uno de sus procedimientos.</t>
  </si>
  <si>
    <t>Supervisión constante a los diversos establecimientos mercantiles de bajo y mediano riesgo, así como de obras en construcción y en proceso de demolición, verificar el cumplimiento directamente en los establecimientos mercantiles de la norma en materia de gestión integral de riesgos y protección civil.</t>
  </si>
  <si>
    <t>Llevar a cabo el mantenimiento preventivo de los kits de seguridad instalados en los domicilios en la demarcación (luminarias, botón de pánico, arcos detectores y cámaras de seguridad), mejorar el sistema de atención de emergencias mediante tecnología y procesos de vanguardia. Coadyuvar con las instancias competentes, para brindar calidad de vida en materia de seguridad ciudadana y procuración de justicia los ciudadanos viven, trabajan y/o transitan en la alcaldía Benito Juárez por medio de ópera.</t>
  </si>
  <si>
    <t>Lic. César Barrientos Deras</t>
  </si>
  <si>
    <t>Coordinador De Seguridad Ciudadana Y Prevención Del Delito.</t>
  </si>
  <si>
    <t>Generar una cadena de valor funcional, creando vínculos cálidos y eficientes con la ciudadanía, seguir en capacitación constante de las y los servidores públicos para crear una efectividad del 100% en sus servicios.</t>
  </si>
  <si>
    <t>Formar servidores públicos capacitados en las distintas disciplinas de gobierno a través de la elaboración del programa anual de capacitación.</t>
  </si>
  <si>
    <t>Implementar mecanismos automatizados e implementar la cultura de digitalización en los trámites administrativos de recepción, turno y entrega de documentación para la mejora del servicio en ventanilla única y CESAC.</t>
  </si>
  <si>
    <t>Lic. Victor Manuel Mendoza Acevedo</t>
  </si>
  <si>
    <t>Director General De Planeación, Desarrollo Y Participación</t>
  </si>
  <si>
    <t>Llevar a cabo diversos programas, talleres, campañas temáticas y eventos públicos que proporcionen espacios de aprendizaje que sensibilicen a la población de la que vive, trabaja, estudia, transita o utiliza los servicios de la alcaldía en materia de seguridad ciudadana y prevención del delito.</t>
  </si>
  <si>
    <t>Estandarizar y difundir acceso de comunicación a internet, red y procesamiento de información un gobierno inteligente, abierto ágil y flexible para promover la eficiencia gubernamental y hacer el uso digital más eficiente (automatizando procesos).</t>
  </si>
  <si>
    <t>Franz Neumaier Albaitero</t>
  </si>
  <si>
    <t>Coordinador De Tecnología De La Información Y Comunicación</t>
  </si>
  <si>
    <t>Realizar acciones tendientes a reordenar el comercio existente en la vía pública, para evitar su crecimiento de puestos en la vía pública dando con esto la recuperación de espacios públicos y mantener dentro del marco jurídico a los existentes, considerando las necesidades de grupos vulnerables.</t>
  </si>
  <si>
    <t>Diseño, operación, medición y evaluación, de las campañas de difusión destinadas a elevar la cultura ambiental, respecto al cuidado y conservación del medio ambiente.</t>
  </si>
  <si>
    <t>Lic. Jorge Manuel Benignos Parga</t>
  </si>
  <si>
    <t>Coordinador Operativo Y De Sustentabilidad</t>
  </si>
  <si>
    <t>Garantizar el flujo de vacantes que se ofrece a la ciudadanía juarense "fomento al empleo". Aperturar un espacio en donde participen las empresas privadas, entidades gubernamentales y ciudadanos. Siendo un punto en el cual los emprendedores puedan encontrar la asesoría para aperturar o fortalecer sus negocios, a través de dicha vinculación. Asimismo, ser un puente entre los buscadores de empleo y empleadores que fortalezcan la situación laboral de los ciudadanos.</t>
  </si>
  <si>
    <t>Lic. Víctor Manuel Mendoza Acevedo</t>
  </si>
  <si>
    <t>Director general de planeación, desarrollo y participación</t>
  </si>
  <si>
    <t>Contar con la certificación de la alcaldía en la norma mexicana, con el objetivo de transversalizar la perspectiva de género en el quehacer institucional y así impactar a las mujeres y niñas con mayores acciones y actividades focalizadas en la igualdad y derechos.</t>
  </si>
  <si>
    <t>Planificar acciones para promover la igualdad de acceso y el pleno disfrute de los derechos de las mujeres en ámbito el público y privado.</t>
  </si>
  <si>
    <t>Lic. Susana González Lebrija</t>
  </si>
  <si>
    <t>Directora De Igualdad Sustantiva</t>
  </si>
  <si>
    <t>Promover medidas para sensibilizar y capacitar a personas del servicio público que atienden a mujeres y niñas víctimas de violencia. Fomentar programas de empoderamiento para las personas que sufren algún tipo o modalidad de violencia.</t>
  </si>
  <si>
    <t>Implementar acciones para lograr el funcionamiento adecuado de las distintas unidades administrativas de la alcaldía; estableciendo planes de trabajo anuales que contengan los objetivos en materia de igualdad sustantiva.</t>
  </si>
  <si>
    <t>Ser reconocidos con los mayores índices de intelecto infantil y contar con las mejores estancias educativas para los niñas y niños que asisten a las distintas aulas de la demarcación.</t>
  </si>
  <si>
    <t>Se imparte educación integral que sirva de base para la formación de seres humanos críticos, analíticos y reflexivos con un personal docente capacitado y comprometido con la educación inicial y preescolar en la ciudad. Por otro lado, brindan actividades lúdico educativas a niñas y niños  además de fortalecer su desarrollo integral, mientras sus madres y padres terminan su jornada laboral.</t>
  </si>
  <si>
    <t>Mtra. Ivette Gabriela Graciano Pérez</t>
  </si>
  <si>
    <t>Directora General De Desarrollo Social</t>
  </si>
  <si>
    <t>Lic. Susana González Lebrija, Mtra. Ivette Gabriela Graciano Pérezez</t>
  </si>
  <si>
    <t>Directora De Igualdad Sustantiva, Director De Desarrollo Social</t>
  </si>
  <si>
    <t>Cumplir cabalmente con cada una de las necesidades de los habitantes de la demarcación. reforzando con ello las políticas públicas, ejecutando de manera eficiente el gasto social, cultural, recreativo, en materia de salud y económico con un grado de concordancia. Garantizar los derechos humanos de cada uno de ellos.</t>
  </si>
  <si>
    <t>Otorgar servicios de salud de primer nivel a los usuarios de los diversos consultorios médicos de la alcaldía.</t>
  </si>
  <si>
    <t>Apoyo económico que se dará durante el ejercicio fiscal 2022, a través de 12 ministraciones a los padres, madres o tutores que tienen bajo su cuidado al menos a una niña o niño entre los 9 meses y hasta un día de cumplir los 3 años de edad.</t>
  </si>
  <si>
    <t>Apoyo económico a personas con discapacidad y/o enfermedades crónico degenerativas.</t>
  </si>
  <si>
    <t>Otorgamiento de apoyo económico a adultos mayores.</t>
  </si>
  <si>
    <t>Otorgamiento de apoyo económico a jefas y jefes de familia.</t>
  </si>
  <si>
    <t>Consultas médicas a domicilio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</si>
  <si>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Apoyo de medicamentos y estudios de laboratorio BJ comprende desde la instauración de la contingencia sanitaria en la ciudad de México por la pandemia del covid19 y su término será hasta que finalice la misma por instrucciones de las autoridades del gobierno de la ciudad de México o hasta agotar la suficiencia presupuestal destinada a la acción social para el ejercicio fiscal 2022.</t>
  </si>
  <si>
    <t>Directora general de desarrollo social</t>
  </si>
  <si>
    <t>Apoyo a través de un monedero electrónico a estudiantes de nivel primaria y secundaria, con la finalidad de reducir la deserción estudiantil entre menores de 6 a 15 años.</t>
  </si>
  <si>
    <t>Se realizará la entrega de un apoyo económico a residentes de la alcaldía Benito Juárez que sufrieron la pérdida de sus empleos con motivo de la emergencia sanitaria generada por el virus sar-cov2 covid-19, que sean residentes de la alcaldía Benito Juárez y que se quedaron sin empleo o fueron despedidos durante esta época de emergencia sanitaria, con la finalidad de disminuir el impacto económico derivado del covid-19.</t>
  </si>
  <si>
    <t>Garantizar el acceso a los servicios de manera equitativa entre los tutores y/o tutoras de las mascotas (animales de compañía), llevando campañas de difusión en sanidad animal, aplicación gratuita de vacunas antirrábicas, utilizando el uso de material y consumibles tanto médicos como alimenticios para el personal que participa en dichas campañas.</t>
  </si>
  <si>
    <t>Apoyar  el impulso y desarrollo de la denominada economía naranja  (conjunto de actividades que de manera encadenada permitan que las ideas se transformen en bienes y servicios culturales, cuyo valor está determinado por su contenido de propiedad intelectual).</t>
  </si>
  <si>
    <t>Apoyar con un estímulo económico derivado a los bajos niveles delictivos de la demarcación por la labor del cuerpo policial relacionado con el programa blindar BJ.</t>
  </si>
  <si>
    <t>Mayor satisfacción en los servicios veterinarios otorgados y generar una cultura de cuidado de los animales de compañía de los habitantes en la Alcaldía de Coyoacán.</t>
  </si>
  <si>
    <t>Ateción veterinaria para los animales de compañía de los habitantes de Coyoacán.</t>
  </si>
  <si>
    <t xml:space="preserve">Dr. Carlos Eduardo Popoca Luna </t>
  </si>
  <si>
    <t>Subdirector De Salud</t>
  </si>
  <si>
    <t>Difusión de la cultura de cuidado y tutela responsable de los animales de compañía.</t>
  </si>
  <si>
    <t>Proporcionar el servicio de limpieza en red vial secundaria y recolección domiciliaria.</t>
  </si>
  <si>
    <t>Recolección de residuos sólidos, basura organica e inorgánica.</t>
  </si>
  <si>
    <t>Ramiro Herrera Pastelin</t>
  </si>
  <si>
    <t>Director General De Servicios Urbanos</t>
  </si>
  <si>
    <t>Barrido manual en la red vial secundaria.</t>
  </si>
  <si>
    <t>difusión de para concientizar a la población con respecto del no tirar basura en lugares públicos</t>
  </si>
  <si>
    <t xml:space="preserve">Contribuir a la mejora de la calidad de vida de los habitantes de Coyoacán, además de que cuenten con la información necesaria para prevención de enfermedades y adicciones. </t>
  </si>
  <si>
    <t xml:space="preserve">Desarrollar acciones de prevención y atención de enfermedades, dirigidas a la población en general, con el fin de cuidar o mejorar la salud de los coyoacanenses. </t>
  </si>
  <si>
    <t>Dr. Carlos Eduardo Popoca Luna</t>
  </si>
  <si>
    <t>Generar acciones mediante colaboración con instituciones gubernamentales y no gubernamentales, de la promoción de la salud y medidas de prevención.</t>
  </si>
  <si>
    <t xml:space="preserve">Difusión para la prevención y atención de adicciones. </t>
  </si>
  <si>
    <t xml:space="preserve">Los habitantes de Coyoacán cuentan con conocimiento de las costumbres, de la cultura y de los valores históricos de nuestro país y son participes de ello en los eventos que se realicen. </t>
  </si>
  <si>
    <t>Promover actividades culturales y artisticas para fortalecer el tejido social y el patrimonio cultural dentro de la demarcación.</t>
  </si>
  <si>
    <t>Lic. Francisco Edgar Castelán Hernández</t>
  </si>
  <si>
    <t>Subdirector De Desarrollo Y Política Cultural</t>
  </si>
  <si>
    <t>Fomento a la cultura cívica, así como el fortalecimiento de identidad local y nacional.</t>
  </si>
  <si>
    <t>María Josefina Medina Moreno</t>
  </si>
  <si>
    <t>Subdirectora De Programación Y Promoción Cultural</t>
  </si>
  <si>
    <t>Fomento de talleres artísticos, virtuales y presenciales y servicios culturales.</t>
  </si>
  <si>
    <t>Francisco Édgar Castelán Hernández</t>
  </si>
  <si>
    <t>Apoyos profesionales para población en sus tareas educativas en las bibliotecas públicas.</t>
  </si>
  <si>
    <t>Rafael Páramo López</t>
  </si>
  <si>
    <t>Subdirector De Bibliotecas</t>
  </si>
  <si>
    <t>La Alcaldía cuenta con una red de distribución de agua potable y drenaje óptimos, lo que genera una mejor calidad de vida de la población.</t>
  </si>
  <si>
    <t>Atención de las emergencias que presenten los sistemas secundarios de la red de agua potable para mantener el servicio en la alcaldía.</t>
  </si>
  <si>
    <t>José Vladimir Reyes Gómez</t>
  </si>
  <si>
    <t>Jefe De La Unidad Departamental De Operación Hidraulica</t>
  </si>
  <si>
    <t>Mantenimiento preventivo o correctivo de la red secundaria de drenaje para mantener el servicio en la Alcaldía.</t>
  </si>
  <si>
    <t xml:space="preserve">Habitantes y visitantes de la Alcaldía de Coyoacán cuentan con infraestructura nueva para su beneficio y uso. </t>
  </si>
  <si>
    <t>Construccción de planta de tratamiento y potabilización de agua en los pedregales.</t>
  </si>
  <si>
    <t>Cynthia Briseño González</t>
  </si>
  <si>
    <t>Director General De Obras Y Desarrollo Urbano</t>
  </si>
  <si>
    <t>Construir clínicas de atención inmediata.</t>
  </si>
  <si>
    <t>Construcción de ciclovías y bici estacionamientos.</t>
  </si>
  <si>
    <t>Construcción de bibliotecas públicas.</t>
  </si>
  <si>
    <t>Beneficiar a la población objetivo con motivo de las obras de mantenimiento en los inmuebles educativos, recreativos, edificios públicos, de los servicios de alumbrado público, banquetas, vías secundarias y áreas urbanas.</t>
  </si>
  <si>
    <t>Mantenimiento preventivo o correctivo a la red de alumbrado público.</t>
  </si>
  <si>
    <t>Ramiro Herrera Pastelín</t>
  </si>
  <si>
    <t>Mantenimiento preventivo o correctivo a las áreas verdes de parques, jardines, camellones y plazas públicas.</t>
  </si>
  <si>
    <t>Rehabilitación, mantenimiento y conservación de infraestructura de los espacios públicos, parques, centros culturales y de desarrollo social.</t>
  </si>
  <si>
    <t>Conservación, mantenimiento y rehabilitación de edificios, espacios públicos, inmuebles escolares, espacios comerciales e infraestructura urbana.</t>
  </si>
  <si>
    <t>Rehabilitación, mantenimiento y conservación de infraestructura vial, banquetas y guarniciones.</t>
  </si>
  <si>
    <t>Mantenimiento en infraestructura pública, rehabilitación y ampliación de edificios públicos.</t>
  </si>
  <si>
    <t>Garantizar que los procesos de empleo, remuneraciones y prestaciones se realicen conforme a la normatividad.</t>
  </si>
  <si>
    <t>Coordinar, administrar y proporcionar los recursos humanos que requieran las unidades administrativas para del desarrollo sus actividades.</t>
  </si>
  <si>
    <t>Raúl López Flores</t>
  </si>
  <si>
    <t>Director General De Administración</t>
  </si>
  <si>
    <t>Aplicar las políticas laborales a las personas servidoras públicas adscritas a la Alcaldía.</t>
  </si>
  <si>
    <t xml:space="preserve">Llevar a cabo los trámites administrativos del personal y coordinar la adecuada aplicación del ejercicio presupuestal </t>
  </si>
  <si>
    <t>Gestionar y otorgar los sueldos y salarios, así como las prestaciones y a que tienen derecho los servidores públicos de la alcaldía.</t>
  </si>
  <si>
    <t>Crear en la población de la Alcaldía de Coyoacán conciencia y desarrollar una cultura de prevención que elimine riesgos ante las eventualidades de una emergencia o desastre, provocado por cualquiera de los fenómenos perturbadores o antropogénicos que se suscitan en la Ciudad de México.</t>
  </si>
  <si>
    <t>Atencion de emergencias relacionadas con proteccion civil, de manera eficaz y eficiente.</t>
  </si>
  <si>
    <t>Antonio Lemus Cabrera</t>
  </si>
  <si>
    <t>Director De Protección Civil</t>
  </si>
  <si>
    <t>Difusión de las actividades preventivas y/o de mitigación tendientes a eliminar los factores que generen riesgos en su entorno.</t>
  </si>
  <si>
    <t>Gestionar programas de capacitación y difusión en materia de protección civil, en centros escolares, unidades habitacionales y edificios públicos, fomentando la cultura de protección civil.</t>
  </si>
  <si>
    <t>Gestionar programas especiales y/o instituciones de protección civil para eventos masivos que se celebren en la alcaldía, con el objetivo de que se lleve a cabo dando cumplimiento a las medidas de prevención de riesgos.</t>
  </si>
  <si>
    <t>Contar con procesos eficientes para la atención de trámites y servicios básicos que se proporcionan a la población de Coyoacán.</t>
  </si>
  <si>
    <t>Atender los diversos requerimientos financieros, materiales y de servicios de cada una de las unidades administrativas para satisfacer los requerimientos de los habitantes de la demarcación.</t>
  </si>
  <si>
    <t>Dirección General De Administración</t>
  </si>
  <si>
    <t>Comunicar las actividades que realiza el alcalde y su equipo de trabajo a los diferentes medios de comunicación. diseñar una política de difusión de cumplimiento.</t>
  </si>
  <si>
    <t>Violeta Tamara Miranda Martínez</t>
  </si>
  <si>
    <t>Directora De Comunicación Social</t>
  </si>
  <si>
    <t>Atender necesidades en materia informática de las unidades administrativas.</t>
  </si>
  <si>
    <t>Sergio Antonio López Montecino</t>
  </si>
  <si>
    <t>Director De Modernización Administrativa Y Gobierno Digital</t>
  </si>
  <si>
    <t>Compras a proveedores coyoacanenses.</t>
  </si>
  <si>
    <t>Las mujeres y niñas en la Alcaldía de Coyoacán conocen sus derechos y cuentan con apoyos y protección para disfrutar de estos.</t>
  </si>
  <si>
    <t>Atención especializada y oportuna a mujeres y niñas para que puedan desarrollarse como individuos íntegros en condiciones de equidad.</t>
  </si>
  <si>
    <t>Elba Olivia Betancourt Mascorro</t>
  </si>
  <si>
    <t>Coordinación De Fomento A La Equidad De Genero Y Derechos Humanos</t>
  </si>
  <si>
    <t>Asistencia a víctimas de violencia de género.</t>
  </si>
  <si>
    <t xml:space="preserve">Los habitantes de la demarcación conocen sus derechos humanos y las instancias que están para velar por que estos se cumplan.  </t>
  </si>
  <si>
    <t>Mesas de trabajo de seguimiento de quejas y recomendaciones.</t>
  </si>
  <si>
    <t>Coordinadora De Fomento A La Equidad De Género Y Derechos Humanos</t>
  </si>
  <si>
    <t>Atención a quejas remitidas por la Comisión de Derechos Humanos de la Ciudad de México.</t>
  </si>
  <si>
    <t xml:space="preserve">Implementar cursos de capacitación sobre derechos humanos a servidores públicos de la alcaldía. </t>
  </si>
  <si>
    <t>Jornadas de difusión sobre derechos humanos a los habitantes de la demarcación.</t>
  </si>
  <si>
    <t xml:space="preserve">Los derechos de las niñas, niños y adolescentes son aplicados por la población de la Alcaldía. </t>
  </si>
  <si>
    <t>Atención especializada y oportuna a niñ@s y adolecentes parara que puedan desarrollarse como individuos íntegros en condiciones de equidad.</t>
  </si>
  <si>
    <t>Asistencia a víctimas de violencia.</t>
  </si>
  <si>
    <t xml:space="preserve">Una alcaldía con progreso óptimo poblacional en diversos ámbitos como lo es la seguridad, de servicios básicos eficientes, culturales y educativos. </t>
  </si>
  <si>
    <t>Acciones de planeación estratégica y elaboración de estudios económico-laborales.</t>
  </si>
  <si>
    <t>Joel Isaías Chávez Treviño</t>
  </si>
  <si>
    <t>Director General De Desarrollo Económico Y Sustentabilidad</t>
  </si>
  <si>
    <t>Implementar el modelo integral de atención ciudadana.</t>
  </si>
  <si>
    <t>José Cristopher López Olguín</t>
  </si>
  <si>
    <t>Dirección General De Gobierno Y Asuntos Jurídicos</t>
  </si>
  <si>
    <t>Acciones de gobierno para el cumplimiento de las disposiciones mercantiles, jurídicas y administrativas.</t>
  </si>
  <si>
    <t xml:space="preserve"> tención de asuntos jurídicos.</t>
  </si>
  <si>
    <t>Ferias y jornadas de promoción del empleo.</t>
  </si>
  <si>
    <t>Acompañamiento a desempleados.</t>
  </si>
  <si>
    <t>Establecer el programa de evaluación del desempeño.</t>
  </si>
  <si>
    <t>Antonio Mendez Hernández</t>
  </si>
  <si>
    <t>Director de planeación del desarrollo</t>
  </si>
  <si>
    <t>Regulación de predios.</t>
  </si>
  <si>
    <t>Dirección general de gobierno y asuntos jurídicos.</t>
  </si>
  <si>
    <t>Mejorar la educación inicial de los niños y niñas de 2 años hasta 5 años 11 meses, inscritos en los Centros de Atención y Cuidado Infantil (CACI) de la Alcaldía de Coyoacán mediante el otorgamiento de apoyo alimentario, atención pedagógica y asistencial.</t>
  </si>
  <si>
    <t xml:space="preserve">Atención pedagógica y asistencial a  niños y niñas de 2 años y hasta 5 años 11 meses que asisten a centros de atención y cuidado infantil (caci) de la alcaldía de Coyoacán mediante el otorgamiento de atención pedagógica y asistencial. </t>
  </si>
  <si>
    <t>Alberto Peláez Rodríguez</t>
  </si>
  <si>
    <t>Director De Educación</t>
  </si>
  <si>
    <t>Otorgar apoyo alimentario a niños y niñas de 2 años y hasta 5 años 11 meses que asisten a Centros de Atención y Cuidado Infantil (CACI) de la alcaldía de Coyoacán mediante el otorgamiento de atención pedagógica y asistencial.</t>
  </si>
  <si>
    <t xml:space="preserve">Formalizar de manera permanente programas y acciones que contribuyan a garantizar los derechos de grupos de atención prioritaria a través de apoyos económicos y otras ayudas sociales. </t>
  </si>
  <si>
    <t>Apoyos para mantenimiento en unidades habitacionales y mejoramiento barrial.</t>
  </si>
  <si>
    <t>Vladimir Alejandro Sánchez Fernández</t>
  </si>
  <si>
    <t>Director General De Participación Ciudadana</t>
  </si>
  <si>
    <t>Apoyos económicos o en especie a adultos mayores, mujeres, personas discapacitadas, jóvenes, deportistas y estudiantes de educación básica.</t>
  </si>
  <si>
    <t>Eduardo Nuñez Guzman</t>
  </si>
  <si>
    <t>Director General De Desarrollo Social</t>
  </si>
  <si>
    <t>Otorgar apoyos económicos y en especie, para los habitantes de la alcaldía, que se encuentre en condiciones de vulnerabilidad o en condición de pobreza y con ello coadyuvar en el desarrollo social de los coyoacanenses.</t>
  </si>
  <si>
    <t>Apoyo al emprendimiento para las mujeres.</t>
  </si>
  <si>
    <t>Apoyo a microempresas.</t>
  </si>
  <si>
    <t>Becas a progenitores de recién nacidos.</t>
  </si>
  <si>
    <t>Huertos urbanos.</t>
  </si>
  <si>
    <t>Director general de servicios urbanos</t>
  </si>
  <si>
    <t>Promoción de activación física,  deporte y recreación con el fin de mejorar el bienestar físico y mental de la población de Coyoacán.</t>
  </si>
  <si>
    <t>Miguel Alejandra Palacios Redorta</t>
  </si>
  <si>
    <t>Director del deportee</t>
  </si>
  <si>
    <t>Aumento de la presencia y acciones policiacas en la demarcación para inhibir la Comisión del Delito en cualquier modalidad.</t>
  </si>
  <si>
    <t>Acciones para la prevención de la violencia y el delito mediante el patrulleje por las calles de la alcladía.</t>
  </si>
  <si>
    <t>Hugo Nahum Jaimes Pichardo</t>
  </si>
  <si>
    <t>Director Ejecutivo De Seguridad Pública Y Asuntos Internos</t>
  </si>
  <si>
    <t>Acciones para la prevención de la violencia y el delito mediante recorridos a pie por las calles de la Alcaldía.</t>
  </si>
  <si>
    <t xml:space="preserve">Atención de las llamadas de emergencia, con el propósito de que se atiendas las denuncias. </t>
  </si>
  <si>
    <t xml:space="preserve">Certeza jurídica a los habitantes de esta demarcación a través de asesorías jurídicas gratuitas en distintas materias; así como en servicios de establecimientos mercantiles regularización territorial y tenencia de la tierra. </t>
  </si>
  <si>
    <t>Brindar asesoría jurídica gratuita en distintas ramas del derecho.</t>
  </si>
  <si>
    <t>Lic. Norma Angélica Cabrera Hernández</t>
  </si>
  <si>
    <t xml:space="preserve">Directora Jurídica </t>
  </si>
  <si>
    <t>Brindar asesoría en materia de establecimientos mercantiles y servicios a la población.</t>
  </si>
  <si>
    <t>Lic. Javier Gutiérrez Mejía</t>
  </si>
  <si>
    <t>Subdirector De Giros Mercantiles Y Servicios A La Población</t>
  </si>
  <si>
    <t>Brindar asesoría en materia de regularización territorial y patrimonio inmobiliario.</t>
  </si>
  <si>
    <t>C. Estela Ruiz Sánchez</t>
  </si>
  <si>
    <t>Subdirectora De Patrimonio Inmobiliario Y Tenencia De La Tierra</t>
  </si>
  <si>
    <t>Emitir visitas de verificación administrativa en materia de obras y establecimientos mercantiles.</t>
  </si>
  <si>
    <t>Lic. Carlos Alberto Gómez Hernández</t>
  </si>
  <si>
    <t>Subdirector De Verificación Y Reglamentos</t>
  </si>
  <si>
    <t>La disminución y erradicación de la violencia intrafamiliar y promover la igualdad sustantiva y equidad de género.</t>
  </si>
  <si>
    <t>Atención y prevención de la violencia intrafamiliar y promoción de la igualdad sustantiva y equidad de género, impulsando campañas de prevención y eliminación de la violencia y promover la cultura de la denuncia.</t>
  </si>
  <si>
    <t>Lic. Catalina Meryth Segura Iturbe</t>
  </si>
  <si>
    <t>Directora De Unidad De Igualdad Sustantiva Y Equidad De Género</t>
  </si>
  <si>
    <t xml:space="preserve">Fomento e inclusión al deporte mejorando la salud física y mental de la población de la demarcación. </t>
  </si>
  <si>
    <t>Realizar eventos encaminadas a la difusión y promoción deportiva y recreativa entre la población.</t>
  </si>
  <si>
    <t>C. César Castañeda Manrique</t>
  </si>
  <si>
    <t>Director De Promoción Deportiva</t>
  </si>
  <si>
    <t>Infraestructura en óptimas condiciones que contribuya al bienestar de la población.</t>
  </si>
  <si>
    <t>Sustitución de la red de agua potable y de alcantarillado de las colonias, barrios y pueblos de la alcaldía.</t>
  </si>
  <si>
    <t>Juan Carlos Gómez Lagunas</t>
  </si>
  <si>
    <t>Subdirector De Concursos Y Contratos De Obra</t>
  </si>
  <si>
    <t>Identificar las zonas con problemas de dotación de servicios de infraestructura básica, con el fin de abatir el rezago y con ello mejorar la calidad de vida de la población.</t>
  </si>
  <si>
    <t>Mantenimiento y rehabilitación de espacios públicos yequipamiento social de calidad.</t>
  </si>
  <si>
    <t>Eficientar el gasto de recursos en el programa presupuestario M001, a través de procesos de mejora administrativa dentro del marco normativo vigente, para garantizar un servicio competitivo.</t>
  </si>
  <si>
    <t>Tramitar los procesos de nómina del personal que desempeña actividades dentro de la alcaldía.</t>
  </si>
  <si>
    <t>Lic. Ivan Antonio Mujica Olvera</t>
  </si>
  <si>
    <t>Director De Recursos Humanos</t>
  </si>
  <si>
    <t>Implementación de medidas y acciones que sean necesarias para salvaguardar la vida, integridad y salud de la población, así como sus bienes; la infraestructura y el medio ambiente.</t>
  </si>
  <si>
    <t>Dar capacitaciones al personal con el proposito de que actuen con habilidad y eficazmente en casos de emergencia por causas de desastres naturales o provocados, así como garantizar el servicio médico de emergencia en caso de algún incidente.</t>
  </si>
  <si>
    <t>T.E.M. Roberto Lima Delgadillo</t>
  </si>
  <si>
    <t>Director De Proteccion Civil Y Servicios De Emergencia</t>
  </si>
  <si>
    <t>contratación de servicios profesionales de capacitación para los servidores públicos adscritos a esta alcaldía. Así como mantener a la población informada de las acciones, apoyos y obras que la alcaldía realiza</t>
  </si>
  <si>
    <t>Gestión de trámites administrativos.</t>
  </si>
  <si>
    <t>Lic. Adrian Ramirez Cabrera</t>
  </si>
  <si>
    <t>Director De Recursos Financieros</t>
  </si>
  <si>
    <t>Difusión de acciones de gobierno y programas sociales.</t>
  </si>
  <si>
    <t>Ing. Geovanna Lisbeth Esquivel Gálvez</t>
  </si>
  <si>
    <t>Las mujeres y niñas en la alcaldía de Cuajimalpa de Morelos conocen sus derechos y cuentan con mayores oportunidades para disfrutar de éstos.</t>
  </si>
  <si>
    <t>Realización de acciones para la difusión de los derechos humanos de las mujeres, como cursos y talleres.</t>
  </si>
  <si>
    <t>Que las personas pertenecientes a grupos vulnerables mejoren sus condiciones y cuenten con herramientas en pro de sus derechos humanos.</t>
  </si>
  <si>
    <t>Capacitaciones relativas a derechos humanos.</t>
  </si>
  <si>
    <t>Asesorías en caso de abusos hacia los derechos humanos.</t>
  </si>
  <si>
    <t>Los derechos de las niñas, niños y adolescentes son respetados y cuidados por la población de la Ciudad de México a efecto de mayor concientización derivada de las actividades realizadas por la institución.</t>
  </si>
  <si>
    <t>Disminuir la pobreza extrema y apoyar a mejorar las condiciones de vida de las familias de la alcaldía que forman parte de grupos vulnerables por la situación de marginación y desigualdad en la que viven.</t>
  </si>
  <si>
    <t>Otorgar apoyo económico mediante programa social de jefas y jefes de familia que vivan en situación de pobreza y marginación.</t>
  </si>
  <si>
    <t>Lic. Jonathan Eduardo Hernández Alva</t>
  </si>
  <si>
    <t>Director De Servicios Sociales Y Asistenciales</t>
  </si>
  <si>
    <t>Brindar apoyo a los Cendis para la distribución de alimentos a niñas y niños.</t>
  </si>
  <si>
    <t>Contar con espacios públicos con accesibilidad universal, que propicien el renacimiento de zonas urbanas con la participación de los vecinos a partir de la inversión pública y privada.</t>
  </si>
  <si>
    <t>Mantenimiento de banquetas y vialidades.</t>
  </si>
  <si>
    <t>Ma. Hortensia Vidales Hernández</t>
  </si>
  <si>
    <t>Directora De Imagen Y Mantenimiento Del Espacio Público</t>
  </si>
  <si>
    <t>Mantenimiento de luminarias.</t>
  </si>
  <si>
    <t xml:space="preserve">Actividades de mantenimiento de las áreas verdes de la alcaldía. </t>
  </si>
  <si>
    <t>Servicio de desazolve y reparación de la red del sistema de drenaje.</t>
  </si>
  <si>
    <t xml:space="preserve">Mejorar la convivencia entre los habitantes de la alcaldía, así como su entorno; consideración de una nueva cultura cívica; consolidación de la participación ciudadana en la definición de estrategias de prevención; mejor y mayor percepción y confianza de la ciudadanía en sus autoridades y cuerpos de policía. inhibir los actos delictivos. </t>
  </si>
  <si>
    <t xml:space="preserve">Mejora de la seguridad en los espacios públicos, con actividades de vigilancia extramuros, enfajillamiento y/o retiro de vehículos abandonados. </t>
  </si>
  <si>
    <t xml:space="preserve">Carlos Mario Oramas Rodríguez </t>
  </si>
  <si>
    <t>Director De Segurudad Ciudadana</t>
  </si>
  <si>
    <t>Identificar predios y espacios abandonados para reforzar vigilancia extramuros perimetral. Ampliación de encuestas de percepción ciudadana de inseguridad.</t>
  </si>
  <si>
    <t xml:space="preserve">Establecer un observatorio de delito y centro de inteligencia en materia de seguridad territorial que permita la recopilación y generación de datos estadísticos sobre violencia. Efectuar talleres educativos y de comunicación para fortalecer la cultura cívica y respeto mutuo. </t>
  </si>
  <si>
    <t>Director De Seguridad Ciudadana</t>
  </si>
  <si>
    <t>Se reduce la judicialización de las controversias que se presentan en contra de la alcaldía, la población que se encuentra en conflictos cuenta con la asesoría completa y clara, se fortalece el estado de derecho mediante el conocimiento y cumplimiento del marco jurídico, desde el orden jurídico institucional velar por el apego a los derechos humanos.</t>
  </si>
  <si>
    <t>Representar a la alcaldía en los procesos jurisdiccionales que se radiquen ante autoridad competente. Impulsar el cumplimiento de las resoluciones.</t>
  </si>
  <si>
    <t>Adolfo Román Montero</t>
  </si>
  <si>
    <t>Director General Jurídico Y De Servicios Legales</t>
  </si>
  <si>
    <t>Expedir certificados de residencia y formar parte del proceso de reclutamiento de los conscriptos del servicio militar nacional.</t>
  </si>
  <si>
    <t>Brindar asesoría jurídica gratuita en las materias civil, penal, laboral, mercantil y administrativa.</t>
  </si>
  <si>
    <t>Contar con rutas de recolección que atiendan de manera integral a las 33 colonias, erradicando los tiraderos clandestinos e implementando un sistema eficiente de separación de desechos para reducirlos, generando patrones de consumo sustentables.</t>
  </si>
  <si>
    <t>Recolección, barrido, manejo y transferencia de residuos sólidos.</t>
  </si>
  <si>
    <t>Lic. Eugenia Lazos Vazquez</t>
  </si>
  <si>
    <t>Directora De Recolección Y Tratamiento E Residuos Sólidos</t>
  </si>
  <si>
    <t>Se combaten tiraderos clandestinos.</t>
  </si>
  <si>
    <t>Lograr la eficiencia en el uso y consumo de los recursos naturales. establecer el bienestar animal, establecer huertos urbanos autosustentables en las 33 colonias de la alcaldía.</t>
  </si>
  <si>
    <t>Efectuar campañas de esterilización gratuitas masivas, así como la difusión de acciones de tenencia responsable de animales de compañía.</t>
  </si>
  <si>
    <t>Ing.Erik Hans Solorzano Pedroza</t>
  </si>
  <si>
    <t>Director De Sustentabilidad</t>
  </si>
  <si>
    <t>Incentivar el uso de la bicicleta como medio eficiente y sustentable de movilidad, a través del uso intensivo de la infraestructura y equipamiento urbano de ciclovías y aparca bicicletas.</t>
  </si>
  <si>
    <t xml:space="preserve">Proporcionar áreas de habitabilidad de mascotas en parques y jardines, combatiendo fauna nociva. diseño y operación de huertos sustentables. </t>
  </si>
  <si>
    <t>Ampliar el acceso a los eventos culturales, lograr el desarrollo de la comunidad a través de la cultura y la educación, se abaten los índices de rezago en materia de apreciación cultural y estética.</t>
  </si>
  <si>
    <t>Producción de eventos culturales, festivales, talleres, conciertos en plazas públicas, obras de teatro, proyecciones de películas, teatro callejero, caravanas culturales.</t>
  </si>
  <si>
    <t xml:space="preserve">Rodrigo Eduardo Callado Zúñiga    </t>
  </si>
  <si>
    <t xml:space="preserve">Director De Cultura </t>
  </si>
  <si>
    <t>Promoción y difusión de los derechos culturales en todas las redes sociales.</t>
  </si>
  <si>
    <t>Promoción y uso intensivo de casas de cultura, bibliotecas, teatros y centros culturales a cargo de esta alcaldía.</t>
  </si>
  <si>
    <t>Director De Cultura</t>
  </si>
  <si>
    <t xml:space="preserve">Abatir la deserción escolar al ofrecer lugares propicios para el desarrollo de los menores en condiciones de vulnerabilidad social. </t>
  </si>
  <si>
    <t>Operar los centros de desarrollo infantil con la ejecución de programas nutricionales y psicopedagógicos para proporcionar un servicio educativo integral.</t>
  </si>
  <si>
    <t>Claudia Alba Arrollo</t>
  </si>
  <si>
    <t xml:space="preserve">Directora General De Los Derechos Culturales, Reacreativos Y Educativos </t>
  </si>
  <si>
    <t>Compra de productos alimenticios y bebidas para los Centros de Desarrollo Infantil (CENDI) de la alcaldía Cuauhtémoc.</t>
  </si>
  <si>
    <t>Mejoramiento y ampliación de la infraestructura, que contribuye a mejorar la calidad de vida y estimula la actividad económica y la generación de empleo.</t>
  </si>
  <si>
    <t>Rehabilitación integral de vialidades y obras de urbanización, con mantenimiento de la red de drenaje, agua potable, construcción de banquetas, repavimentación.</t>
  </si>
  <si>
    <t>Ing. Arq. Blanca Estela Cuevas Manjarrez</t>
  </si>
  <si>
    <t>Directora General De Obras Y Desarrollo Urbano</t>
  </si>
  <si>
    <t>Mantenimiento de los mercados públicos a través de obra pública por contrato.</t>
  </si>
  <si>
    <t>Consolidar a la alcaldía como un orden de gobierno que propicie una mejora sustancial en la gobernabilidad, la actividad administrativa y la participación ciudadana.</t>
  </si>
  <si>
    <t>Determinar y cubrir oportunamente el pago de sueldos, prestaciones y conceptos nominales a favor de los servidores públicos.</t>
  </si>
  <si>
    <t>Lic.Brenda Martha Oviedo Vizcaya</t>
  </si>
  <si>
    <t>Directora De Recursos Humanos</t>
  </si>
  <si>
    <t>Elaborar el diagnostico de necesidades de capacitación y establecer y ejecutar el programa anual de capacitación.</t>
  </si>
  <si>
    <t xml:space="preserve">Propiciar un ambiente de respeto y colaboración con las representaciones sindicales, observando los derechos laborales de los servidores públicos. </t>
  </si>
  <si>
    <t>Cumplir con las obligaciones a cargo de esta alcaldía contenidas en las condiciones generales de trabajo.</t>
  </si>
  <si>
    <t>Fortalecer la cultura de protección civil con un enfoque de prevención en toda la demarcación y mejorar la capacidad de respuesta ante las emergencias.</t>
  </si>
  <si>
    <t xml:space="preserve">Actualización del atlas de riesgos de la demarcación territorial de Cuauhtémoc para reducir la vulnerabilidad y los efectos de los riesgos de tipo geológicos, hidrometeorológicos, quimico-tecnológico, snitario-ecológico y socio-organizativos a los que stá expuesta la población que reside o transita en la demarcación Cuauhtémoc. </t>
  </si>
  <si>
    <t>Fernando Corzo Osorio</t>
  </si>
  <si>
    <t>Crear una red amplia de espacios seguros que cuenten con equipamiento para atención de emergencias, generador de energía eléctrica, agua, sistemas de comunicación.</t>
  </si>
  <si>
    <t xml:space="preserve">Elaborar y difundir protocolos de respuesta emergente para que el personal operativo actúe eficazmente, dándole una atención oportuna a la ciudadanía. </t>
  </si>
  <si>
    <t>Efectuar la revisión y mantenimiento de los extintores que se ubican en los inmuebles a cargo de la alcaldía, coordinar la contratación y reclamo de seguros de bienes patrimoniales y de responsabilidad.</t>
  </si>
  <si>
    <t>Se da atención a la ciudadanía en la consecución de sus trámites y las áreas administrativas llevan a cabo sus funciones bajo criterios de control, eficiencia, probidad, calidad y en apego a la normatividad establecida.</t>
  </si>
  <si>
    <t>Atender las solicitudes de servicio presentadas por la ciudadanía con personal debidamente capacitado en materia de atención al público, derechos humanos, igualdad de género y de tecnologías de la información para que se dé una atención al público de calidad, eficiencia y buen trato.</t>
  </si>
  <si>
    <t>Mtra. Tania Ivonne Esquivel Monreal</t>
  </si>
  <si>
    <t>Subdirectora Del Centro De Servicios Y Atención Ciudadana</t>
  </si>
  <si>
    <t>Se atienden solicitudes en materia de mercados, vía pública, obras y desarrollo urbano, infraestructura urbana, jurídica y servicios legales, espectáculos públicos y anuncios.</t>
  </si>
  <si>
    <t>Lic. Shantal González Meneses</t>
  </si>
  <si>
    <t>Coordinadora De Ventanilla Única De Trámites</t>
  </si>
  <si>
    <t>Realizar las gestiones ante la dirección de recursos materiales y servicios generales, para la adhesión de la contratación consolidada de aseguramiento.  integración de carpetas por siniestros.</t>
  </si>
  <si>
    <t>Martín García Martinez</t>
  </si>
  <si>
    <t>Jefe De La Unidad Departamental De Atención A Siniestros</t>
  </si>
  <si>
    <t>Coordinar los programas y acciones institucionales en las circunscripciones territoriales a fin de dar atención a las demandas ciudadanas, gestionar las acciones de participación ciudadana, desarrollo social y cultura para cubrir las necesidades de la ciudadanía.</t>
  </si>
  <si>
    <t>Nancy Balderas Hurtado</t>
  </si>
  <si>
    <t xml:space="preserve">Coordinadora Territorial Interna </t>
  </si>
  <si>
    <t>La población mejora sus condiciones de vida a través del acceso a bienes entregados como apoyos en especie.</t>
  </si>
  <si>
    <t>Operación de la línea de acción social para la capacitación para autoempleo de mujeres.</t>
  </si>
  <si>
    <t>Jaime Luis Morett Chavez</t>
  </si>
  <si>
    <t>Dirección De Desarrollo Y Fomento Economico</t>
  </si>
  <si>
    <t xml:space="preserve">Lograr el desarrollo integral, armónico y sostenido de las colonias en condiciones de alta marginalidad, reduciendo la desigualdad. </t>
  </si>
  <si>
    <t>Dispersiones de los programas sociales.</t>
  </si>
  <si>
    <t>Pablo Cervantes Méndez</t>
  </si>
  <si>
    <t>Director De Desarrollo Social</t>
  </si>
  <si>
    <t>Cursos y capacitación en materia de derechos humanos.</t>
  </si>
  <si>
    <t>Mejorar las condiciones de vida de los ciudadanos cumpliendo con los derechos de las niñas, niños y adolescentes son respetados y cuidados por la población de la Ciudad de México a efecto de una mayor concientización derivada de las actividades realizadas por la institución</t>
  </si>
  <si>
    <t>Realizar cursos y actividades para la concientización en el cumplimiento de los derechos de las niñas, niños y adolescentes.</t>
  </si>
  <si>
    <t>El régimen de gobierno interior cuenta con un diseño y planeación de políticas públicas con ciclos de retroalimentación.</t>
  </si>
  <si>
    <t>Verificar el cumplimiento de los ejes del programa de gobierno provisional aprobado por el concejo, así como la integración de la información y el sistema de medición alineado.</t>
  </si>
  <si>
    <t>Jose A. Jimenez Reyes</t>
  </si>
  <si>
    <t>Coordinación De Planeación Del Desarrollo Y Gobierno Digital</t>
  </si>
  <si>
    <t xml:space="preserve">Lograr el desarrollo integral, armónico y sostenido de las personas beneficiarias del programa social, reduciendo la desigualdad. </t>
  </si>
  <si>
    <t>Entrega de apoyos económicos a los beneficiarios del programa social.</t>
  </si>
  <si>
    <t>Brindar a deportistas niñas, niños, adolescentes y jóvenes que participen en equipos representativos de la alcaldía Cuauhtémoc.</t>
  </si>
  <si>
    <t>Incentivar la permanencia de estos atletas en la práctica deportiva y con ello logren formar y desarrollar sus capacidades competitivas enfocadas al alto rendimiento.</t>
  </si>
  <si>
    <t>Difusión del programa social, registro de posibles beneficiarios.</t>
  </si>
  <si>
    <t>Reconocer el trabajo no remunerado de personas que estén a cargo del cuidado de personas dependientes con un nexo familiar, ya sea por su condición de edad o de discapacidad, como las personas mayores que cuiden de sus nietas y nietos.</t>
  </si>
  <si>
    <t>Promover la profesionalización de las personas cuidadoras, incentivándoles a que participen en procesos de capacitación para mejorar sus habilidades en materia de cuidados.</t>
  </si>
  <si>
    <t>Difusión del programa social.</t>
  </si>
  <si>
    <t>Contribuir a fortalecer el acceso a los derechos sociales de la población que reside en la alcaldía Cuauhtémoc.</t>
  </si>
  <si>
    <t>Aumentar el número de años de escolaridad, promoviendo el acceso a la educación de la población de pueblos y barrios originarios y de la población indígena.</t>
  </si>
  <si>
    <t>Contribuir a la atención emergente de la salud de personas no asalariadas, que vivan con alguna enfermedad o padezcan secuelas derivadas de alguna.</t>
  </si>
  <si>
    <t>Promover el derecho a la salud y el derecho al cuidado, de aquellas que se dedican al trabajo no asalariado, que no cuentan con seguridad social y que padezcan alguna de las enfermedades</t>
  </si>
  <si>
    <t>Contribuir en el ingreso monetario para la adquisición de bienes de primera necesidad a 1,200 mujeres jefas de familia residentes de la alcaldía de Cuauhtémoc.</t>
  </si>
  <si>
    <t>Entrega de apoyos económicos a beneficiarios.</t>
  </si>
  <si>
    <t>Apoyar la mejora en materia de salud de personas transexuales, transgénero, intersexuales y no binarias que viven, trabajan en la alcaldía de Cuauhtémoc por su alto grado de vulnerabilidad social y económica.</t>
  </si>
  <si>
    <t>Combatir las desigualdades de género y de discriminación mediante el reconocimiento o de las condiciones de exclusión en que vive las personas transgénero, transexuales, intersexuales y no binarias, así como aumentar su expectativa de acceso a la educación.</t>
  </si>
  <si>
    <t>Generar una cultura de prevención, actuación y recuperación ante cualquier adversidad que pueda generarse como desastre, evento masivo y/o algún fenómeno perturbador.</t>
  </si>
  <si>
    <t>Promover la creación y fortalecimiento de competencias o habilidades laborales de jóvenes residentes de la alcaldía Cuauhtémoc.</t>
  </si>
  <si>
    <t>Al mantener de forma cotidiana, durante en el periodo 2018-2021 el gabinete de seguridad y procuración de justicia, o mesa para la construcción de la paz, y que se encuentra encabezado por el alcalde, e integrado por las áreas de seguridad ciudadana, protección civil, policía de investigación y la guardia nacional, se pretende elevar la presencia policial en puntos donde exista un mayor índice delictivo y demandas ciudadanas.</t>
  </si>
  <si>
    <t xml:space="preserve"> operativos de seguridad en la alcaldía Gustavo A. Madero.</t>
  </si>
  <si>
    <t>José Francisco Villagómez Pulido (Mtro)</t>
  </si>
  <si>
    <t>Director Ejecutivo De Seguridad Ciudadana, Gestión Integral De Riesgos Y Protección Civil</t>
  </si>
  <si>
    <t>Programa de capacitación y talleres para la prevención del delito.</t>
  </si>
  <si>
    <t>Norma Valadez Montiel (Lic)</t>
  </si>
  <si>
    <t>Subdirectora De Prevención Del Delito</t>
  </si>
  <si>
    <t>Integración de redes de paz.</t>
  </si>
  <si>
    <t>Modernizar la atención de asuntos como es la regulación de establecimientos mercantiles, destacándose las obras de privados principalmente, ya que estas influyen en la gobernabilidad debido a sus implicaciones en el impacto económico y social en la alcaldía, en virtud de que la actividad mercantil y de servicios representa el 89.6% del producto interno bruto de la alcaldía. por otro lado, con el desarrollo inmobiliario local, se impulsará el desarrollo económico, por lo que se vigilará permanentemente que el mismo se haga de manera ordenada y legal, privilegiando el interés público.</t>
  </si>
  <si>
    <t>Operativos para preservar el turismo religioso.</t>
  </si>
  <si>
    <t>Enrique Rodrigo Rojas Serafín (Lic)</t>
  </si>
  <si>
    <t>Programa de regularización de asuntos jurídicos de los ciudadanos de la Alcaldía Gustavo A. Madero.</t>
  </si>
  <si>
    <t>Atención de la gestión en ventanilla única de la alcaldía GAM.</t>
  </si>
  <si>
    <t>Olivia Martínez López</t>
  </si>
  <si>
    <t>Coordinadora De La Ventanilla Única En La Alcaldía Gam</t>
  </si>
  <si>
    <t>Atención de la gestión en CESAC de la alcaldía GAM.</t>
  </si>
  <si>
    <t>Lic. Eric Abel Hernández Mercado</t>
  </si>
  <si>
    <t xml:space="preserve">Director Ejecutivo De Mejora Continua  A La Gestión Gubernamental </t>
  </si>
  <si>
    <t>La población recibirá un servicio moderno y eficiente de recolección de residuos sólidos, fomentando el reciclaje y el compostaje orgánico.</t>
  </si>
  <si>
    <t>Recolección de basura separada (orgánica e inorgánica) en domicilios.</t>
  </si>
  <si>
    <t xml:space="preserve">Ligia Ileana Moulinie Adame (Ing) </t>
  </si>
  <si>
    <t>Directora General De Servicios Urbanos</t>
  </si>
  <si>
    <t>Recolección y erradicación de tiraderos clandestinos.</t>
  </si>
  <si>
    <t>En la estrategia de la alcaldía se incorpore el asunto de las adicciones como un tema de salud pública, y debido a que son uno de los mayores problemas que aquejan a nuestra juventud, se pondrá en marcha una estrategia de prevención, recurriendo a la experiencia de instituciones afines a este tema. atender este asunto en planteles escolares a través de programas interactivos de concientización sobre los efectos nocivos de los estimulantes.  Otro asunto prioritario a largo plazo será incrementar acciones de prevención del embarazo a corta edad, con el objetivo de concientizar a las y los jóvenes acerca de la importancia de prevenir embarazos no deseados.</t>
  </si>
  <si>
    <t>Detección de cáncer en mujeres vulnerables de la alcaldía Gustavo A. Madero.</t>
  </si>
  <si>
    <t>Rubén Linares Flores (Lic)</t>
  </si>
  <si>
    <t>Programa de atención bucal y exámenes de vista para estudiantes de la Alcaldía Gustavo A. Madero.</t>
  </si>
  <si>
    <t>Acción social renovando tu salud.</t>
  </si>
  <si>
    <t>Mantener en operación y modernizar la administración de los 11 panteones públicos: San Juan de Aragón, Atzacoalco, Atzacoalco Viejo, Santa Isabel Tola, Guadalupe Hidalgo, Recinto del Tepeyac, San Bartolo Atepehuacan, San Pedro Zacatenco, Santiago Atepetlac, Santa María Ticomán y Cuautepec, brindando los servicios de depósito de restos que se introduzcan en gaveta o nicho en donde se encuentren  depositados otros restos, desmonte de la placa, a título de temporalidad a siete años sin derecho a refrendo, a título de perpetuidad, entre otros.</t>
  </si>
  <si>
    <t>Registro de los servicios prestados en los panteones generadores de servicios.</t>
  </si>
  <si>
    <t>Mantenimiento y rehabilitación de la infraestructura de los panteones públicos.</t>
  </si>
  <si>
    <t xml:space="preserve"> Ligia Ileana Moulinie Adame (Ing)</t>
  </si>
  <si>
    <t>Eficientar y modernizar los mecanismos de apoyo para obtener documentos de identidad como CURP y actas de nacimiento. Atender recorridos y audiencias públicas del alcalde, llevar a cabo campañas y consultas y celebrar reuniones vecinales para ejecutar proyectos del presupuesto participativo.</t>
  </si>
  <si>
    <t>Programa de recorridos y audiencias públicas.</t>
  </si>
  <si>
    <t>Ana María Alvarado Morales (Lic)</t>
  </si>
  <si>
    <t>Directora General De Participación Ciudadana Y Gestión Social</t>
  </si>
  <si>
    <t>Programa de atención a comités ciudadanos de la Alcaldía Gustavo A. Madero.</t>
  </si>
  <si>
    <t>Fortalecer el centro de incubación de empresas Gustavo A. Madero (CIE-GAM), para impulsar la incubación de nuevas empresas con la entrega del proyecto o plan de negocios terminado a las instancias otorgantes de crédito a otras instituciones de crédito ya sea de carácter local y/o federal.</t>
  </si>
  <si>
    <t>Apoyar proyectos de incubadora de empresas en GAM</t>
  </si>
  <si>
    <t>Aarón Quiroz Jiménez</t>
  </si>
  <si>
    <t>Director Ejecutivo De Desarrollo Económico</t>
  </si>
  <si>
    <t>Gestionar créditos para microempresarios en G.A.M.</t>
  </si>
  <si>
    <t>Mantener y fortalecer las acciones para que el Centro Cultural Futurama, se reafirme como el centro cultural más importante de la zona norte de la Ciudad de México, por ello se reafirma el convenio con Educal y el Fondo De Cultura Económica, para la permanencia del establecimiento de una librería y acuerdo de colaboración con Procine, para seguir adquiriendo un acervo más títulos de la Cineteca Nacional.</t>
  </si>
  <si>
    <t xml:space="preserve"> realizar eventos culturales “cultura viva comunitaria”.</t>
  </si>
  <si>
    <t>Rosalba Cruz López</t>
  </si>
  <si>
    <t>Dirección Ejecutiva De Cultura, Recreación Y Deporte</t>
  </si>
  <si>
    <t>Apoyos económicos a proyectistas “habit-arte G.A.M.</t>
  </si>
  <si>
    <t>Realizar eventos recreativos nuestras tradiciones y efemérides.</t>
  </si>
  <si>
    <t>Estimular la participación de la comunidad deportiva y promover la representación de la alcaldía en competencias infantiles, juveniles y de primera fuerza en distintas categorías, juegos deportivos infantiles, juveniles, paralímpicos de la Ciudad de México y en competencias de élite.  Contribuir a la constante formación y entrenamiento de los deportistas destacados. Elevar la competitividad de las y los deportistas habitantes de la alcaldía Gustavo A. Madero fomentar el ejercicio del derecho social al deporte entre la población maderense.</t>
  </si>
  <si>
    <t>Realizar eventos deportivos “deportes GAM”.</t>
  </si>
  <si>
    <t>Apoyos económicos a deportistas de excelencia.</t>
  </si>
  <si>
    <t>Garantizar el suministro de agua suficiente y constante para los habitantes de la alcaldía GAM y generar un entorno lo suficientemente apto para el desarrollo individual y colectivo en el que se desenvuelven las actividades cotidianas.</t>
  </si>
  <si>
    <t>Suministro de agua potable en carros tanque (pipas).</t>
  </si>
  <si>
    <t>Dar mantenimiento preventivo y correctivo a las redes secundarias de agua potable, drenaje y alcantarillado, conforme a la autorización y normas que al efecto expida el sistema de aguas, así como coadyuvar en la reparación de fugas.</t>
  </si>
  <si>
    <t>Generar infraestructura pública funcional, con espacios definidos según el rubro de uso y ampliar la cobertura en colonias que carecen de inmuebles para el sano desarrollo del individuo y su comunidad, esto a través del esquema de inversión pública.</t>
  </si>
  <si>
    <t>Rehabilitación, mantenimiento y equipamiento de edificios públicos adscritos a la alcaldía GAM.</t>
  </si>
  <si>
    <t>Ing. Oscar L. Díaz González Palomas</t>
  </si>
  <si>
    <t>Mantenimiento y rehabilitación de espacios públicos a través de inversión directa.</t>
  </si>
  <si>
    <t>Resolver planes y programas para su período de gobierno, en materia de equipamiento urbano, entendiéndose por éste los inmuebles e instalaciones para prestar a la población servicios públicos de administración, educación y cultura, abasto y comercio, salud y asistencia, deporte y recreación, movilidad, transporte y otros.</t>
  </si>
  <si>
    <t>Rehabilitación y mantenimiento de infraestructura cultural y social.</t>
  </si>
  <si>
    <t>Ing. Ligia Ileana Moulinie Adame</t>
  </si>
  <si>
    <t>Mantenimiento de inmuebles públicos y rehabilitación de edificios públicos.</t>
  </si>
  <si>
    <t>Rehabilitación, mantenimiento y conservación de espacios públicos, parques, camellones, jardines y plazas públicas.</t>
  </si>
  <si>
    <t>Mantenimiento y rehabilitación de infraestructura pública a los centros de abasto, comercio y distribución.</t>
  </si>
  <si>
    <t>Realizar las contrataciones de personal con apego estricto a las leyes laborales y asegurarse que sus proveedores, contratistas y actores sociales y privados que reciben recursos públicos cumplan con las leyes laborales en la relación con sus trabajadores. conciliar periódicamente resúmenes de nómina para validar las plantillas de trabajadores activos.</t>
  </si>
  <si>
    <t>Acciones en procesos administrativos en materia de los recursos humanos, para cubrir los pagos y prestaciones de las distintas plantillas de personal.</t>
  </si>
  <si>
    <t>Dr. Pablo Trejo Pérez</t>
  </si>
  <si>
    <t>Acciones de capacitación para la base trabajadora (Programa Anual de Capacitación).</t>
  </si>
  <si>
    <t>Oscar Francisco Núñez Villa (Lic)</t>
  </si>
  <si>
    <t>Director De Administración De Capital Humano</t>
  </si>
  <si>
    <t>Se pretende incrementar el equipamiento de la unidad de protección civil de manera significativa, mejorando las herramientas, vehículos y profesionalizar a las autoridades y prestadores de servicios relacionados directamente con la gestión de riesgos.</t>
  </si>
  <si>
    <t xml:space="preserve">Acciones de equipamiento del área de protección civil. </t>
  </si>
  <si>
    <t>Atención de emergencias y riesgos (Programa Anual de Protección Civil).</t>
  </si>
  <si>
    <t>Mtro. José Francisco Villagómez Pulido</t>
  </si>
  <si>
    <t xml:space="preserve">Director Ejecutivo De Seguridad Ciudadana,  Gestión Integral De Riesgos Y Protección Civil </t>
  </si>
  <si>
    <t>Fortalecer las medidas de registro, seguimiento y valoración de las erogaciones registradas del programa anual de adquisiciones, arrendamientos y prestación de servicios. Actualización y modernización de los inventarios de bienes de consumo, bienes muebles e inmuebles.</t>
  </si>
  <si>
    <t>Atender los procesos administrativos en materia de servicios financieros, materiales, servicios e inversión pública.</t>
  </si>
  <si>
    <t>Pablo Trejo Pérez (Dr)</t>
  </si>
  <si>
    <t>Cubrir las necesidades del programa anual de adquisiciones, arrendamientos y prestación de servicios.</t>
  </si>
  <si>
    <t>Alejandro Alvarado Sánchez (L.C)</t>
  </si>
  <si>
    <t xml:space="preserve">Director De Recursos Materiales,  Abastecimientos Y Servicios </t>
  </si>
  <si>
    <t>Profesionalizar asesoría legal a las mujeres víctimas de violencia. Generar en el ámbito de su competencia, las acciones para el registro, procesamiento, clasificación y seguimiento de las atenciones brindadas a las mujeres y niñas víctimas de violencia, de acuerdo a lo establecido en los lineamientos para la operación y funcionamiento de la red de información de violencia contra las mujeres y el sistema para la identificación y atención del riesgo de violencia feminicida para las dependencias, entidades y órganos político-administrativos de la Ciudad de México.</t>
  </si>
  <si>
    <t>Acciones de promoción de los derechos de las niñas y las mujeres.</t>
  </si>
  <si>
    <t>Lic. Rubén Linares Flores</t>
  </si>
  <si>
    <t>Brindar apoyo a mujeres y niñas víctimas de violencia.</t>
  </si>
  <si>
    <t>Jornadas de difusión para garantizar la aplicación de los derechos humanos.</t>
  </si>
  <si>
    <t>Implementar cursos de capacitación para los servidores públicos, en materia de derechos humanos.</t>
  </si>
  <si>
    <t>Actividades con niñas y niños y adolescentes para que conozcan sus derechos.</t>
  </si>
  <si>
    <t>Promover, actualizar e instrumentar actos de gobierno para el adecuado funcionamiento de la administración pública en su ámbito de competencia, lo anterior para atender con oportunidad la demanda ciudadana que se recibe durante las audiencias públicas, jornadas sabatinas y recorridos en las colonias, permitiendo que todos los sectores de la población accedan a los servicios sin distinción de género.</t>
  </si>
  <si>
    <t>Acciones de planeación y seguimiento del programa operativo anual.</t>
  </si>
  <si>
    <t>Acciones de gobierno para el cumplimiento de las disposiciones mercantiles, normativas y administrativas.</t>
  </si>
  <si>
    <t>Robustecimiento de programas y acciones sociales dirigidos a atender población vulnerable de niñas, niños y adolescentes, jóvenes, personas adultas mayores, personas con discapacidad, personas migrantes, población indígena y víctimas de violencia de género, entre otros. Integración del Sistema Informático Institucional de Control de Gestión de los Programas y Acciones Sociales de la alcaldía Gustavo A. Madero.</t>
  </si>
  <si>
    <t>Acciones de planeación y diseño de programas y acciones sociales  de la alcaldía Gustavo A. Madero.</t>
  </si>
  <si>
    <t>Apoyos económicos y en especie en base a lo señalado en las reglas de operación y lineamientos de los programas y acciones sociales de la alcaldía Gustavo A. Madero.</t>
  </si>
  <si>
    <t>Contribuir a reducir la cantidad de toneladas de residuos sólidos urbanos producidos en la Ciudad de México mediante el manejo integral de los residuos sólidos de la alcaldía de Iztacalco separando los residuos desde el origen.</t>
  </si>
  <si>
    <t>Recolección de residuos sólidos urbanos domésticos.</t>
  </si>
  <si>
    <t>Rosalío Eduardo Martínez Sánchez</t>
  </si>
  <si>
    <t>Subdirección De Evaluación Y Seguimiento De Programas De Servicios Urbanos.</t>
  </si>
  <si>
    <t>Recolección de cascajo.</t>
  </si>
  <si>
    <t>Barrido de vías secundarias.</t>
  </si>
  <si>
    <t>Mejoramiento de equipo de recolección y limpieza.</t>
  </si>
  <si>
    <t>Contribuir a mejorar la satisfacción de la población sobre los servicios públicos locales bajo demanda a través de los servicios de salud para la prevención y control de enfermedades en la alcaldía de Iztacalco.</t>
  </si>
  <si>
    <t>Adquisición de equipo, bienes y servicios para la clínica de la mujer,  casa de la solidaridad para la mujer e instalación de consultorios familiares.</t>
  </si>
  <si>
    <t>Efrén Olvera Flores</t>
  </si>
  <si>
    <t>Subdirector De Recursos Materiales</t>
  </si>
  <si>
    <t>Adquisición de equipo, bienes y servicios para la prevención y contención en la transmisión por COVID - 19.</t>
  </si>
  <si>
    <t>Adquisición de medicamentos, materiales de curación y equipo médico.</t>
  </si>
  <si>
    <t>Realización de campañas de salud y nutrición.</t>
  </si>
  <si>
    <t>José Alejandro Pineda Baca</t>
  </si>
  <si>
    <t>Subdirección De Salud Y Centros Sociales</t>
  </si>
  <si>
    <t>Realización de campañas de cuidado de animales de compañía.</t>
  </si>
  <si>
    <t>Mejorar los servicios de las instalaciones culturales y deportivas, con la intención de captar una mayor asistencia a las instalaciones.</t>
  </si>
  <si>
    <t>Promoción de torneos inter e intra alcaldías.</t>
  </si>
  <si>
    <t>José Blás Corona Tinoco</t>
  </si>
  <si>
    <t>Subdirector De Evaluación Y Seguimiento De Programas De Desarrollo Social</t>
  </si>
  <si>
    <t>Mejoramiento de los servicios de las instalaciones deportivas.</t>
  </si>
  <si>
    <t>Implementación de cursos de verano en la magdalena Mixhuca.</t>
  </si>
  <si>
    <t>Promoción a población abierta de eventos deportivos y culturales para la recuperación de espacios públicos.</t>
  </si>
  <si>
    <t>Eficientar los servicios de agua potable, alcantarillado y saneamiento para la población utiliza el sistema de agua potable de la Ciudad de México.</t>
  </si>
  <si>
    <t>Suministro de agua potable a través de pipas.</t>
  </si>
  <si>
    <t>Subdirección De Evaluación Y Seguimietno De Programas De Servicios Urbanos</t>
  </si>
  <si>
    <t>Mantenimiento preventivo a drenaje.</t>
  </si>
  <si>
    <t>Reparación de tuberías y fugas de agua potable.</t>
  </si>
  <si>
    <t>Subdirección De Evaluación Y Seguimiento De Programas De Servicios Urbanos</t>
  </si>
  <si>
    <t>Rehabilitación de tubería de agua y drenaje.</t>
  </si>
  <si>
    <t>Contribuir a ampliar las opciones de esparcimiento cultural para la ciudadanía, a través de la edificación de un instituto de las danzas.</t>
  </si>
  <si>
    <t>Edificación de instituto de la danzas.</t>
  </si>
  <si>
    <t>Sergio Viveros Espinosa</t>
  </si>
  <si>
    <t>Contribuir a mejorar la percepción de la población sobre los servicios básicos que proporciona el gobierno de la Ciudad de México en materia de alumbrado público, calles y avenidas, parques y jardines mediante la rehabilitación y mantenimiento a la infraestructura pública en la alcaldía de Iztacalco.</t>
  </si>
  <si>
    <t>Realización de trabajos de mantenimiento de edificios, espacios públicos, parques y jardines.</t>
  </si>
  <si>
    <t>Dirección General De Obras Públicas Y Desarrollo Urbano</t>
  </si>
  <si>
    <t>Sustitución e instalación de luminarias en vías secundarias, parques y jardines.</t>
  </si>
  <si>
    <t>Realización de trabajos de repavimentación, bacheo, reparación de guarniciones y banquetas en vías secundarias.</t>
  </si>
  <si>
    <t>Realización de trabajos de mantenimiento y mejoramiento a mercados.</t>
  </si>
  <si>
    <t>Vialización de vialidades secundarias.</t>
  </si>
  <si>
    <t>Rehabilitación del centro ecológico Mario Molina.</t>
  </si>
  <si>
    <t>Realización de trabajos de mantenimiento al panteón San José.</t>
  </si>
  <si>
    <t>Dirección general de obras públicas y desarrollo urbano</t>
  </si>
  <si>
    <t>Rehabilitación la casa de la solidaridad para la familia.</t>
  </si>
  <si>
    <t>Rehabilitación el vivero ubicado en sur 20.</t>
  </si>
  <si>
    <t>Planeación y presupuestación de actividades por área.</t>
  </si>
  <si>
    <t>Marcos Flores Zavala</t>
  </si>
  <si>
    <t>Subirector De Programas Y Presupuesto</t>
  </si>
  <si>
    <t>Administración de las actividades que realiza el personal.</t>
  </si>
  <si>
    <t>María Luisa Ordoñez Ramos</t>
  </si>
  <si>
    <t>Dirección De Capital Humano</t>
  </si>
  <si>
    <t>Adquisición de equipo de cómputo, audiovisual y software para la operación.</t>
  </si>
  <si>
    <t>Adquisición de mobiliario y equipo para las áreas administrativas.</t>
  </si>
  <si>
    <t>Adquisición de bienes y servicios para la operación de la ventanilla única.</t>
  </si>
  <si>
    <t>Adquisición de consumibles para abastecer las áreas.</t>
  </si>
  <si>
    <t>Subdirección De Recursos Materiales</t>
  </si>
  <si>
    <t>Adquisición de equipo, bienes y servicios para el resguardo del orden público.</t>
  </si>
  <si>
    <t>Efren Olvera Flores</t>
  </si>
  <si>
    <t>Subdirección de recursos materiales</t>
  </si>
  <si>
    <t>Entrega de estímulos económicos a la fuerza policial.</t>
  </si>
  <si>
    <t>Capacitación a personal de protección civil.</t>
  </si>
  <si>
    <t xml:space="preserve">Julio César Rojas Juárez </t>
  </si>
  <si>
    <t>Subdirector De Gestión Integral De Riesgos Y Protección Civil.</t>
  </si>
  <si>
    <t>Adquisición equipo de protección para el personal de protección civil.</t>
  </si>
  <si>
    <t>Implementación de protocolos de acción para la atención de emergencias.</t>
  </si>
  <si>
    <t>Atención de emergencias.</t>
  </si>
  <si>
    <t>Verificación de instalaciones públicas y privadas para detección de riesgos.</t>
  </si>
  <si>
    <t>Capacitación para personal de la alcaldía</t>
  </si>
  <si>
    <t>Realización de simulacros.</t>
  </si>
  <si>
    <t>Julio César Rojas Juarez</t>
  </si>
  <si>
    <t>Subdirector de gestión integral de riesgos y protección civil.</t>
  </si>
  <si>
    <t>Contribuir a la toma de decisiones sobre el ejercicio del presupuesto mediante la participación ciudadana para fortalecer la rendición de cuentas y la conformación de tejido social.</t>
  </si>
  <si>
    <t xml:space="preserve">Ejecucion del presupuesto participativo. </t>
  </si>
  <si>
    <t>César Rogerio Pellicer Aguirre</t>
  </si>
  <si>
    <t>Dirección General De Participación Ciudadana</t>
  </si>
  <si>
    <t>Contribuir a disminuir los casos de discriminación y violencia contra las niñas y las mujeres a través de la difusión sus derechos humanos.</t>
  </si>
  <si>
    <t>Realización de campañas de concientización de los derechos de las niñas y mujeres.</t>
  </si>
  <si>
    <t>Leticia Gutiérrez Saucedo</t>
  </si>
  <si>
    <t>Subdirectora De Igualdad Sustantiva</t>
  </si>
  <si>
    <t>Realización de campañas de sensibilización de los derechos de las niñas y mujeres.</t>
  </si>
  <si>
    <t>Realización de eventos que fortalezcan la identidad social y la equidad entre la población.</t>
  </si>
  <si>
    <t>Contribuir a mitigar la desigualdad de género a través de cursos, campañas y eventos dirigidos a la comunidad en general para contribuir a un entorno de equidad.</t>
  </si>
  <si>
    <t xml:space="preserve">Atención a cuidados de niñas y niños en edad maternal. </t>
  </si>
  <si>
    <t>José Erwin Fonseca Pérez</t>
  </si>
  <si>
    <t>Director De Derechos Recreativos Y Educativos</t>
  </si>
  <si>
    <t>Alimentación de niñas y niños.</t>
  </si>
  <si>
    <t>Difusión de los derechos de la comunidad LGBTTTIQ+.</t>
  </si>
  <si>
    <t>Realización de campaña de concientización de los derechos humanos y equidad de género.</t>
  </si>
  <si>
    <t>Realización eventos que fortalezcan la identidad y equidad de los derechos humanos.</t>
  </si>
  <si>
    <t>Proporcionar asesorías médicas, legales, psicológicas y de trabajo social.</t>
  </si>
  <si>
    <t>Realización de cursos y actividades de concientización y difusión de los derechos de las niñas, niños y adolescentes.</t>
  </si>
  <si>
    <t xml:space="preserve">Subdirectora De Igualdad Sustantiva </t>
  </si>
  <si>
    <t>Realización de cursos y actividades de concientización y difusión de los derechos educacionales de las niñas, niños y adolescentes.</t>
  </si>
  <si>
    <t>Realización de cursos de regularización y mejoramiento escolar.</t>
  </si>
  <si>
    <t>Contribuir a la disminución de la tasa de desempleo de los habitantes de la Ciudad de México, a través de las acciones implementadas por la alcaldía Iztacalco.</t>
  </si>
  <si>
    <t>Realización de ferias, talleres y eventos de promoción económica y empleo.</t>
  </si>
  <si>
    <t>Gloria Vanessa Gomora Cruz</t>
  </si>
  <si>
    <t>Directora De Desarrollo Y Fomento Económico</t>
  </si>
  <si>
    <t>Implementación de cooperativas.</t>
  </si>
  <si>
    <t>Contribuir a la formación deportiva y cultural de la población de Iztacalco para fortalecer la cohesión social.</t>
  </si>
  <si>
    <t>Impartición de clases culturales y deporivas.</t>
  </si>
  <si>
    <t>José Blas Corona Tinoco</t>
  </si>
  <si>
    <t>Contribuir a que la población de escasos recursos tenga un acercamiento a la danza, fomentando la cohesión social y mejorando su calidad de vida.</t>
  </si>
  <si>
    <t>Impartir clases de danza.</t>
  </si>
  <si>
    <t>Participación en festivales y presentaciones.</t>
  </si>
  <si>
    <t>Equipamiento de las compañías de danza.</t>
  </si>
  <si>
    <t>Mejorar las condiciones de vida de la población mediante las oportunidades para el desarrollo personal, social y comunitario a través de la práctica de un instrumento musical.</t>
  </si>
  <si>
    <t>Impartición de clases de música.</t>
  </si>
  <si>
    <t>Promoción de participaciones y festivales de música.</t>
  </si>
  <si>
    <t>Equipamiento de las escuelas de música.</t>
  </si>
  <si>
    <t>Capacitación para el trabajo.</t>
  </si>
  <si>
    <t>Impartición de cursos y talleres de concientización de los derechos de la mujer.</t>
  </si>
  <si>
    <t>Asesorías médicas, jurídicas, psicológicas y de trabajo social.</t>
  </si>
  <si>
    <t>Operación de clínica de la mujer y consultorios familiares.</t>
  </si>
  <si>
    <t>Entrega de becas para concluir estudios de nivel básico y medio superior.</t>
  </si>
  <si>
    <t>Contribuir al ingreso familiar de la población que enfrenta situaciones transitorias que requieren apoyo público (desastres, funerales, enfermedades, desempleo, orfandad y otros).</t>
  </si>
  <si>
    <t>Entrega de apoyos económicos y en especie a la poblacion abierta.</t>
  </si>
  <si>
    <t>Entrega apoyos económicos a grupos vulnerables mayores de 60 años, discapacitados y desempleados.</t>
  </si>
  <si>
    <t>Entrega apoyos a unidades habitacionales.</t>
  </si>
  <si>
    <t>Entrega de apoyo a viviendas de alto riesgo.</t>
  </si>
  <si>
    <t>Reconocimiento a los estudiantes de excelencia.</t>
  </si>
  <si>
    <t>Ejercicio pleno de los derechos humanos, la función social de la ciudad, su gestión democrática y asegura la justicia territorial, la inclusión social y la distribución equitativa de bienes públicos con la participación de la ciudadanía.</t>
  </si>
  <si>
    <t>Se pretende dar el mantenimiento oportuno a las áreas verdes urbanas, en diferentes parques y jardines y en diferentes lugares, así como la poda de arboles, a fin de que las familias acudan con mas seguridad, dentro del perímetro de la alcaldía.</t>
  </si>
  <si>
    <t>Arq. Adrián Hernández Molina</t>
  </si>
  <si>
    <t>Coordinador De Servicios Y Mantenimiento</t>
  </si>
  <si>
    <t>Entrega de kit deportivo que consta de pantalón, chamarra y playera a los usuarios finales como atletas, entrenadores y/o asistentes, ganadores de los torneos selectivos de la alcaldía, así como a los atletas y entrenadores de alto rendimiento que compiten a nivel nacional e internacional.</t>
  </si>
  <si>
    <t>Se pretende dar el mantenimiento oportuno a los edificios públicos, mercados, a edificios de infraestructura en salud, a edificios y espacios deportivos, a edificios de infraestructura cultural, a edificios de infraestructura educativa y a edificios de infraestructura de desarrollo social, a fin de que las familias que acudan para realizar cualquier trámite lo hagan con más seguridad, dentro del perímetro de la alcaldía.</t>
  </si>
  <si>
    <t>Se atenderá la imagen urbana en espacios públicos, dando mantenimiento de las áreas verdes, dentro del perímetro de la alcaldía.</t>
  </si>
  <si>
    <t>Se atenderá la instalación y mantenimiento de luminarias, con el fin de mantener las calles más iluminadas, y que la población de la demarcación transite con más seguridad, dentro del perímetro de la alcaldía.</t>
  </si>
  <si>
    <t>Proporcionar mantenimiento permanente a la red secundaria de agua potable existente, implementar brigadas de detección y eliminación de fugas. Dar seguimiento a los registros de toma de presión, de las líneas primarias de agua potable. Sustitución paulatina de la red secundaria.</t>
  </si>
  <si>
    <t>Ing. Alfonso Hernández López</t>
  </si>
  <si>
    <t>Mejorar el suministro de agua por la red sustituyendo tomas domiciliarias de las unidades habitacionales, para reducir el número de viajes de pipas en el llenado de cisternas. Realizar trabajos de rehabilitación en puntos críticos de inundación.</t>
  </si>
  <si>
    <t>C. José Antonio miguel Soria Rodríguez</t>
  </si>
  <si>
    <t>Coordinador de operación hidráulica</t>
  </si>
  <si>
    <t>Calidad de los servicios que presta a la ciudadanía, las medidas o reglas que gestiona para el bienestar de toda la sociedad y el ejercicio de creación de políticas públicas que busquen satisfacer necesidades propias de la población, al realizar cotidianamente asesorías, que faciliten a la población la resolución de sus conflictos jurídicos.</t>
  </si>
  <si>
    <t>Dar asesorías gratuitas a la población.</t>
  </si>
  <si>
    <t>Lesly Pamela Patiño Luna</t>
  </si>
  <si>
    <t>J.U.D De Asesoría Jurídica</t>
  </si>
  <si>
    <t>Medios alternos de solución de conflictos.</t>
  </si>
  <si>
    <t>Waldo Manuel Hernández Medina</t>
  </si>
  <si>
    <t>J.U.D De Medios Alternos De Solución De Conflictos</t>
  </si>
  <si>
    <t xml:space="preserve">El número de animales callejeros disminuye gracias a las campañas gratuitas de esterilización masiva en perros y gatos. </t>
  </si>
  <si>
    <t>Campañas de vacunación y esterilización masiva.</t>
  </si>
  <si>
    <t xml:space="preserve">Lic. Lidia Rodríguez Chávez </t>
  </si>
  <si>
    <t>Directora General De Inclusión Y Bienestar Social</t>
  </si>
  <si>
    <t xml:space="preserve">Se regenerarán las condiciones ecológicas mejorando las condiciones de las Áreas Naturales Protegidas (ANP) y las áreas de valor ambiental creando oportunidades para el uso público recreativo.  </t>
  </si>
  <si>
    <t>Se pretende la forestación y reforestación y el mantenimiento del suelo de la demarcación, a fin de brindar a la población mejores condiciones ambientales, en diferentes colonias, dentro de la alcaldía Iztapalapa.</t>
  </si>
  <si>
    <t>Reforestación, mantenimiento de reforestaciones anteriores, saneamiento forestal en áreas naturales protegidas del “cerro de la estrella", “Sierra Santa Catarina” y “Peñón”.</t>
  </si>
  <si>
    <t>Lic. Irma Lara López</t>
  </si>
  <si>
    <t xml:space="preserve">Directora Ejecutiva De Desarrollo Sustentable </t>
  </si>
  <si>
    <t>Recuperación de áreas verdes urbanas mediante la reforestación de calles, camellones, plazas públicas. creación de huertos urbanos en áreas verdes.</t>
  </si>
  <si>
    <t>Directora Ejecutiva De Desarrollo Sustentable</t>
  </si>
  <si>
    <t>Impulsar los programas de residuos sólidos urbanos, áreas verdes, mediante actividades de educación ambiental, a través de talleres y colaboraciones con instituciones educativas, asociaciones civiles, así como difusión en ferias, escuelas, plazas públicas.</t>
  </si>
  <si>
    <t>Reducción en el volumen de residuos sólidos, mejoramiento de la imagen urbana de la alcaldía.</t>
  </si>
  <si>
    <t>Reestructuración de rutas y zonas de atención.</t>
  </si>
  <si>
    <t>Colocación de contenedores en zonas públicas.</t>
  </si>
  <si>
    <t>Lic. Mariano Muñoz Vega</t>
  </si>
  <si>
    <t>Coordinador De Servicio E Imagen Urbana</t>
  </si>
  <si>
    <t>Se logra mejorar los servicios de salud, haciéndolos más accesibles a la población, mediante las campañas de salud pública disminuye el nivel de enfermedades crónico-degenerativas en la población.</t>
  </si>
  <si>
    <t>Brindar asistencia medica médica de primer nivel en zonas de extrema pobreza en la red de consultorios de a la alcaldía, mejorando la calidad de los servicios de salud y entrega de medicamentos del cuadro básico en zonas de extrema pobreza y aquellas personas afectadas por enfermedad.</t>
  </si>
  <si>
    <t>Brindar atención médica, nutricionales, otorgar adicionalmente estudio de densitometría, toma de glucosa, informativos, y de prevención entre otras acciones, encaminados a la comunidad para la prevención y cuidado de enfermedades crónico-degenerativas.</t>
  </si>
  <si>
    <t>Los habitantes de la alcaldía Iztapalapa cuentan con una promoción de la identidad cultural, protección de la diversidad cultural y la consolidación de la participación ciudadana.</t>
  </si>
  <si>
    <t xml:space="preserve">Fortalecer la vinculación entre patrimonio y comunidad de Iztapalapa a través del trabajo realizado en recintos museísticos, recintos culturales de consulta en la que se reflejen las diferentes manifestaciones culturales de la población de Iztapalapa.  </t>
  </si>
  <si>
    <t>Lic. María Antonieta Pérez Orozco</t>
  </si>
  <si>
    <t xml:space="preserve">Directora Ejecutiva De Cultura </t>
  </si>
  <si>
    <t>Desarrollar acciones de investigación, formación, divulgación y conservación del patrimonio cultural de Iztapalapa para fortalecer los vínculos de identidad, la apropiación de la herencia cultural y de la cultura contemporánea de la población capitalina.</t>
  </si>
  <si>
    <t>Se realiza el rescate, la ampliación y la construcción de espacios públicos para establecer lugares de encuentro y convivencia dignos, fundamentales en la edificación de redes sociales solidarias, disminuyendo la violencia.</t>
  </si>
  <si>
    <t>Se pretende construir muros y dar atención a las grietas y taludes, que permitan la seguridad de los habitantes y de sus patrimonios, en diferentes colonias de la demarcación.</t>
  </si>
  <si>
    <t>Ing. Edgar Alejandro Barrientos Galván</t>
  </si>
  <si>
    <t>Coordinador De Obras Y Desarrollo Urbano</t>
  </si>
  <si>
    <t>Se procederá en la atención del balizamiento de las calles, la construcción de banquetas y guarniciones y la construcción de pavimento y bacheo, con el propósito de que los peatones y vehículos que circulan por las colonias de la alcaldía Iztapalapa lo hagan con mayor seguridad.</t>
  </si>
  <si>
    <t xml:space="preserve">Se atenderá la imagen urbana en espacios públicos, dando mantenimiento de las áreas verdes y dotando de juegos infantiles y gimnasios al aire libre, dentro del perímetro de la alcaldía. </t>
  </si>
  <si>
    <t>Se atenderá la instalación de luminarias, con el fin de mantener las calles más iluminadas, y que la población de la demarcación transite con más seguridad, dentro del perímetro de la alcaldía.</t>
  </si>
  <si>
    <t>Se pretende la ampliación, así como dar el mantenimiento oportuno a los edificios públicos y el mantenimiento a mercados, el mantenimiento a edificio de infraestructura en salud, la ampliación a edificios y espacios deportivos, así como el mantenimiento a edificios y espacios deportivos, la ampliación a edificios de infraestructura cultural, así como el mantenimiento a edificios de infraestructura cultural, la ampliación a edificios de infraestructura educativa, así como el mantenimiento a edificio.</t>
  </si>
  <si>
    <t xml:space="preserve">Se realiza el rescate, la ampliación y la construcción de espacios públicos para establecer lugares de encuentro y convivencia dignos, fundamentales en la edificación de redes sociales solidarias, disminuyendo la violencia. </t>
  </si>
  <si>
    <t>Realizar acciones de mantenimiento a la imagen urbana.</t>
  </si>
  <si>
    <t>Identificación de colonias y calles con mayor problemática de drenaje, programa de mantenimiento de pozos de absorción.</t>
  </si>
  <si>
    <t>Habrá servidores/as públicos profesionales, honestos/as y eficientes, en este sentido, profesionalización de las y los servidores públicos.</t>
  </si>
  <si>
    <t>Pago de los trabajadores adscritos a la alcaldía.</t>
  </si>
  <si>
    <t>Lic. Fernando Orterga Olais</t>
  </si>
  <si>
    <t>Coordinador Administrativo De Capital Humano</t>
  </si>
  <si>
    <t>Los habitantes de la alcaldía contarán con un área específica de gobierno que, mediante las acciones realizadas en materia de protección civil, preparará a la población para lograr la resiliencia y estar menos vulnerable ante los fenómenos naturales o antrópicos, así mismo esta área atiende las emergencias que se pudieran suscitar.</t>
  </si>
  <si>
    <t>Impartir cursos dirigidos a personal de la alcaldía, CENDIS, mercados, tianguis, estancias infantiles, territoriales, escuelas y unidades habitacionales; llevar a cabo el desarrollo de simulacros con diversas hipótesis.</t>
  </si>
  <si>
    <t xml:space="preserve">Ing. Michel Muñoz Cruz </t>
  </si>
  <si>
    <t xml:space="preserve">Directora Ejecutiva De Protección Civil </t>
  </si>
  <si>
    <t>Realizar inspecciones oculares en establecimientos mercantiles para vigilar el cumplimiento de la normatividad aplicable en materia de protección civil. realizar inspecciones oculares y su respectivo dictamen técnico de viviendas afectadas por sismos o que presentan daños aparentes en su estructura.</t>
  </si>
  <si>
    <t>Brindar atención prehospitalaria a los habitantes de esta alcaldía, así como la atención de emergencias y desastres generados por fenómenos naturales o antrópicos.</t>
  </si>
  <si>
    <t>Directora Ejecutiva De Protección Civil</t>
  </si>
  <si>
    <t>Se logra un vínculo entre la población y el gobierno.</t>
  </si>
  <si>
    <t>Realizar procesos de capacitación y certificación permanente al personal con la finalidad de mejorar la atención al usuario.</t>
  </si>
  <si>
    <t>Lic. Alicia Herrera Martínez</t>
  </si>
  <si>
    <t>Subdirectora De Ventanilla Única</t>
  </si>
  <si>
    <t>Se fortalecerá el patrullaje permanente en los caminos seguros a través de la policía auxiliar para mejorar la situación de la seguridad en las colonias de la demarcación.</t>
  </si>
  <si>
    <t>Jose Antonio Jimenez Islas</t>
  </si>
  <si>
    <t>Director General De Gobierno Y Protección Ciudadana</t>
  </si>
  <si>
    <t>Consolidar el sistema de video vigilancia en las colonias de mayor índice delictivo con la finalidad de brindar seguridad y dar seguimiento, así mismo garantizar que el espacio público sea seguro y confiable para la ciudadanía.</t>
  </si>
  <si>
    <t>Se implementará modelos de atención que permitan brindar una atención adecuada, rápida y oportuna entre servidores públicos y ciudadanos, así como renovación de las instalaciones con la finalidad de permitir un flujo adecuado y con ello garantizar el derecho a un buen gobierno.</t>
  </si>
  <si>
    <t>Incidir en el acceso al ejercicio y protección de los derechos humanos y los derechos sexuales y reproductivos de las niñas, mujeres y jóvenes de Iztapalapa, a fin de impactar favorablemente sobre su autonomía física, emocional y social, y para la diminución de la violencia de género.</t>
  </si>
  <si>
    <t>Impartir y acercar a la población paticas, talleres, cursos y ferias de servicios, así como actividades lúdicas y recreativas, para promover y difundir los derechos de las mujeres, la niñez y juventud, en las ludocalles, utopias, caminos mujeres libres y seguras, mega jornadas, Iztapalapa se pone guapa y eventos organizados por la alcaldía, abarcando las siguientes temáticas. Derechos humanos y derechos de las niñas, niños y adolescentes. Prevención de la violencia. Prevención de la violencia de género. Fomento de relaciones afectivas no violentas. Resolución no violenta de conflictos.</t>
  </si>
  <si>
    <t>Mediante la ejecución del programa se cumplen los derechos humanos.</t>
  </si>
  <si>
    <t xml:space="preserve">Impartir y acercar a la población platicas, talleres, cursos y ferias de servicios, así como actividades lúdicas y recreativas, para promover y difundir los derechos de la niñez, adolescencia y juventud, en las ludocalles y utopías, previendo la violencia de género, prevención de las adicciones. Difusión y sensibilización a la población en general sobre los derechos humanos, no discriminación y género, así como realizar eventos de visibilización de los derechos de la población LGBTTTIQA.  </t>
  </si>
  <si>
    <t>Las principales acciones que se realizaran son las siguientes, 500 capacitaciones para padres de familia, 50 acciones para integrar a las niñas, niños y adolescentes (en actividades culturales, deportivas y recreativas), 180 talleres, 80 jornadas por los derechos sexuales de la niñez en ludicalles, 100 jornadas por la salud integral de la niñez, 100 jornadas por el derecho a la educación de la niñez y 50 jornadas de atención en la niñez para el no consumo de sustancias y reducción de riesgos.</t>
  </si>
  <si>
    <t>Transversalizar la política de participación ciudadana en toda la acción de gobierno de la alcaldía.</t>
  </si>
  <si>
    <t>Adrián Hernández García</t>
  </si>
  <si>
    <t>Subdirector De Participación Ciudadana</t>
  </si>
  <si>
    <t>Coordinar la instrumentación de programas de difusión y acercamiento a la ciudadanía respecto a la normatividad aplicable y acciones diversas en materia de participación ciudadana.</t>
  </si>
  <si>
    <t>Diseñar y desarrollar políticas, lineamientos y normas en materia de organización y participación ciudadana.</t>
  </si>
  <si>
    <t>Se logrará la inclusión, dignificación y mejora de la calidad de vida de las personas adultas mayores.</t>
  </si>
  <si>
    <t xml:space="preserve">Registro y construcción del padrón de personas beneficiarias. </t>
  </si>
  <si>
    <t>Arq. María Del Rocío Lombera González</t>
  </si>
  <si>
    <t>Directora General De Planeación Y Participación Ciudadana</t>
  </si>
  <si>
    <t>Transferencia de recursos bimestralmente a las personas beneficiarias.</t>
  </si>
  <si>
    <t>Desarrollo de actividades diversas para la inclusión y el bienestar de las personas beneficiarias del programa.</t>
  </si>
  <si>
    <t>Reducir el rezago educativo de las mujeres beneficiarias.</t>
  </si>
  <si>
    <t>Convocar a las mujeres de 30 años o más, residentes de la demarcación que encuentren en rezago educativo.</t>
  </si>
  <si>
    <t>Proporcionar una transferencia monetaria.</t>
  </si>
  <si>
    <t>Proporcionar a las mujeres de 30 años y más que habitan en la alcaldía de Iztapalapa, herramientas de formación sobre derechos humanos y perspectiva de género con talleres para la vida que permitan fortalecer su autoestima y la certeza de ser sujetas de derechos.</t>
  </si>
  <si>
    <t xml:space="preserve">Con la ejecución del programa social se fortalecerá la confianza ciudadana y se generará una relación democrática entre gobierno y ciudadanía, comunidades con mayor calidad de vida y más seguras, ciudadanía más activa y comprometida con mayor cohesión social. </t>
  </si>
  <si>
    <t>Fomento permanente de la participación ciudadana en todas las dimensiones de la vida comunitaria, a través de la información, la formación, la planeación y la gestión de proyectos comunitarios, en las 293 colonias, barrios, pueblos y unidades habitacionales que conforman la demarcación.</t>
  </si>
  <si>
    <t>Mejorará la educación inicial de las niñas y niños inscritos, así como el nivel de atención de las personas discapacitadas y adultos mayores.</t>
  </si>
  <si>
    <t>Entrega de menús calientes para niñas y niños inscritos en los cendi's en 2 horarios (desayuno y comida).</t>
  </si>
  <si>
    <t>El programa contribuye a que se ejecute el derecho al cuidado a través del establecimiento de un sistema que otorga servicios públicos, entrega apoyos económicos, herramientas y técnicas, además este programa llama al reconocimiento y valoración del trabajo doméstico y de cuidado no remunerado a través de la provisión de servicios públicos y políticas de protección social, al mismo tiempo que se promueve la igualdad de género y el empoderamiento económico de las mujeres como clave para reducir las desigualdades y favorecer el desarrollo económico y social.</t>
  </si>
  <si>
    <t xml:space="preserve">Disminuir el sobrepeso, la obesidad y con ello prevenir enfermedades crónico-degenerativas en la población.  </t>
  </si>
  <si>
    <t>Beneficiarios facilitadores de servicios como promotoras y promotores deportivos que desarrollen actividades físicas, recreativas y/o deportivas que favorezcan integración social, disminuyan el sedentarismo. Beneficiarios facilitadores de servicios como coordinadores. Beneficiarios facilitadores de servicios como talleristas, entrenadores, especialistas o metodólogos en alguna disciplina deportiva.</t>
  </si>
  <si>
    <t>Transferencia monetaria por única ocasión y no es acumulable a los usuarios finales como lo son los representantes de la alcaldía de Iztapalapa que compitan en los juegos deportivos infantiles, juveniles y paralímpicos de la ciudad de México, juegos populares de la ciudad de México y olimpiada nacional; otras competencias en el marco de la ciudad de México, a nivel nacional e internacional. Transferencia monetaria por única ocasión y no es acumulable a los usuarios finales quienes obtengan alguna presea (medalla de oro, plata o bronce), los juegos deportivos infantiles, juveniles y paralímpicos de la ciudad de México, juegos populares de la ciudad de México olimpiada nacional; otras competencias oficiales en el marco de la ciudad de México, a nivel nacional e internacional.</t>
  </si>
  <si>
    <t>Mayor justicia social con la superación de los rezagos, corrigiendo las imperfecciones del mercado, dando impulso al empleo, promoviendo la transferencia de recursos a los individuos que carecen de condiciones básicas para su progreso, y alentando una mejor distribución del ingreso y la reducción de la desigualdad económica entre las personas.</t>
  </si>
  <si>
    <t>Otorgamiento de apoyos sociales con la finalidad de disminuir las brechas de desigualdad y garantizar una vida digna a la población.</t>
  </si>
  <si>
    <t>Lic. Lidia Rodríguez Chávez /Arq. María Del Rocío Lombera González</t>
  </si>
  <si>
    <t xml:space="preserve">Directora General De Inclusión Y Bienestar Social/ Directora General De Planeación Y Participación </t>
  </si>
  <si>
    <t>Elaborar herramientas y mecanismos para contribuir a la prevención al  delito, así como a la mejora de los procesos de evaluación de control de confianza de las instituciones de seguridad pública.</t>
  </si>
  <si>
    <t>Talleres y pláticas direccionadas a la prevención de delito.</t>
  </si>
  <si>
    <t xml:space="preserve">GABRIEL CERVANTES LAGUNA </t>
  </si>
  <si>
    <t xml:space="preserve">DIRECTOR GENERAL DE MOVILIDAD, SEGURIDAD PÚBLICA Y ATENCIÓN CIUDADANA </t>
  </si>
  <si>
    <t>Ordenamiento de Patrullas.</t>
  </si>
  <si>
    <t>Habilitar plataformas, para que los ciudadanos consulten acerca de los trámites y servicios que brinda la demarcación.</t>
  </si>
  <si>
    <t>Atender las denuncias ciudadanas de verificación adminsitrativa en materia de establecimientos mercantiles, estacionamientos públicos, construcciones, edificaciones, mercados públicos, protección civíl, protección ecológica, anuncios, uso de suelo, cementerios, servicios funerarios, servicios de alojamiento, protección de no fumadores, y desarrollo urbano, mismas que son captadas a través del Centro de Servicios y Atención Ciudadana (CESAC) en La Magdalena Contreras.</t>
  </si>
  <si>
    <t>Gabriel Cervantes Laguna</t>
  </si>
  <si>
    <t>Contribuir a la conservación y mantenimiento del suelo de conservación, fortalecer la estructura del bosque, consolidando la estrategia de prevención y combate de incendios forestales y continuar con los procesos de rehabilitación de obras de conservación</t>
  </si>
  <si>
    <t xml:space="preserve">Mantenimiento y conservación de áreas verdes urbanas en la Alcaldía, realizando las diversas actividades </t>
  </si>
  <si>
    <t xml:space="preserve">DR. MANUEL HERNÁNDEZ GONZÁLEZ  </t>
  </si>
  <si>
    <t xml:space="preserve">DIRECTOR GENERAL DE ECOLOGÍA Y SUSTENTABILIDAD </t>
  </si>
  <si>
    <t xml:space="preserve">Reforestación  a través de la operación del Vivero con la reproducción de árboles endémicos de gran talla y calidad </t>
  </si>
  <si>
    <t xml:space="preserve">Evitar accidentes y mejorar el tránsito vehicular y peatonal en la demarcacón </t>
  </si>
  <si>
    <t>Realizar mantenimiento en banquetas, guarniciones y carreteras</t>
  </si>
  <si>
    <t>CHRISTIAN CRUZ MONROY</t>
  </si>
  <si>
    <t>Otorgar a la población de la demarcación servicios de salud a nivel básico y atender emergencias médicas.</t>
  </si>
  <si>
    <t>Prevención y control de enfermedades</t>
  </si>
  <si>
    <t>TANIA MARIA BORBOLLA GALVAN</t>
  </si>
  <si>
    <t>COORDINADORA DE SERVICIOS DE SALUD</t>
  </si>
  <si>
    <t xml:space="preserve">Realizar actividades de mantenimiento en áreas verdes </t>
  </si>
  <si>
    <t xml:space="preserve">
DR. MANUEL HERNÁNDEZ GONZÁLEZ </t>
  </si>
  <si>
    <t>Contribuir  a Complementar y Apoyo integral para mujeres embarazadas y madres en situación de vulnerabilidad</t>
  </si>
  <si>
    <t>FORTALECIMIENTO DE LA MUJER CONTRERENCE</t>
  </si>
  <si>
    <t>JOSÉ LUIS MEJÍA PÉREZ</t>
  </si>
  <si>
    <t>COORDINADOR DE DESARROLLO SOCIAL</t>
  </si>
  <si>
    <t>Contribuir a desarrollo cultural para la promoción de actividades culturales</t>
  </si>
  <si>
    <t>Eventos Civicos y celebraciones patronales.</t>
  </si>
  <si>
    <t>VERONICA GUIJOSA MORA</t>
  </si>
  <si>
    <t>DIRECTORA DE PARTICIPACIÓN CIUDADANA</t>
  </si>
  <si>
    <t>Actividades como obras teatrales, exhibiciones artisticas, ferias culturales, proyecciones cinematograficas, celebraciones educativas, recreativas y culturales.</t>
  </si>
  <si>
    <t>LUIS ALBERTO RODRIGUEZ TAPIA</t>
  </si>
  <si>
    <t>COORDINADOR DE CULTURA Y PATRIMONIO</t>
  </si>
  <si>
    <t>Ferias Temáticas</t>
  </si>
  <si>
    <t xml:space="preserve">CHRISTOPHER SANCHEZ VEGA </t>
  </si>
  <si>
    <t xml:space="preserve">SUBDIRECTOR DE TURISMO PROYECTOS PRODUCTIVOS Y COOPERATIVISMO </t>
  </si>
  <si>
    <t xml:space="preserve">Contribuir a las actividades productivas economicas agropecuarias en invernaderos, trucheros, viveros y a la producción pecuaria de la zona. </t>
  </si>
  <si>
    <t>Se otorgan apoyos para las actividades agropecuarias, acuicolas, avícolas, huertos familiares a productores de la demarcacion</t>
  </si>
  <si>
    <t>SUBDIRECTOR DE TURISMO PROYECTOS PRODUCTIVOS Y COOPERATIVISMO</t>
  </si>
  <si>
    <t xml:space="preserve">Agricultura Familiar </t>
  </si>
  <si>
    <t xml:space="preserve">Capacitación para las practicas agropecuarias. </t>
  </si>
  <si>
    <t xml:space="preserve">Realizar mantenimiento en áreas verdes </t>
  </si>
  <si>
    <t xml:space="preserve">DR. MANUEL HERNÁNDEZ GONZÁLEZ </t>
  </si>
  <si>
    <t>realizar trámites para el acopio de material</t>
  </si>
  <si>
    <t>L.C. EDUARDO ALFONSO VÁZQUEZ CAMACHO</t>
  </si>
  <si>
    <t xml:space="preserve">DIRECTOR GENERAL DE ADMINISTRACIÓN Y FINANZAS </t>
  </si>
  <si>
    <t xml:space="preserve">Contribuir a  la disminución de la población  de perros y gatos, en las áreas protegidas y asi proteger el ecosistema de la zona. </t>
  </si>
  <si>
    <t>Servicios ordinarios de sanidad para animales de compañía tales como consultas veterinarias</t>
  </si>
  <si>
    <t xml:space="preserve">Campañas de esterilización gratuita </t>
  </si>
  <si>
    <t xml:space="preserve">contribuir a que la  población de la demarcación cuente con servicios en buen estado, así como ampliar y dar mantenimiento a la red de agua potable  </t>
  </si>
  <si>
    <t xml:space="preserve">Construcción y mantenimiento de  Drenaje  </t>
  </si>
  <si>
    <t xml:space="preserve">desazolve en las colonias de la demarcación </t>
  </si>
  <si>
    <t xml:space="preserve">Contribur realizar mantenimiento a inmuebles de la Alcaldía La  Magdalena Contreras, con la finalidad de optimizar las instalaciones y contar con areas seguras para la población </t>
  </si>
  <si>
    <t>construir y dar mantenimiento a los inmuebles de la alcaldía</t>
  </si>
  <si>
    <t xml:space="preserve">Contribur a realizar mantenimiento preventivo y correctivo a inmuebles de la Alcaldía La  Magdalena Contreras a fin de contar con instalaciones seguras y en optimas condiciones </t>
  </si>
  <si>
    <t xml:space="preserve">Verifificar el estado de los muros inspeccionando la existencia de humedades, grietas o hendiduras. </t>
  </si>
  <si>
    <t>Elaborar herramientas que agilicen la atención a la ciudadanía</t>
  </si>
  <si>
    <t xml:space="preserve">Servicios de atención administrativa a la población de la demarcación </t>
  </si>
  <si>
    <t xml:space="preserve"> Capacitación a los servidores públicos con la finalidad de brindar un mejor servicio </t>
  </si>
  <si>
    <t>JORGE VILLASEÑOR CABRERA</t>
  </si>
  <si>
    <t>Apoyar en las acciones de gobierno y la ciudadanía en materia de prevención de desastres naturales y  prevención al delito.</t>
  </si>
  <si>
    <t>Brindar vigilacia de policia auxiliar a escuelas y ciudadanía.</t>
  </si>
  <si>
    <t>GERARDO ALBERTO GARCÍA GUTIERREZ</t>
  </si>
  <si>
    <t>DIRECTOR DE LA UUNIDAD DE GESTIÓN INTEGRAL DE RIESGOS Y PROTECCIÓN CIVIL</t>
  </si>
  <si>
    <t xml:space="preserve">contribuir a que la  población visitante sean partícipes y beneficiarios de los programas, obras, acciones, servicios y logros de la alcaldía, en tiempo y forma de dichas acciones. </t>
  </si>
  <si>
    <t xml:space="preserve">Atender las solicitudes  de los ciudadanos a través del sisitema de INFOMEX  Ciudad de México       </t>
  </si>
  <si>
    <t xml:space="preserve">Realizar talleres y actividades que fomenten la equidad y la inclusión para tener una ciudad más segura y respetuosa para las mujeres; con mayores oportunidades para que construyan un futuro libre de violencia  </t>
  </si>
  <si>
    <t>Actividades multidisciplinarias de prevención, identificación, atención y capacitación en temas de equidad de género y de igualdad y de igualdad sustantiva entre las personas.</t>
  </si>
  <si>
    <t xml:space="preserve">La difusión de campañas ayuda a concientizar a la población acerca de los derechos humanos </t>
  </si>
  <si>
    <t xml:space="preserve">Difundir por medio de comunicados, las fechas para realizar talleres para que la población se informe y conozca los derechos humanos que los protejen, así como la no discriminación </t>
  </si>
  <si>
    <t xml:space="preserve">COORDINADOR DE DESARROLLO SOCIAL </t>
  </si>
  <si>
    <t xml:space="preserve">Prevenir la invasión del suelo de conservación </t>
  </si>
  <si>
    <t xml:space="preserve">LIC. FRANCISCO DEL MORAL CÓRDOVA </t>
  </si>
  <si>
    <t>DIRECTOR GENERAL DE JURÍDICA Y DE GOBIERNO</t>
  </si>
  <si>
    <t xml:space="preserve">Contibuir al gasto familiar de las personas responsables del cuidado permanente de menores de edad. 
</t>
  </si>
  <si>
    <t>Apoyo para jefas  de familia, por medio del Programa Social Juntos por la Familia</t>
  </si>
  <si>
    <t xml:space="preserve">
Contribuir al desarrollo cultural  de las niñas y los niños en la zonas comunitarias </t>
  </si>
  <si>
    <t xml:space="preserve">actividades culturales, que fomenten la formación de las niñas, niños y jóvenes </t>
  </si>
  <si>
    <t xml:space="preserve">Contrbuir a una mejor calidad para aquellas personas que presentan alguna discapacidad fisica y asi ayudar en su economia. </t>
  </si>
  <si>
    <t>Apoyos a personas con discapacidad o Enfermedad Cronico Degenerativa</t>
  </si>
  <si>
    <t xml:space="preserve">Elaborar herramienta y mecanismos que faciliten la entrega de los apoyos en las actividades y pagos de los programas sociales de la población.  </t>
  </si>
  <si>
    <t>Acción Social Servicios Funerarios</t>
  </si>
  <si>
    <t>José Luis Mejía Pérez</t>
  </si>
  <si>
    <t>Acción Social Contreras Manos a la Obra</t>
  </si>
  <si>
    <t>Acción Social Becas Deportivas</t>
  </si>
  <si>
    <t>Acción Social Becas Universitarias</t>
  </si>
  <si>
    <t>Mejores Promedios en Gobierno</t>
  </si>
  <si>
    <t>Acción Social Listo para la Prepa y la Uni, curso de preparación para el examen de admisión para educación media superior y superior</t>
  </si>
  <si>
    <t>Ayuda Decembrina</t>
  </si>
  <si>
    <t>Acción Social Buenas Practicas Productivas: Ejidatarios y Comuneros</t>
  </si>
  <si>
    <t>Buenas Practicas Productivas: Semillas</t>
  </si>
  <si>
    <t>Acción Social dia de Reyes (Juguetes)</t>
  </si>
  <si>
    <t>Acción Social: Uniformes, Balones y trofeos</t>
  </si>
  <si>
    <t>Acción Social por Covid 19</t>
  </si>
  <si>
    <t>Apoyo a estancias infantiles</t>
  </si>
  <si>
    <t>Apoyo a las tradiciones (Festividades)</t>
  </si>
  <si>
    <t>Apoyo para Mujeres y Hombres emprendedores</t>
  </si>
  <si>
    <t xml:space="preserve">SAID ELEAZAR HÉRNANDEZ SOTO </t>
  </si>
  <si>
    <t xml:space="preserve"> SUBDIRECTOR DE EMPLEO Y FOMENTO AL CONSUMO LOCAL </t>
  </si>
  <si>
    <t>Mujeres lideres</t>
  </si>
  <si>
    <t xml:space="preserve">CHISTOPHER SANCHEZ VEGA </t>
  </si>
  <si>
    <t>Servicio de alimentación en estancias infantiles</t>
  </si>
  <si>
    <t>Espacios públicos de calidad para uso y disfrute de la ciudadania.</t>
  </si>
  <si>
    <t>Mantenimiento  y mejora continua de los espacios públicos de la alcaldía Miguel Hidalgo.</t>
  </si>
  <si>
    <t xml:space="preserve">Lic. José David Rodiguez Lara </t>
  </si>
  <si>
    <t xml:space="preserve">Direcctor Ejecutivo de Servicios Urbanos </t>
  </si>
  <si>
    <t xml:space="preserve"> Estrategias, acciones, campañas y políticas públicas en materia de Seguridad Ciudadana, que beneficien a las y los miguelhidalguenses.</t>
  </si>
  <si>
    <t>Impartir en espacios  públicos pláticas con el objetivo de difundir y sensibilizar a los ciudadanos sobre las problemáticas sociales en los que se desarrolla la violencia, además de apoyo en asesoría psicológica y jurídica.</t>
  </si>
  <si>
    <t xml:space="preserve">Mtra. Macela Gómez Zalce </t>
  </si>
  <si>
    <t xml:space="preserve">Comisionado en Seguridad Ciudadana </t>
  </si>
  <si>
    <t>Realizar Gabinetes de Seguiridad y Gestión de Barrio y mesas de trabajo para la construcción de la paz.</t>
  </si>
  <si>
    <t>Retirar obstáculos y vehículos  que obstruyan el libre tránsito y la visibilidad en la vía pública.</t>
  </si>
  <si>
    <t>Elaborar georreferenciación de los incidentes delictivos de alto impacto.</t>
  </si>
  <si>
    <t>Captación y canalización al centro de servicios y atención ciudadana mediante redes sociales y vía telefónica.</t>
  </si>
  <si>
    <t>Garantizar el bienestar de los animales de compañía para mejorar la salud pública.</t>
  </si>
  <si>
    <t>Servicios integrales de atencion animal (rescate, veterinarios, ferales, maltrato, etc)</t>
  </si>
  <si>
    <t xml:space="preserve">Lic. José David Rodríguez Lara </t>
  </si>
  <si>
    <t>Director Ejecutivo de Servicios Urbanos</t>
  </si>
  <si>
    <t xml:space="preserve">Campañas, y eventos en relacion animal y salud pública con diversas instancias de gobierno.    </t>
  </si>
  <si>
    <t xml:space="preserve">Pláticas de medio ambiente, legislación animal, bienestar animal y tráfico de fauna. </t>
  </si>
  <si>
    <t>Campaña permanente de esterilización, canina y felina.</t>
  </si>
  <si>
    <t>Una alcaldía limpia "Cero Basura".</t>
  </si>
  <si>
    <t>Recolección de residuos sólidos domiciliarios</t>
  </si>
  <si>
    <t>Dr. Víctor Hugo Acosta Vargas</t>
  </si>
  <si>
    <t>Subdirector de Limpia</t>
  </si>
  <si>
    <t>Barrido manual</t>
  </si>
  <si>
    <t>Barrido Mecánico</t>
  </si>
  <si>
    <t>Recolección de residuos sólidos en mercados públicos</t>
  </si>
  <si>
    <t>Recolección de residuos solidos generados por atención a emergencias urbanas</t>
  </si>
  <si>
    <t>Jornadas, campañas, talleres y capacitaciones en materia de salud para la prevención de las principales enfermedades crónico degenerativas.</t>
  </si>
  <si>
    <t xml:space="preserve">3 Jornadas de salud para la prevención de enfermedades </t>
  </si>
  <si>
    <t xml:space="preserve">Lic. Alessandra Rojo de la Vega </t>
  </si>
  <si>
    <t xml:space="preserve">Directora General de Desarrollo Social </t>
  </si>
  <si>
    <t xml:space="preserve"> Garantizar el derecho a la educación la igualdad e inclusión de niñas y nilños mediante la operación de los Centros de Desarrollo Infantil </t>
  </si>
  <si>
    <t>Entrega de material escolar</t>
  </si>
  <si>
    <t xml:space="preserve">Entrega de alimentos </t>
  </si>
  <si>
    <t>Consultas médicas especializadas a los usuarios de los CENDIS</t>
  </si>
  <si>
    <t>Espacio publico optimo para la movilidad activa.</t>
  </si>
  <si>
    <t xml:space="preserve">Estudio de factibilidad de cruceros seguros </t>
  </si>
  <si>
    <t>Arq. Bernardo Farill Vivanco</t>
  </si>
  <si>
    <t>Director Ejecutivo de Planeación y Desarrollo Urbano</t>
  </si>
  <si>
    <t xml:space="preserve">Capacitación a ciclistas urbanos </t>
  </si>
  <si>
    <t xml:space="preserve">Mantenimiento a las bicicletas de la Biciescuela </t>
  </si>
  <si>
    <t>Instalación de señalética  horizontal y REVOS</t>
  </si>
  <si>
    <t>Capacitación en Seguridad Vial</t>
  </si>
  <si>
    <t>Colocación de biciestacionamientos en vía pública</t>
  </si>
  <si>
    <t>Actividades culturales, cívicas, festividades y fiestas populares en las colonias de la demarcación.</t>
  </si>
  <si>
    <t>Realización de 300 Eventos culturales,cívicos, festividades y fiestas populares.</t>
  </si>
  <si>
    <t>Eventos deportivos y promoción del deporte comunitario.</t>
  </si>
  <si>
    <t>Impulsar la cultura deportiva mediante la realización de 10 eventos deportivos y carreras atléticas de 5 o 10 kilómetros.</t>
  </si>
  <si>
    <t>Lic. Alessandra Rojo de la Vega</t>
  </si>
  <si>
    <t>Infraestructura pública de calidad que promueva el desarrollo urbano incluyente.</t>
  </si>
  <si>
    <t>Construcción de infraestructura pública en la demarcación</t>
  </si>
  <si>
    <t xml:space="preserve"> Ingearq. Manuel Reyes Vite </t>
  </si>
  <si>
    <t>Infraestructura pública de calidad para uso y disfrute de la ciudadania.</t>
  </si>
  <si>
    <t>Rehabilitación de la infraestructura de agua potable y drenaje</t>
  </si>
  <si>
    <t>Dr. Gonzálo Rojas Arreola</t>
  </si>
  <si>
    <t>Dirección Ejecutiva de Servicios Urbanos</t>
  </si>
  <si>
    <t xml:space="preserve">Conservación, mantenimiento y desazolve de la red secundaria de drenaje </t>
  </si>
  <si>
    <t>Dr. Gonzálo  Rojas Arreola</t>
  </si>
  <si>
    <t>Mantenimiento, conservación y rehabilitación de vialidades secundarias y balizamiento</t>
  </si>
  <si>
    <t xml:space="preserve">Detectar fallas en luminarias y repararlas </t>
  </si>
  <si>
    <t xml:space="preserve">Mantenimiento, conservación y rehabilitación de infraestructura y espacios Públicos.
</t>
  </si>
  <si>
    <t xml:space="preserve">Arq. Edson Antonio López Alcazar </t>
  </si>
  <si>
    <t xml:space="preserve">Director General de Obras </t>
  </si>
  <si>
    <t xml:space="preserve">Renovación de banquetas y guarniciones </t>
  </si>
  <si>
    <t>Arq. Edson Antonio López Alcazar</t>
  </si>
  <si>
    <t xml:space="preserve">Relleno de minas
</t>
  </si>
  <si>
    <t xml:space="preserve">Retiro de comerciantes ambulantes irregulares en vía pública </t>
  </si>
  <si>
    <t>Dr. Hegel Cortés Miranda</t>
  </si>
  <si>
    <t xml:space="preserve">Director General de Gobierno y Asuntos Jurídicos </t>
  </si>
  <si>
    <t>Brindar más y mejores servicios a los habitantes de la alcaldía Miguel Hidalgo.</t>
  </si>
  <si>
    <t xml:space="preserve">Pago de sueldos y salarios al personal de la Alcaldía </t>
  </si>
  <si>
    <t xml:space="preserve">C. Marte Álvaro Ruiz Montes </t>
  </si>
  <si>
    <t>Subdirector de Capital Humano</t>
  </si>
  <si>
    <t>Pago oportuno de aportaciones patronales e impuestos</t>
  </si>
  <si>
    <t>Herramientas de prevención en materia de protección civil.</t>
  </si>
  <si>
    <t xml:space="preserve">Cursos de atención de manejo de emergencias  </t>
  </si>
  <si>
    <t xml:space="preserve">Lic. José Federico Piña Mendieta </t>
  </si>
  <si>
    <t xml:space="preserve">Director Ejecutivo de Protección Civil y Resiliencia </t>
  </si>
  <si>
    <t xml:space="preserve">Curso de manejo integral de riesgos y resiliencia </t>
  </si>
  <si>
    <t>Buena gestión pública</t>
  </si>
  <si>
    <t xml:space="preserve">Atender los diversos requerimientos de cada una de las 12 Unidades Administrativas que integran la alcaldía, para atender las necesidades dela ciudadania. </t>
  </si>
  <si>
    <t xml:space="preserve">Mtra. Eva Martínez Carbajal </t>
  </si>
  <si>
    <t xml:space="preserve">Directora General de Administración </t>
  </si>
  <si>
    <t>Garantizar el cumplimiento de los derechos de las niñas y mujeres de la alcaldía Miguel Hidalgo.</t>
  </si>
  <si>
    <t xml:space="preserve">Capacitación a las brigadas comunitarias para la  prevención de la violencia en contra de las mujeres y niñas </t>
  </si>
  <si>
    <t>Lic. Mónica Peña Adán</t>
  </si>
  <si>
    <t>Subdirectora de Cultura Institucional</t>
  </si>
  <si>
    <t>Capacitación en materia de género a servidoras y servidores públicos para prevenir el acoso y hostigamiento sexual y laboral.</t>
  </si>
  <si>
    <t>Jornadas de prevención de la violencia contra las mujeres y niñas</t>
  </si>
  <si>
    <t>Talleres y platicas para el fortalecimiento de la participación social y empoderamiento de las mujeres</t>
  </si>
  <si>
    <t>Garantizar el cumplimiento de los Derechos Humanos de las personas y en especial a los grupos de atención prioritaria entre la población de la alcaldia Miguel Hidalgo</t>
  </si>
  <si>
    <t xml:space="preserve">Foros, talleres y jornadas </t>
  </si>
  <si>
    <t>Capacitación enlaces de Derechos Humanos</t>
  </si>
  <si>
    <t>Centro de atención integral para la antención de la violencia de niñas, niños y adolescentes</t>
  </si>
  <si>
    <t>Atención de la violencia contra la niñez</t>
  </si>
  <si>
    <t>Foros para diseñar acciones de atención a la primera infancia y seguimiento</t>
  </si>
  <si>
    <t>Cursos de capacitación a personas cuidadoras de primera infancia</t>
  </si>
  <si>
    <t>Creación redes de personas cuidadoras de primera infancia</t>
  </si>
  <si>
    <t>Políticas públicas de calidad, que satisfagan las necesidades y problemáticas de la población de Miguel Hidalgo.</t>
  </si>
  <si>
    <t xml:space="preserve">Capacitación y acompañamiento en materia de planeción y evaluación a servidores públicos </t>
  </si>
  <si>
    <t xml:space="preserve">Observatorios Ciudadanos </t>
  </si>
  <si>
    <t>Lic. Jorge Real Sánchez</t>
  </si>
  <si>
    <t>Director Ejecutivo de Participación Ciudadana</t>
  </si>
  <si>
    <t>Mejorar la calidad de vida de los hogares de las jefas de familia.</t>
  </si>
  <si>
    <t>Publicación de la convocatoria</t>
  </si>
  <si>
    <t>Selección de los beneficiarios</t>
  </si>
  <si>
    <t>Entrega de la ayuda económicas a las 2,600 beneficarias del programa social</t>
  </si>
  <si>
    <t>Mejorar la calidad de vida de las personas con dicapacidad permanente.</t>
  </si>
  <si>
    <t>Entrega de la ayuda económicas a las 500 beneficarios del programa social</t>
  </si>
  <si>
    <t>Apoyos economicos y en especie para reducir la brecha de desigualdad en la población de la demarcación.</t>
  </si>
  <si>
    <t xml:space="preserve">Publicación de convocatoria </t>
  </si>
  <si>
    <t xml:space="preserve">Lic. Alessandra Rojo de la Vega  </t>
  </si>
  <si>
    <t xml:space="preserve">Selección de benefeciarios </t>
  </si>
  <si>
    <t>Entrega de apoyos económicos y en especie</t>
  </si>
  <si>
    <t>Optimizar el funcionamiento del sistema de video vigilancia.</t>
  </si>
  <si>
    <t>C. Gregorio Rosas Martínez</t>
  </si>
  <si>
    <t>J. U. D. De Monitoreo Y Operativos</t>
  </si>
  <si>
    <t>Canalización oportuna de las llamadas de emergencia.</t>
  </si>
  <si>
    <t>Llevar a cabo operativos policiales en zonas de incidencia delictiva.</t>
  </si>
  <si>
    <t>Disminución de los niveles de violencia y de bullIying, a través de talleres de sensibilización para la introyección de conductas positivas.</t>
  </si>
  <si>
    <t>Lic. Alejandro Garibay Cabello</t>
  </si>
  <si>
    <t>J. U. D. De Previsión Social Del Delito</t>
  </si>
  <si>
    <t xml:space="preserve">Mantener los servicios ambientales que proporciona el suelo de conservación de la alcaldía. </t>
  </si>
  <si>
    <t xml:space="preserve"> 448,680 m².</t>
  </si>
  <si>
    <t>Lic. Nanahuatzin Medina Torrez</t>
  </si>
  <si>
    <t>Subdirector De Protección Y Conservación De Los Recursos Naturales</t>
  </si>
  <si>
    <t xml:space="preserve"> 46,070 m².</t>
  </si>
  <si>
    <t>141,095 m².</t>
  </si>
  <si>
    <t>211,455 m².</t>
  </si>
  <si>
    <t>16,500 m².</t>
  </si>
  <si>
    <t>Para prevenir alguna contingencia sanitaria por el mal manejo de los residuos, y crear una conciencia ciudadana sobre el manejo de estos.</t>
  </si>
  <si>
    <t>Se realiza correctamente la programación de recolección.</t>
  </si>
  <si>
    <t>C. Daniel Pérez Fuenleal</t>
  </si>
  <si>
    <t>J.U.D. De Manejo De Residuos</t>
  </si>
  <si>
    <t>Se realizan campañas de orientación están dirigidas a los ciudadanos para separar los residuos desde la fuente de generación.</t>
  </si>
  <si>
    <t>Contar con los recursos necesarios que permitan cubrir la demanda de los servicios que ofrece la oficina de panteones de la alcaldía Milpa Alta, para que los habitantes tengan acceso a los servicios de panteones, preservando los usos y costumbres de los pueblos originarios, así como el derecho a una muerte digna.</t>
  </si>
  <si>
    <t>Contar con los recursos materiales, humanos y financieros suficientes para el mantenimiento de los panteones.</t>
  </si>
  <si>
    <t>Lic. Juana Alejandra Acosta Melo</t>
  </si>
  <si>
    <t xml:space="preserve">Subdirectora Jurídica </t>
  </si>
  <si>
    <t>Administrar adecuadamente los espacios.</t>
  </si>
  <si>
    <t xml:space="preserve">Pago de derechos de acuerdo con lo establecido. </t>
  </si>
  <si>
    <t>Subdirectora Jurídica</t>
  </si>
  <si>
    <t>Difundir información sobre los requisitos y procedimientos para la realización de trámites.</t>
  </si>
  <si>
    <t>Contribuir en el desarrollo, crecimiento y alimentación de las niñas y niños inscritos en los centros de desarrollo infantil de la alcaldía Milpa Alta mediante una alimentación nutritiva y balanceada que se le otorga a los menores en las instalaciones de los planteles.</t>
  </si>
  <si>
    <t>Participar activamente en la formación integral de las niñas y niños.</t>
  </si>
  <si>
    <t>C. Carmen Puebla Torres</t>
  </si>
  <si>
    <t>Directora De Fomento A La Equidad Y Derechos Humanos</t>
  </si>
  <si>
    <t>Establecer las condiciones necesarias para el desarrollo, crecimiento y alimentación de los niños y niñas.</t>
  </si>
  <si>
    <t>Las familias cuentan con los medios para otorgarles una alimentación adecuada.</t>
  </si>
  <si>
    <t>Niñas y niños al cuidado de docentes capacitados.</t>
  </si>
  <si>
    <t>Creación de talleres para la primera infancia.</t>
  </si>
  <si>
    <t>Garantizar el cumplimiento de los derechos culturales de la población.</t>
  </si>
  <si>
    <t>Actividades que promuevan costumbres, tradiciones e identidad.</t>
  </si>
  <si>
    <t>C. Gardelia Evillano Álvarez</t>
  </si>
  <si>
    <t>Directora General De Construcción De Ciudadanía</t>
  </si>
  <si>
    <t>Entrega de apoyos en especie para el fortalecimiento de actividades cívicas, fiestas patrias y tradiciones.</t>
  </si>
  <si>
    <t>Difusión de información en el ámbito cultural de la alcaldía milpa alta.</t>
  </si>
  <si>
    <t>Fomento al incremento de la calidad de vida de las personas a través de la participación en eventos y actividades deportivas.</t>
  </si>
  <si>
    <t>Entrega de material y equipo deportivo.</t>
  </si>
  <si>
    <t>Mantenimiento de equipo deportivo.</t>
  </si>
  <si>
    <t>Recuperación de las actividades económicas tradicionales</t>
  </si>
  <si>
    <t>200 apoyos con composta.</t>
  </si>
  <si>
    <t>Lic. Elizabeth Gutierrez Abad</t>
  </si>
  <si>
    <t>Jefa De Unidad Departamental De Fomento Agropecuario</t>
  </si>
  <si>
    <t>100 apoyos con agua tratada.</t>
  </si>
  <si>
    <t>En Milpa Alta se cumple con la normativa jurídica en establecimientos mercantiles, mercados y vía públicos, lo que a contribuye a un desarrollo económico que mejora la calidad de vida de la población, resguardando la integridad de la población y generando una armonía entre las y los oferentes y compradores.</t>
  </si>
  <si>
    <t>Difusión sobre la normativa jurídica sobre las actividades mercantiles.</t>
  </si>
  <si>
    <t>Lic. Rolando Miranda Vigueras</t>
  </si>
  <si>
    <t>Subdirección De Programas Y Reordenamiento Del Espacio Público</t>
  </si>
  <si>
    <t>Asesorar a los comerciantes en materia de cumplimiento normativo de las actividades mercantiles.</t>
  </si>
  <si>
    <t>Realización de concientización de la actividad para realizar actividades mercantiles.</t>
  </si>
  <si>
    <t>Acceso a giros mercantiles por parte de la población de Milpa Alta.</t>
  </si>
  <si>
    <t>Seguimiento al cumplimiento de obligaciones y derechos en el desarrollo de actividades mercantiles.</t>
  </si>
  <si>
    <t>Disminuir los animales de compañía en situación de calle y mejorar la salud pública de la población de la alcaldía de Milpa Alta.</t>
  </si>
  <si>
    <t>Esterilizaciones realizadas.</t>
  </si>
  <si>
    <t>Consultas veterinarias.</t>
  </si>
  <si>
    <t>Dar mantenimiento a la infraestructura de distribución de agua potable.</t>
  </si>
  <si>
    <t>Agustín Bonilla Campos</t>
  </si>
  <si>
    <t>Jefe De Unidad Departamental De Agua Potable Y Drenaje</t>
  </si>
  <si>
    <t>Dar mantenimiento a la infraestructura de alcantarillado y saneamiento.</t>
  </si>
  <si>
    <t>Mantener el cumplimiento del abasto de agua potable y del servicio de saneamiento en la alcaldía Milpa Alta.</t>
  </si>
  <si>
    <t xml:space="preserve">C. Mateo Carrillo Miranda </t>
  </si>
  <si>
    <t>Jefe De Unidad Departamental De Agua Potable</t>
  </si>
  <si>
    <t>Fortalecer el servicio que se brinda a los habitantes de la alcaldía milpa alta, en materia de atención a fallas de la red secundaria de agua potable y drenaje.</t>
  </si>
  <si>
    <t xml:space="preserve">Jefe De Unidad Departamental De Agua Potable </t>
  </si>
  <si>
    <t>Contribuir al incremento de servicios en materia de infraestructura pública (edificios públicos, vialidades (bacheo) y espacios públicos de uso común).</t>
  </si>
  <si>
    <t>Se contará con un incremento en la infraestructura pública, para el desempeño de las actividades de los habitantes de la alcaldía.</t>
  </si>
  <si>
    <t>Ing. Alejandro Cedillo Valdés</t>
  </si>
  <si>
    <t>Jefe De Unidad Departamental De Planeación Y Proyectos</t>
  </si>
  <si>
    <t>Contar con suficiente construcción y ampliación de banquetas y guarniciones.</t>
  </si>
  <si>
    <t>Víctor Ulises Vázquez Cruz</t>
  </si>
  <si>
    <t>Coordinador De Obras Por Administración</t>
  </si>
  <si>
    <t>Implementar acciones que permitan disminuir el deterioro de la infraestructura pública (edificios públicos, vialidades, iluminación, bacheo, guarniciones y banquetas, balizamientos y espacios públicos de uso común), en la alcaldía Milpa Alta, a través del mantenimiento oportuno.</t>
  </si>
  <si>
    <t>Reforzar las medidas de mantenimiento preventivo de la infraestructura de la alcaldía Milpa Alta (edificios públicos, vialidades (bacheo) y espacios públicos de uso común).</t>
  </si>
  <si>
    <t xml:space="preserve">C. Víctor Ulises Vázquez Cruz  Ing. Alejandro Cedillo Valdés   </t>
  </si>
  <si>
    <t>Coordinador De Obras Por Administración  Jefe De Unidad Departamental De Planeación Y Proyectos</t>
  </si>
  <si>
    <t>Contribuir al mantenimiento preventivo a la infraestructura pública vial (desgaste o daño que sufre la cinta asfáltica por falta de mantenimiento).</t>
  </si>
  <si>
    <t xml:space="preserve">C. Lorenzo Hernández Victoria </t>
  </si>
  <si>
    <t xml:space="preserve">Jefe De Unidad Departamental De Alumbrado Público </t>
  </si>
  <si>
    <t xml:space="preserve">Dotar con capital humano capacitado suficiente para que las áreas de esta alcaldía cumplan y den a la ciudadanía un servicio de calidad y estos tengan una mejor calidad de vida. </t>
  </si>
  <si>
    <t>Se cuenta con el personal operativo necesarios para los labores de la alcaldía.</t>
  </si>
  <si>
    <t xml:space="preserve">Minerva Galicia Jimenez </t>
  </si>
  <si>
    <t xml:space="preserve">Jefa De Departamental De Nominas Y Pagos </t>
  </si>
  <si>
    <t>Los recursos humanos de la alcaldía de milpa alta mejoran sus capacidades en la administración pública.</t>
  </si>
  <si>
    <t>Suficientes mecanismos de control y seguimiento.</t>
  </si>
  <si>
    <t xml:space="preserve">Rolando Miranda Vigueras </t>
  </si>
  <si>
    <t>Subdirector De Programas Y ordenamiento Del Espacio Publico</t>
  </si>
  <si>
    <t>Se establece una mejor relación laboral con los trabajadores de la alcaldía.</t>
  </si>
  <si>
    <t xml:space="preserve">Subdirector De Programas Yordenamiento Del  Espacio Publico </t>
  </si>
  <si>
    <t>Contribuir a que los incidentes de riesgos disminuyan.</t>
  </si>
  <si>
    <t>Realizar la actualización del atlas de riesgos y peligros.</t>
  </si>
  <si>
    <t>C. Gregorio Ariza Espinosa</t>
  </si>
  <si>
    <t>Lider Coordinador De Proyectos Y  Atlas De Riesgo</t>
  </si>
  <si>
    <t>Implementar una cultura de la protección civil y gestión integral de riesgos a través de la aplicación del atlas de riesgos en programas y acciones de gobierno.</t>
  </si>
  <si>
    <t xml:space="preserve">C. Sarai Ferral Arriaga </t>
  </si>
  <si>
    <t>Jefa De Unidad Departamental De Atenció Y Gestión De Riesgos</t>
  </si>
  <si>
    <t>Dar cumplimiento a los programas de gestión integral de riesgos y protección civil.</t>
  </si>
  <si>
    <t>Dra, Emma Liliana Chavira Lagard</t>
  </si>
  <si>
    <t>Directora De Gestión Integral De Riesgos Y Protección Civil</t>
  </si>
  <si>
    <t>Elaborar y actualizar el documento de continuidad de operaciones de gobierno en caso de emergencias, siniestros o desastres conforme a la nueva normatividad federal y los protocolos de actuación.</t>
  </si>
  <si>
    <t>Fomentar acciones para que en todos edificios públicos de la alcaldía cuenten con su programa interno de protección civil autorizado.</t>
  </si>
  <si>
    <t xml:space="preserve">Fomentar acciones para que en todos los eventos masivos, espectáculos públicos y festividades tradicionales de la alcaldía cuenten con su programa especial de protección civil autorizado. </t>
  </si>
  <si>
    <t>Contribuir a que los funcionarios públicos participen activamente en el consejo de gestión integral de riesgos y protección civil y sus comités.</t>
  </si>
  <si>
    <t>Dra., Emma Liliana Chavira Lagard</t>
  </si>
  <si>
    <t>Directora de gestión integral de riesgos y protección civil</t>
  </si>
  <si>
    <t>Se crea un sistema eficiente de reacción ante emergencias o desastres.</t>
  </si>
  <si>
    <t>Se da atención a los protocolos de actuación, se cuentan con el equipamiento señalado y necesario para atender las emergencias.</t>
  </si>
  <si>
    <t>Se aplica la normatividad para dar cumplimiento con el personal especializado, calificado y certificado para atender las solicitudes de auxilio a la población en caso de emergencias, siniestros o desastres.</t>
  </si>
  <si>
    <t>Contribuir a fomentar acciones para dotar a los ciudadanos de servicios, programas y acciones oportunos que permitan lograr un gobierno abierto, eficaz y democrático mediante el apego a las normas vigente CDMX.</t>
  </si>
  <si>
    <t>Los servidores públicos responsables de los programas cuentan con los conocimientos suficientes para planear, informar, monitorear y evaluar.</t>
  </si>
  <si>
    <t>Ramón Castro Escobedo</t>
  </si>
  <si>
    <t>Director De Gobierno Eficiente</t>
  </si>
  <si>
    <t>Suficiente claridad en los procesos administrativos por parte de los enlaces en materia de atención ciudadana.</t>
  </si>
  <si>
    <t>Mtra. Rosario Ericka Gómez Romero.</t>
  </si>
  <si>
    <t xml:space="preserve">Directora De Alcaldia Digital Y Gobierno Abierto </t>
  </si>
  <si>
    <t>Los programas de difusión de la alcaldía son suficientes y adecuados a la población.</t>
  </si>
  <si>
    <t xml:space="preserve">Lic. Hortencia  Martínez Medina </t>
  </si>
  <si>
    <t>Coordinadora De Comunicación Social</t>
  </si>
  <si>
    <t>Implementar una adecuada programación para la adquisición de servicios e insumos que solicitan las áreas responsables del gasto.</t>
  </si>
  <si>
    <t>C. Paulina  Stephania Barradas  Castillo.</t>
  </si>
  <si>
    <t xml:space="preserve">Directora  De Recursos Materiales Abastecimiento Y Servicios </t>
  </si>
  <si>
    <t>Que las mujeres y niñas de la alcaldía Milpa Alta conozcan sus derechos humanos. Disminuir la violencia hacia las mujeres y niñas milpaltenses. Generar herramientas de empoderamiento de la mujer para generar independencia económica. Disminuir la estadística de discriminación de mujeres y niñas de la alcaldía Milpa Alta.</t>
  </si>
  <si>
    <t>Incrementar el interés por conocer los derechos humanos de mujeres y niñas de la alcaldía de Milpa Alta.</t>
  </si>
  <si>
    <t>Maria Azalea García Vázquez</t>
  </si>
  <si>
    <t xml:space="preserve">Jefa de Unidad Departamental de Atención a la Mujer </t>
  </si>
  <si>
    <t>Mejorar la accesibilidad de la información de los derechos humanos de las niñas y mujeres de la Alcaldía de Milpa Alta</t>
  </si>
  <si>
    <t>Jessica Rodriguez Laurrabaquio</t>
  </si>
  <si>
    <t>Subdirectora de Igualdad Sustantiva y Derechos Humanos</t>
  </si>
  <si>
    <t>Contribuir en el empoderamiento de las mujeres y niñas de la Alcaldía de Milpa Alta</t>
  </si>
  <si>
    <t>Aplicación de políticas públicas orientadas a mejorar condiciones de Igualdad y no discriminación de las mujeres y niñas en la alcaldía de Milpa Alta</t>
  </si>
  <si>
    <t>Incrementar la difusión de los derechos humanos de las mujeres y niñas en la Alcaldía Milpa Alta</t>
  </si>
  <si>
    <t>Promover el manejo del lenguaje Incluyente y acciones afirmativas para compensar la inequidad en la Alcaldía de Milpa Alta.</t>
  </si>
  <si>
    <t>Incrementar el conocimiento de sus derechos de las personas o grupos vulnerables a través de la generación de información mediante platicas, cursos, foros, talleres, y tener a servidores públicos capacitados en el enfoque de derechos humanos.</t>
  </si>
  <si>
    <t>Generar mayor acceso para los grupos vulnerables a la información mediante pláticas, cursos, talleres, etc.</t>
  </si>
  <si>
    <t>Generar contenido sobre derechos humanos orientado a las características de consumo de información de los grupos vulnerables.</t>
  </si>
  <si>
    <t>Capacitar a los servidores públicos sobre la importancia de los derechos humanos.</t>
  </si>
  <si>
    <t>Desarrollar los procedimientos para que las áreas puedan incorporar el enfoque de los derechos humanos.</t>
  </si>
  <si>
    <t>Desarrollar un sistema en el cual se marquen puntualmente las observaciones para regular la adecuada actuación de los servidores públicos en materia de derechos humanos.</t>
  </si>
  <si>
    <t>Incrementar la difusión entorno a los derechos humanos con los grupos vulnerables.</t>
  </si>
  <si>
    <t>Fomentar un buen uso de los elementos discursivos no discriminatorios.</t>
  </si>
  <si>
    <t>Directora de fomento a la equidad y derechos humanos</t>
  </si>
  <si>
    <t>Entrega de medicamentos a personas de vulnerabilidad económica y social.</t>
  </si>
  <si>
    <t>Directora general de construcción de ciudadanía</t>
  </si>
  <si>
    <t>Servicios de salud para personas que habitan en la alcaldía Milpa Alta.</t>
  </si>
  <si>
    <t>Contribuir a que la derrama económica de la alcaldía aumente por medio del turismo.</t>
  </si>
  <si>
    <t>Realizar campañas de promoción turística de lugares emblemáticos de la alcaldía.</t>
  </si>
  <si>
    <t>Profr. Miguel Castañeda Alvarado</t>
  </si>
  <si>
    <t>Subdirector De Turismo</t>
  </si>
  <si>
    <t>Difundir las tradiciones, artesanías gastronomía, costumbres y cosmogonía de los barrios y pueblos originarios para la atracción turística.</t>
  </si>
  <si>
    <t>Aumentar el número de profesionistas que habitan en la demarcación, así como mejorar el desarrollo económico y social de las personas.</t>
  </si>
  <si>
    <t xml:space="preserve">Otorgamiento de apoyo económico a las y los estudiantes.  </t>
  </si>
  <si>
    <t>Contribuir a mejorar los hábitos alimentarios, el desarrollo y bienestar social de las personas.</t>
  </si>
  <si>
    <t>Distribución de abasto de productos alimentarios a las familias de escasos recursos.</t>
  </si>
  <si>
    <t>Difusión de educación en materia de salud y nutrición.</t>
  </si>
  <si>
    <t>Difusión de educación financiera a través de orientación o pláticas.</t>
  </si>
  <si>
    <t>Difusión de información sobre métodos de desarrollo sostenible para el autoconsumo.</t>
  </si>
  <si>
    <t>Con el apoyo para la implementación de estos proyectos de carácter ambiental se pretende atender una superficie aproximada de 60,936,200 m2 de suelo de conservación de la alcaldía de Milpa Alta.</t>
  </si>
  <si>
    <t>60, 936,200 m2.</t>
  </si>
  <si>
    <t>Rogelio Izaguirre Meza</t>
  </si>
  <si>
    <t xml:space="preserve">Subdirección De Proyectos Ambientales </t>
  </si>
  <si>
    <t xml:space="preserve">A través de la conservación de las actividades agrícolas y de la superficie cultivada de nopal, se frena el crecimiento de la mancha urbana. </t>
  </si>
  <si>
    <t>Lic. Enrique Reynoso Martínez</t>
  </si>
  <si>
    <t>Jefe De Unidad Departamental De Agroindustria</t>
  </si>
  <si>
    <t>Con este programa para que la población beneficiaria consolide el derecho a una mejor calidad de vida.</t>
  </si>
  <si>
    <t>50 proyectos, que serán distribuidos de acuerdo al tipo de proyecto y al número de solicitudes que hayan cubierto con los requisitos establecidos en las presentes reglas de operación y en la convocatoria, por única vez en el año, en caso de no cumplir con la meta programada por incumplimiento de las reglas de operación o de haber sido vetados en ejercicios anteriores, se convocara a una segunda apertura de ventanilla, siempre y cuando no se rebase el número de solicitudes ingresadas de lo contrario se ingresaran los grupos de la lista de espera respetando el orden en el que se inscribieron.</t>
  </si>
  <si>
    <t>C. Gustavo Zarco Sanchez</t>
  </si>
  <si>
    <t>J.U.D. Proyectos Productivos</t>
  </si>
  <si>
    <t>Con la realización de las expo- ferias, se buscar beneficiar a más de mil productores/as en los diversos rubros en la fabricación y transformación de materias primas.</t>
  </si>
  <si>
    <t>Realización de las ferias regionales, culturales y gastronómicas, partiendo del presupuesto. asignado para ello, se informará a los comités organizadores correspondientes, los lineamientos establecidos en las reglas de operación relacionados a la operatividad de esta actividad.</t>
  </si>
  <si>
    <t>Fomentar en un mediano y largo plazo unidades económicas formadas por emprendedores/as que brinden empleo en los pueblos de origen, activando y fortaleciendo las economías locales.</t>
  </si>
  <si>
    <t>“Fondo para emprendedores de Milpa Alta”, fonema.</t>
  </si>
  <si>
    <t>Contador Gerardo Perea Alvarado</t>
  </si>
  <si>
    <t>Subdirector De Atención Al Emprendedor</t>
  </si>
  <si>
    <t>Dar un adecuando mantenimiento de su infraestructura a las estancias infantiles, para que puedan brindar un servicio de calidad y conforme a su marco legal.</t>
  </si>
  <si>
    <t>Supervisar la calidad de mantenimiento de estancias infantiles apoyadas.</t>
  </si>
  <si>
    <t>C.Carmen Puebla Torres</t>
  </si>
  <si>
    <t xml:space="preserve">Directora De Fomento A La Equidad Y Derechos Humanos </t>
  </si>
  <si>
    <t>Estancias infantiles que atienden a la población más vulnerable.</t>
  </si>
  <si>
    <t>Verificar que las estancias infantiles armadas tengan la infraestructura mínima para dar el servicio que la normativa marca.</t>
  </si>
  <si>
    <t>Realizar los dictámenes de protección civil que garanticen un adecuado funcionamiento de las estancias infantiles.</t>
  </si>
  <si>
    <t xml:space="preserve">Incremento de la calidad de vida de las personas que se encuentran en situación de vulnerabilidad. </t>
  </si>
  <si>
    <t>Apoyo en especie para personas en situación de vulnerabilidad.</t>
  </si>
  <si>
    <t>Apoyo económico para personas desempleadas.</t>
  </si>
  <si>
    <t xml:space="preserve">Servicio de distribución de agua en pipas. </t>
  </si>
  <si>
    <t>Préstamo de tanques de oxígeno.</t>
  </si>
  <si>
    <t>Apoyo económico para personas con discapacidad y enfermedades terminales.</t>
  </si>
  <si>
    <t xml:space="preserve">Apoyo económico para el fomento de actividades de usos y costumbres de la región.  </t>
  </si>
  <si>
    <t xml:space="preserve">Apoyo en especie para el fomento de actividades de usos y costumbres de la región. </t>
  </si>
  <si>
    <t xml:space="preserve"> Apoyo en especie para personas mayores.</t>
  </si>
  <si>
    <t>Entrega de apoyos funerarios a la población vulnerable.</t>
  </si>
  <si>
    <t>Fomento al desarrollo rural sustentable.</t>
  </si>
  <si>
    <t>C. Elizabeth Gutiérrez Abad</t>
  </si>
  <si>
    <t>Jefa de unidad de fomento agropecuario</t>
  </si>
  <si>
    <t>La percepción de seguridad y el bienestar de los ciudadanos de la ciudad de México en Tláhuac aumenta.</t>
  </si>
  <si>
    <t>Llevar a cabo acciones (operativos) de vigilancia en parques, plazas y edificios públicos en la alcaldía Tláhuac por parte de la policía auxiliar.</t>
  </si>
  <si>
    <t>C. Vicente Muñoz Villavicencio</t>
  </si>
  <si>
    <t>Llevar a cabo acciones (operativos) de vigilancia mediante radares viales (personal en motocicleta).</t>
  </si>
  <si>
    <t>Efectuar acciones de prevención del delito (cursos y platicas informativas).</t>
  </si>
  <si>
    <t>La ciudadanía de la Alcaldía Tláhuac promueve y actúa en torno al respeto de la ley y de sus semejantes.</t>
  </si>
  <si>
    <t>Ofrecer asesorías en materia jurídica y trámites administrativos a la comunidad.</t>
  </si>
  <si>
    <t>Lic. Erika Ivonne Leyte Ruvalcaba</t>
  </si>
  <si>
    <t>Directora General De Gobierno Y Asuntos Jurídicos</t>
  </si>
  <si>
    <t>Las enfermedades de transmisión animal (mascotas) en la Alcaldía Tláhuac se erradican</t>
  </si>
  <si>
    <t>Ofrecer servicios de atención médico-veterinaria, bienestar animal y vacunación en instalaciones del centro de control canino de la alcaldía.</t>
  </si>
  <si>
    <t xml:space="preserve">Lic. Eva Trejo Bernal </t>
  </si>
  <si>
    <t>Directora General De Desarrollo Social Y Bienestar</t>
  </si>
  <si>
    <t>Llevar a cabo servicios de atención médico-veterinaria, bienestar animal y vacunación en jornadas de salud animal en colonias de la Alcaldía.</t>
  </si>
  <si>
    <t>Las zonas naturales de recarga de acuíferos de la demarcación se consolidan e incrementa la captación natural de agua de lluvia en la Ciudad de México.</t>
  </si>
  <si>
    <t>Efectuar acciones para la rehabilitación y mantenimiento del suelo de conservación (retiro de cascajo y flora nociva).</t>
  </si>
  <si>
    <t>Ing. Francisco Peralta Morales</t>
  </si>
  <si>
    <t>Director General De Desarrollo Económico Y Rural</t>
  </si>
  <si>
    <t>Efectuar acciones de reforestación en zonas de conservación ecológica de la alcaldía.</t>
  </si>
  <si>
    <t>Llevar a cabo acciones para el combate de incendios forestales en zonas de conservación ecológica.</t>
  </si>
  <si>
    <t>Llevar a cabo acciones de reforestación en zonas urbanas de la alcaldía (pueblos y colonias).</t>
  </si>
  <si>
    <t>Lic. Jesús Quintero Martínez</t>
  </si>
  <si>
    <t>La contaminación por desechos sólidos domiciliarios en la Ciudad de México disminuye.</t>
  </si>
  <si>
    <t>Llevar a cabo acciones de recolección de residuos sólidos domiciliarios en la alcaldía.</t>
  </si>
  <si>
    <t>Llevar a cabo acciones de barrido manual en calles de la alcaldía.</t>
  </si>
  <si>
    <t>Llevar a cabo acciones para el combate a tiraderos clandestinos en la alcaldía.</t>
  </si>
  <si>
    <t>Las calles y cruces peatonales de mayor afluencia en la Alcaldía Tláhuac están balizados y son seguros.</t>
  </si>
  <si>
    <t>Llevar a cabo obras de instalación de señalamientos horizontales y verticales y balizamiento vial en cruces peatonales, calles y avenidas secundarias de mayor afluencia en la alcaldía.</t>
  </si>
  <si>
    <t>Arq. Raymundo Chávez Padilla</t>
  </si>
  <si>
    <t>Llevar a cabo obras de adecuación en vialidades secundarias de mayor afluencia en la alcaldía.</t>
  </si>
  <si>
    <t xml:space="preserve">La calidad de vida de los habitantes de la Alcaldía Tláhuac enfermedades crónico-degenerativas no trasmisibles (diabetes, hipertensión arterial y obesidad) se incrementa. </t>
  </si>
  <si>
    <t>Llevar a cabo acciones (servicios médicos) de prevención y control de enfermedades a la población en general (jornadas de salud).</t>
  </si>
  <si>
    <t>Lic. Eva Trejo Bernal</t>
  </si>
  <si>
    <t>Llevar a cabo acciones para la detección del cáncer cervicouterino en la población de la alcaldía.</t>
  </si>
  <si>
    <t>Llevar a cabo acciones (servicios médicos primarios) de prevención y control de enfermedades a los trabajadores de la alcaldía.</t>
  </si>
  <si>
    <t>Los servicios públicos en materia de panteones de la Alcaldía Tláhuac se agilizan y son suficientes.</t>
  </si>
  <si>
    <t>Otorgar servicios de inhumación en panteones públicos de la alcaldía.</t>
  </si>
  <si>
    <t>Otorgar servicios de exhumación en panteones públicos de la alcaldía.</t>
  </si>
  <si>
    <t>Otorgar servicios de reinhumación en panteones públicos de la alcaldía.</t>
  </si>
  <si>
    <t>El servicio de estancias infantiles facilita y permite la permanencia laboral de las mujeres en la Alcaldía Tláhuac.</t>
  </si>
  <si>
    <t>Otorgar servicio de estancias infantiles a niñas y niños de 7 meses a 5 años 11 meses de la alcaldía Tláhuac.</t>
  </si>
  <si>
    <t>La participación activa de las y los ciudadanos las entidades sociales de la Alcaldía Tláhuac mejora de convivencia en la Ciudad de México.</t>
  </si>
  <si>
    <t>Llevar a cabo acciones para atender a unidades habitacionales y coordinaciones territoriales.</t>
  </si>
  <si>
    <t>Lic. José Antonio Camacho Jiménez</t>
  </si>
  <si>
    <t>Llevar a cabo acciones para contribuir a la conformación de comités de ciudadanos para el seguimiento de obras públicas en la alcaldía.</t>
  </si>
  <si>
    <t>Llevar a cabo acciones para promover la relación gobierno ciudadanía (recorridos barriales de difusión de acciones de gobierno).</t>
  </si>
  <si>
    <t>Llevar a cabo acciones organizadas por vecinos con jornadas de limpieza y mantenimiento en unidades habitacionales, colonias y pueblos.</t>
  </si>
  <si>
    <t>Llevar a cabo acciones diversas para la realización de consultas comunitarias (elección del coordinador(a) territorial y temas diversos de impacto en la comunidad.</t>
  </si>
  <si>
    <t>Las unidades económicas existentes en la Alcaldía Tláhuac contribuyen de manera exponencial al desarrollo económico de la Ciudad de México.</t>
  </si>
  <si>
    <t>Llevar a cabo acciones de apoyo a productores y artesanos para acercar los productos rurales y artesanales de la región a las zonas urbanas de la alcaldía.</t>
  </si>
  <si>
    <t>Llevar a cabo acciones de apoyo a MIPYMES (cursos de capacitación y platicas informativas).</t>
  </si>
  <si>
    <t xml:space="preserve">Efectuar acciones de fomento y promoción de actividades en diversas zonas y sitios con atractivo turístico de la alcaldía. </t>
  </si>
  <si>
    <t>Llevar a cabo acciones para el apoyo a pequeños productores en ferias y exposiciones con stands para la venta de productos de la comunidad.</t>
  </si>
  <si>
    <t>Llevar a cabo asesorías para la constitución de sociedades cooperativas (cursos y platicas informativas).</t>
  </si>
  <si>
    <t>El tejido social en la Alcaldía Tláhuac se reestablece.</t>
  </si>
  <si>
    <t>Llevar a cabo acciones para el apoyo a festividades patronales y regionales en la alcaldía (organización y vinculación cultural con instituciones y organizaciones).</t>
  </si>
  <si>
    <t>Llevar a cabo acciones encaminadas al fomento de eventos cívico - culturales en la alcaldía.</t>
  </si>
  <si>
    <t>La población con enfermedades y/o padecimientos causados por el sedentarismo (diabetes, hipertensión arterial y obesidad) en disminuyen en la Ciudad de México.</t>
  </si>
  <si>
    <t>Llevar a cabo acciones para el fomento y promoción de la cultura física y la deportiva en la alcaldía (activación, realización de eventos, competencias y exhibiciones deportivas).</t>
  </si>
  <si>
    <t>Llevar a cabo acciones de equipamiento para el fomento de la cultura física y el deportiva en la Alcaldía.</t>
  </si>
  <si>
    <t>Las zonas de cultivo en la Alcaldía Tláhuac se amplían e incrementan su productividad.</t>
  </si>
  <si>
    <t>Proporcionar apoyo con la mecanización agrícola de las tierras de cultivo a pequeños productores de la alcaldía.</t>
  </si>
  <si>
    <t>Llevar a cabo acciones para la atención a la infraestructura agropecuaria (rehabilitación y construcción de canales de riego rústicos en zonas de cultivo).</t>
  </si>
  <si>
    <t>Proporcionar capacitación agropecuaria a pequeños productores (cursos y platicas informativas).</t>
  </si>
  <si>
    <t>El sistema hidrosanitario eficiente de la Alcaldía Tláhuac contribuye a la disminución de encharcamientos y mejor distribución del agua en la Ciudad de México.</t>
  </si>
  <si>
    <t>Llevar a cabo acciones de rehabilitación, mantenimiento y sustitución de la red secundaria de agua potable.</t>
  </si>
  <si>
    <t>Realizar trabajos de rehabilitación, mantenimiento y sustitución de la red secundaria de drenaje.</t>
  </si>
  <si>
    <t xml:space="preserve">La percepción en la mejora de la calidad de vida de los habitantes de la Alcaldía Tláhuac se incrementa. </t>
  </si>
  <si>
    <t>Llevar a cabo obras de construcción - rehabilitación de banquetas y guarniciones.</t>
  </si>
  <si>
    <t>Llevar a cabo obras de rehabilitación integral de calles y avenidas secundarias.</t>
  </si>
  <si>
    <t>Llevar a cabo obras de construcción - rehabilitación a vialidades y pavimentos (encarpetado / reencarpetado).</t>
  </si>
  <si>
    <t>Llevar a cabo obras de construcción - rehabilitación de mercados públicos.</t>
  </si>
  <si>
    <t>La percepción en la mejora de la calidad de vida de las y los habitantes de la Alcaldía Tláhuac se incrementa.</t>
  </si>
  <si>
    <t>Llevar a cabo acciones de mantenimiento de parques, jardines y áreas verdes urbanas.</t>
  </si>
  <si>
    <t>Llevar a cabo acciones para el mantenimiento y rehabilitación del alumbrado público.</t>
  </si>
  <si>
    <t>Llevar a cabo acciones de poda y tala de árboles.</t>
  </si>
  <si>
    <t>Llevar a cabo acciones de mantenimiento y conservación a edificios públicos.</t>
  </si>
  <si>
    <t>Llevar a cabo acciones de mantenimiento a vialidades y pavimentos en vialidades secundarias (bacheo).</t>
  </si>
  <si>
    <t>Llevar a cabo acciones de mejoramiento de la imagen urbana en calles, plazas públicas y corredores de la alcaldía.</t>
  </si>
  <si>
    <t>Efectuar acciones de rehabilitación y mantenimiento a módulos deportivos en la alcaldía</t>
  </si>
  <si>
    <t>Lic. Jesus Quintero Martinez</t>
  </si>
  <si>
    <t xml:space="preserve">La percepción en la mejora de la calidad de vida de los habitantes de la Alcaldía Tláhuac se incrementa con la atención oportuna de los servicios públicos. </t>
  </si>
  <si>
    <t>Efectuar el pago del sueldo correspondiente al personal activo adscrito que desempeña sus actividades dentro del marco de las funciones de la alcaldía Tláhuac.</t>
  </si>
  <si>
    <t>Lic. Raúl De La Paz Pérez Orrala</t>
  </si>
  <si>
    <t>Director De Administración De Personal</t>
  </si>
  <si>
    <t>La percepción en la seguridad de las y los habitantes de la Alcaldía Tláhuac a riesgos causados por fenómenos naturales y antrópicos se incrementa.</t>
  </si>
  <si>
    <t>Proporcionar atención médica pre hospitalaria a la ciudadanía en general en casos de siniestros (atención y traslado en ambulancia).</t>
  </si>
  <si>
    <t>T.U.M. Rafael Héctor Rivera Puebla</t>
  </si>
  <si>
    <t>Dirección De Gestión De Riesgos Y Protección Civil</t>
  </si>
  <si>
    <t>Llevar a cabo el monitoreo de riesgos causados por fenómenos naturales o antrópicos en la Alcaldía.</t>
  </si>
  <si>
    <t>Proporcionar capacitación en materia de protección civil a la ciudadanía en general (cursos de capacitación y platicas informativas).</t>
  </si>
  <si>
    <t>La gestión basada en resultados a la ciudadanía en la Alcaldía Tláhuac contribuye a consolidar el modelo de desarrollo en la Ciudad de México.</t>
  </si>
  <si>
    <t>Efectuar acciones en apoyo administrativo a la función pública y buen gobierno de la alcaldía.</t>
  </si>
  <si>
    <t>Lic. Silvia Yadira Ferrer González</t>
  </si>
  <si>
    <t>Directora General De Administración</t>
  </si>
  <si>
    <t>Llevar a cabo la atención de trámites y servicios a la ciudadanía.</t>
  </si>
  <si>
    <t>Lic. Bolívar Valdovinos Ramos</t>
  </si>
  <si>
    <t>Subdirector De Ventanilla Única Delegacional</t>
  </si>
  <si>
    <t>Llevar a cabo la atención y gestión de servicios públicos a la ciudadanía.</t>
  </si>
  <si>
    <t>Lic. Alejandra Eugenia Guzmán Gómez</t>
  </si>
  <si>
    <t>Efectuar la atención de solicitudes de peticiones de información pública.</t>
  </si>
  <si>
    <t>Lic. Cynthia Alejandra Escobedo Ramirez</t>
  </si>
  <si>
    <t>Responsable De La Unidad De Transparencia De La Alcaldía Tláhuac</t>
  </si>
  <si>
    <t>Llevar a cabo la difusión institucional de acciones y programas de la alcaldía en diferentes medios de comunicación.</t>
  </si>
  <si>
    <t>Lic. Juan Pablo Enriquez Flores</t>
  </si>
  <si>
    <t>Director De Comunicación Social</t>
  </si>
  <si>
    <t>Llevar a cabo la atención de tramites vehiculares a la ciudadanía.</t>
  </si>
  <si>
    <t>Lic. Alejandro Argumedo Martinez</t>
  </si>
  <si>
    <t>Jud De Licencias Y Control Vehicular</t>
  </si>
  <si>
    <t>Los derechos de las niñas y mujeres son respetados, cuidados y garantizados por la población de la Ciudad de México a efecto de una mayor concientización derivada de las actividades realizadas por la Alcaldía.</t>
  </si>
  <si>
    <t>Efectuar acciones para el fomento y promoción de los derechos humanos de las niñas, mujeres y perspectiva de género en la alcaldía (cursos y pláticas a la población en general).</t>
  </si>
  <si>
    <t>Efectuar acciones para el fomento y promoción de los derechos humanos de las niñas, mujeres y perspectiva de género en la alcaldía (cursos y platicas a funcionarios públicos).</t>
  </si>
  <si>
    <t>Llevar a cabo acciones para la atención a mujeres violentadas en la alcaldía Tláhuac.</t>
  </si>
  <si>
    <t>Los derechos humanos principalmente de los grupos más vulnerables en la Alcaldía Tláhuac son respetados, cuidados y están garantizados.</t>
  </si>
  <si>
    <t>Efectuar acciones para el fomento y promoción de los derechos humanos en la alcaldía (cursos y pláticas a la población en general).</t>
  </si>
  <si>
    <t>Efectuar acciones para el fomento y promoción de los derechos humanos en la alcaldía (cursos y platicas a funcionarios públicos).</t>
  </si>
  <si>
    <t>Las oportunidades de desarrollo y crecimiento de las niñas, niños y adolescentes en la Alcaldía Tláhuac se incrementan y contribuyen a consolidar el modelo de bienestar social en la Ciudad de México.</t>
  </si>
  <si>
    <t>Llevar a cabo acciones para el fomento y promoción de los derechos humanos de las niñas, niños y adolescentes en la alcaldía (cursos y platicas a la población en general).</t>
  </si>
  <si>
    <t>Llevar a cabo acciones para el fomento y promoción de los derechos humanos de las niñas, niños y adolescentes en la alcaldía (cursos y platicas a funcionarios públicos).</t>
  </si>
  <si>
    <t>Las oportunidades de desarrollo y crecimiento de las y los ciudadanos de escasos recursos con un mayor grado de marginación en la Alcaldía Tláhuac se incrementan y contribuyen a consolidar el modelo de bienestar social en la Ciudad de México.</t>
  </si>
  <si>
    <t>Llevar a cabo ayudas sociales diversas en especie a personas en situación de marginación para un sepelio digno.</t>
  </si>
  <si>
    <t>Llevar a cabo ayudas sociales diversas en especie a estudiantes para incrementar su desempeño académico para el ingreso a escuelas de nivel medio superior.</t>
  </si>
  <si>
    <t>Una alcaldía empática con las necesidades de la ciudadanía, pronta en la respuesta y confiable para la resolución de conflictos o problemas sociales, fomentando una cultura de seguridad ciudadana y mayor presencia policiaca, empática con las necesidades.</t>
  </si>
  <si>
    <t>Fortalecer el cuerpo policiaco con el que ya cuenta la alcaldía Tlalpan, para que éste brinde una mayor seguridad a la comunidad tlalpense con la vigilancia de espacios y edificios públicos, 500 elementos.</t>
  </si>
  <si>
    <t xml:space="preserve">Lic. Silvia Angeles Aguilar </t>
  </si>
  <si>
    <t>Directora General De Asuntos Jurídicos Y De Gobierno</t>
  </si>
  <si>
    <t>Generación de información virtual y física para fomentar una cultura de seguridad y prevención del delito a través de 1,200 talleres y 6000 asesorías en materia de prevención del delito.</t>
  </si>
  <si>
    <t xml:space="preserve">Actualización de censos poblacionales de los 163 asentamientos humanos irregulares de la tabla 31 del PDDUT, así como el levantamiento de 550 censos. digitalización y compilación de los expedientes generales de la dirección de ordenamiento territorial y monitoreo del suelo de conservación para lograr combatir el crecimiento de la mancha urbana. </t>
  </si>
  <si>
    <t>Atender 19,200 trámites y servicios en materia de giros mercantiles, espectáculos públicos, mercados y comercio en vía pública, etc. de la jurisdicción.</t>
  </si>
  <si>
    <t>Brindar 3,000 servicios funerarios de inhumación, exhumación, reinhumación e incineraciones dentro de los panteones de la alcaldía y promover el mantenimiento y conservación de los panteones y hornos crematorios, solicitando su inclusión en los programas de obras cuando sea necesario.</t>
  </si>
  <si>
    <t>Coordinar la ejecución de medidas jurídico-administrativas que competen a la alcaldía y asesoramiento jurídico a la ciudadanía. Realización de 3,680 tramites, en las que se encuentran: expedición de 3,000 cartillas de identidad del servicio militar nacional, 600 visitas de verificación administrativa, 20 procedimientos de recuperación de predios propiedad de la ciudad de México y vía pública; así como 100 asesorías jurídicas en diferentes materias.</t>
  </si>
  <si>
    <t>Proceso para el trámite de pago de sentencias, resoluciones, laudos y reparación de daño a víctimas. Seguimiento de 121 juicios civiles y 36 juicios mercantiles desde su inicio hasta su conclusión, llevando en su caso el pago de las sentencias condenatorias.</t>
  </si>
  <si>
    <t>Lic. Silvia Angeles Aguilar</t>
  </si>
  <si>
    <t>Directora general de asuntos jurídicos y de gobierno</t>
  </si>
  <si>
    <t>Regenerar las condiciones ecológicas de la ciudad: áreas de valor ambiental, áreas naturales protegidas y suelo de conservación.</t>
  </si>
  <si>
    <t>Difundir entre la población información sobre el cuidado del medio ambiente, el desarrollo sustentable, así como cambio climático, los efectos de la contaminación y conservación de la biodiversidad y sus efectos en la calidad de vida de las mujeres, niños y adultos mayores.</t>
  </si>
  <si>
    <t>Eréndira Julieta Cohen Fernández</t>
  </si>
  <si>
    <t xml:space="preserve">Directora General De Medio Ambiente, Desarrollo Sustentable Y Fomento Económico </t>
  </si>
  <si>
    <t>Capacitar y actualizar al personal responsable como las y los inspectores, dictaminadores y funcionarios relacionados con temas ambientales, para la correcta ejecución de todas las actividades pertinentes, en especial las de inspección y vigilancia.</t>
  </si>
  <si>
    <t>Contribuir a la protección, preservación y conservación de los recursos naturales mejorando la calidad de los servicios ambientales que estos proporcionan, tales como: recarga de los mantos acuíferos, control de los procesos erosivos y la producción de oxígeno.</t>
  </si>
  <si>
    <t>Directora General De Medio Ambiente, Desarrollo Sustentable Y Fomento Económico</t>
  </si>
  <si>
    <t>Contribuir al derecho de la población a contar con el agua potable (hasta 1,500,000.0 m3) en sus viviendas, principalmente en las zonas de marginación que carecen del servicio, como señala el artículo 4° fracc. VII de la constitución política de los estados unidos mexicanos: toda persona tiene el derecho al acceso, disposición y saneamiento de agua para el consumo personal y doméstico en forma suficiente, salubre, aceptable y asequible.</t>
  </si>
  <si>
    <t>Alejandro Castañeda Zerecero</t>
  </si>
  <si>
    <t xml:space="preserve">Optimizar la recolección de residuos sólidos con nuevas tecnologías y promover el manejo consiente por parte de la ciudadanía de los desechos sólidos, para mantener y conservar las calles y espacios públicos de la alcaldía libres de desechos, ofreciendo espacios agradables para el esparcimiento de quienes ahí acuden, limpios y libres de contaminación, evitando así la acumulación de estos y posibles focos de infección. </t>
  </si>
  <si>
    <t xml:space="preserve">Recolección domiciliaria de residuos orgánicos e inorgánicos 279,403 toneladas; recolección de residuos industriales 1,308 toneladas; recolección en contenedores de metal y plástico y contenedores terminales 14,697 toneladas; recolección en escuelas públicas, mercados y tianguis 19,592; recolección en tiraderos clandestinos y recolección de cascajo 15,301 </t>
  </si>
  <si>
    <t>Mtro. Walter A. Gloria Greimel</t>
  </si>
  <si>
    <t>Arrido manual y mecánico de calles y vialidades secundarias 79,699 toneladas.</t>
  </si>
  <si>
    <t xml:space="preserve">Eficiencia y mejora la movilidad de personas que caminan por las calles y vialidades de esta alcaldía, se reduce el tiempo de su traslado y del transporte público. </t>
  </si>
  <si>
    <t>Rehabilitar, conservar y mantener luminarias de la red alumbrado público, con el cambio y actualización de nuevas tecnologías de iluminación y ahorro de energía y la conservación de la infraestructura existente con mantenimiento preventivo y correctivo en calles, vialidades secundarias y espacios públicos.</t>
  </si>
  <si>
    <t>Actividades de mejoramiento en la movilidad y el ordenamiento urbano en intervenciones, mejorando la circulación y tránsito en las calles y vialidades secundarias de esta alcaldía, con la aplicación de pintura para balizamiento, la realización de señalamientos y adecuaciones geométricas, a efecto de mejorar la vialidad y seguridad de las personas.</t>
  </si>
  <si>
    <t xml:space="preserve">Mantenimiento de áreas verdes en parques, jardines, camellones, plazas y espacios públicos, conservándolos limpios y seguros con actividades de poda de árboles, poda de pasto, riego de áreas verdes, barrido de áreas verdes, retiro de hierba y maleza. </t>
  </si>
  <si>
    <t>Mantenimiento y conservación del mobiliario urbano en espacios públicos como: kioscos, fuentes ornamentales, bustos, monumentos, bajo puentes, etc. con trabajos de eliminación y borrado de grafiti con la aplicación de pintura en muros y bardas, colocación de malla ciclónica, etc..</t>
  </si>
  <si>
    <t>Atender a la matrícula registrada ofertando mayores servicios en los centros de desarrollo infantil de la demarcación.</t>
  </si>
  <si>
    <t>Brindar servicio de educación, atención y cuidado a los infantes en los 5 centros de desarrollo infantil de Tlalpan como son: cuidado, alimentación, estimulación temprana, actividades lúdicas, enseñanza preescolar, servicio médico, actividades psicomotoras, además de la impartición de talleres de formación a fin de desarrollar vínculos de aptitudes educativas con las madres, padres y docentes.</t>
  </si>
  <si>
    <t>Lic. Azucena Anaya Rangel</t>
  </si>
  <si>
    <t xml:space="preserve">J.U.D. De Educación Y Capacitación </t>
  </si>
  <si>
    <t>Brindar capacitación continua al personal de las instituciones para mejorar la educación proporcionada, con la finalidad de brindar servicios de calidad en los CENDI, se contará con material didáctico y espacios que respondan a las necesidades de los infantes inscritos.</t>
  </si>
  <si>
    <t>Contribuir en la construcción de una vida digna individual y colectiva con la constante promoción deportiva que representa una actividad socio-cultural permitiendo el enriquecimiento del individuo en el seno de la sociedad y al mejoramiento de la relación, el conocimiento y la expresión personal; integración social, fuente de recreación, salud, educación y bienestar. Construyendo principios de participación activa de la ciudadanía, principalmente de la población vulnerable, con políticas públicas adecuadas en esta materia, apoyando a las y los deportistas que representan a la alcaldía Tlalpan.</t>
  </si>
  <si>
    <t>Contribuir a la mejora de la salud física y emocional impartiendo clases deportivas en módulos y centros deportivos a través de las escuelas técnico deportivas.</t>
  </si>
  <si>
    <t>Lic. Rafael Gloria Soria</t>
  </si>
  <si>
    <t>Coordinador De Desarrollo De Actividades Deportivas</t>
  </si>
  <si>
    <t>Fomentar la cultura física y deportiva organizando 45 eventos deportivos gratuitos.</t>
  </si>
  <si>
    <t>Gestionar insumos para el buen funcionamiento de 55 albercas, centros y módulos deportivos, con el fin de contar con instalaciones en óptimas condiciones para el disfrute de la población tlalpense.</t>
  </si>
  <si>
    <t>Atender el rezago social de la alcaldía, otorgando atención oportuna para que la población cuente, con una mayor cobertura de agua potable, atención al drenaje y saneamiento.</t>
  </si>
  <si>
    <t>Eficientar la ampliación y rehabilitación de la infraestructura de agua potable a través de 3 proyectos de obra en diversas ubicaciones de la alcaldía Tlalpan, con el objetivo que la población cuente con más y mejores servicios.</t>
  </si>
  <si>
    <t>Ampliar y mejorar la infraestructura del sistema de la red de drenaje de la alcaldía, a través de 3 proyectos de obra, con el objetivo que la población cuente con más y mejores servicios.</t>
  </si>
  <si>
    <t>Eficientar mediante 2 proyectos de obra el desazolve en las colonias y pueblos de la alcaldía, con el fin de evitar enfermedades y focos de infección.</t>
  </si>
  <si>
    <t>Ampliación y rehabilitación de 8 resumideros a través de 1 proyecto de obra en diversas ubicaciones de la alcaldía.</t>
  </si>
  <si>
    <t>Erradicar los niveles de rezago social, fomentando el fortalecimiento de la infraestructura deportiva, edificios públicos, social, comercial, educativa, imagen urbana, movilidad mejorar las condiciones de la población en general.</t>
  </si>
  <si>
    <t xml:space="preserve">Construir y ampliar a través de 10 proyectos de obra la infraestructura a los espacios públicos, en diversas ubicaciones de la alcaldía, para mejorar la calidad de los servicios. </t>
  </si>
  <si>
    <t>Construir y ampliar a través de 13 proyectos de obra la infraestructura social, en diversas ubicaciones de la alcaldía, fomentando el desarrollo social.</t>
  </si>
  <si>
    <t>Construir y ampliar a través de 10 proyectos de obra los edificios públicos, en diversas ubicaciones de la alcaldía, para mejorar la calidad de los servicios a la población.</t>
  </si>
  <si>
    <t>Construir y ampliar a través de 5 proyecto de obra la infraestructura cultural, en diversas ubicaciones de la alcaldía, con el objetivo de fomentar la cultura en la población.</t>
  </si>
  <si>
    <t>Construir y ampliar a través de 3 proyectos de obra los espacios deportivos, en diversas ubicaciones de la alcaldía, para elevar la calidad de vida de la población.</t>
  </si>
  <si>
    <t>Construir y ampliar a través de 2 proyectos de obra (1,257.56 m2) vialidades secundarias, en diversas ubicaciones de la alcaldía, garantizando un libre tránsito peatonal y vehicular más eficiente y seguro.</t>
  </si>
  <si>
    <t>Realizar 1 proyecto de obra en el marco del presupuesto participativo.</t>
  </si>
  <si>
    <t>Alejandro Castaneda Zerecero</t>
  </si>
  <si>
    <t>Director general de obras y desarrollo urbano</t>
  </si>
  <si>
    <t>Erradica los niveles de rezago social, fomenta el fortalecimiento de la infraestructura deportiva, edificios públicos, cultural, social, comercial, educativa, salud, imagen urbana, banquetas, vialidades, balizamiento, mejora las condiciones de la población en general.</t>
  </si>
  <si>
    <t>Mejorar los espacios deportivos, a través de 23 mantenimientos en diversas ubicaciones de la alcaldía para elevar la calidad de vida de la población.</t>
  </si>
  <si>
    <t>Mejorar los edificios públicos de la alcaldía, a través de 32 mantenimientos para mejorar la calidad de los servicios.</t>
  </si>
  <si>
    <t xml:space="preserve">Mejorar la infraestructura cultural de la alcaldía, a través de 1 mantenimiento, con el objetivo de fomentar la cultura. </t>
  </si>
  <si>
    <t>Mejorar la infraestructura social, a través de 29 mantenimientos en diversas ubicaciones de la alcaldía, fomentando el desarrollo social.</t>
  </si>
  <si>
    <t>Mejorar la infraestructura comercial, a través de 10 mantenimientos en diversas ubicaciones de la alcaldía, fortaleciendo el sector económico.</t>
  </si>
  <si>
    <t>Mejorar la infraestructura educativa, a través de 72 mantenimientos en diversas ubicaciones de la alcaldía, para contar con instalaciones dignas, garantizando el derecho a la educación.</t>
  </si>
  <si>
    <t>Mejorar la infraestructura pública, a través de 2 mantenimientos (2,497.93 m2) de banquetas, en diversas ubicaciones de la alcaldía,  garantizando un libre tránsito peatonal más eficiente y seguro.</t>
  </si>
  <si>
    <t>Mejorar la infraestructura pública, a través de 2 mantenimientos (145,720.52 m2) de vialidades secundarias, en diversas ubicaciones de la alcaldía,  garantizando un libre tránsito peatonal y vehicular más eficiente y seguro.</t>
  </si>
  <si>
    <t>Mejorar la infraestructura pública, a través de 1 mantenimiento (80,000 metros) de balizamiento, en diversas ubicaciones de la alcaldía,  garantizando un libre tránsito peatonal más eficiente y seguro.</t>
  </si>
  <si>
    <t>Credibilidad de la ciudadanía hacia sus instituciones públicas.</t>
  </si>
  <si>
    <t>Dirigir la gestión y administración de los recursos financieros y presupuestales que redunden en el aprovechamiento de los mismos en beneficio de la alcaldía, programando, ejerciendo e informando a las instancias correspondientes.</t>
  </si>
  <si>
    <t>Maricela Morán Raya</t>
  </si>
  <si>
    <t>Directora De Recursos Financieros Y Presupuestales</t>
  </si>
  <si>
    <t>Administrar los mecanismos de registro y operación del personal, asegurando la correcta aplicación de la política laboral y la observancia de las leyes aplicables en materia de administración de recursos humanos y de las condiciones generales de trabajo, en materia de capacitación y desarrollo de personal.</t>
  </si>
  <si>
    <t>Ricardo Padilla Lugo</t>
  </si>
  <si>
    <t xml:space="preserve">Director De Capital Humano  </t>
  </si>
  <si>
    <t xml:space="preserve">Planear y atender los requerimientos en función del programa en materia de adquisiciones: insumos, bienes y servicios, con la finalidad de satisfacer oportunamente las necesidades de las direcciones generales del alcaldía y al mismo tiempo las necesidades de la ciudadanía. </t>
  </si>
  <si>
    <t>Gustavo Barroso Reyes</t>
  </si>
  <si>
    <t>Director De Recursos Materiales Y Servicios Generales</t>
  </si>
  <si>
    <t>Administrar de manera eficiente los sistemas informáticos, de soporte técnico y de procesos administrativos, con el fin de que las direcciones generales, brinden un servicio de calidad en los trámites a la población.</t>
  </si>
  <si>
    <t>Sara Ivone Baltazares Barraza</t>
  </si>
  <si>
    <t>Directora De Modernizacion Administrativa Y Tecnologías De La Información Y Comunicaciones</t>
  </si>
  <si>
    <t>Desarrollar estrategias para el fortalecimiento de las finanzas de la alcaldía, a través de una adecuada supervisión de las fuentes de ingresos de aplicación automática y realizar los pagos de compromisos contractuales a proveedores y prestadores de servicios de la alcaldía Tlalpan.</t>
  </si>
  <si>
    <t>José Javier López García</t>
  </si>
  <si>
    <t>Director De Autogenerados</t>
  </si>
  <si>
    <t>Llevar a cabo la difusión de las actividades de la alcaldía Tlalpan a través de materiales impresos y digitales, tales como carteles, trípticos, dípticos, lonas, vinilonas, etc., inserciones de publicidad, cobertura de eventos, toma de fotografías, spots de radio y tv, elaboración de diseños, apoyos de diseños a otras áreas y autorización de imagen gráfica, actualización y alimentación de la página institucional, manejo y atención de redes sociales, publicaciones en prensa, análisis de carpetas informativas, prensa escrita, entrevistas, videos, boletines, creación de una revista virtual, atención a demandas ciudadanas a través de las redes sociales, lo cual coadyuvará a la creación de canales de comunicación entre la alcaldía Tlalpan y la comunidad tlalpense.</t>
  </si>
  <si>
    <t xml:space="preserve">Lic. Anhely Eunice Aguirre Bahena                                                                                                                                                                                                                                                                                                                              </t>
  </si>
  <si>
    <t>Implementar el modelo integral de atención ciudadana y asegurar su cumplimiento y funcionamiento; establecer mecanismos de evaluación que contemplen aspectos de satisfacción ciudadana como encuestas, reuniones o análisis estadístico y supervisar la entrega de información, recepción, control y seguimiento de trámites y servicios en las áreas de atención ciudadana.</t>
  </si>
  <si>
    <t>Natalia Flores Delgadillo</t>
  </si>
  <si>
    <t>Directora del centro de servicios y atención ciudadana</t>
  </si>
  <si>
    <t>Eficientar los protocolos de atención y prevención, en materia de gestión de riesgos y protección civil para que las personas sean resilientes.</t>
  </si>
  <si>
    <t>Establecer el sistema de protección civil, mediante el reconocimiento y vigilancia de medidas de seguridad con que cuentan los establecimientos mercantiles; promoviendo simulacros y capacitación en materia de protección civil; así como la revisión de sus programas internos en materia de protección civil.</t>
  </si>
  <si>
    <t>Genaro Israel Anita Gutiérrez</t>
  </si>
  <si>
    <t>Recibir solicitudes de evaluación de riesgo a inmuebles e infraestructura para: emitir dictámenes de riesgo sustentados en un análisis técnico profesional, garantizando la integridad del individuo, sus bienes y entorno.</t>
  </si>
  <si>
    <t>Respuesta a las solicitudes o llamados de emergencias para salvaguardar la integridad física de la población, de sus bienes y entorno.</t>
  </si>
  <si>
    <t>Capacitación de simulacros y asesorías en temas como: primeros auxilios; prevención, evacuación, repliegue y combate de incendios; brigadas de protección civil, plan familiar de protección civil.</t>
  </si>
  <si>
    <t>Un gobierno transparente y con rendición de cuentas, que coadyuve al combate de la corrupción en las instituciones públicas y dignifique la figura de la alcaldía.</t>
  </si>
  <si>
    <t>Atender las solicitudes de la unidad de transparencia y acceso a la información pública, así como atención a recursos de inconformidad requeridos por ciudadanos y autoridades externas o internas, derivadas de las respuestas proporcionadas en la atención y/o aclaración de solicitudes de infomex. Mantener informada a la ciudadanía que habita la demarcación con la información que demanda la ley de transparencia, acceso a la información pública y rendición de cuentas de la Ciudad de México.</t>
  </si>
  <si>
    <t>Verónica Cuenca Linares</t>
  </si>
  <si>
    <t>Atención a requerimientos de información derivado de auditorías informadas por el órgano interno de control, Auditoría Superior de la Ciudad de México, Auditoría Superior de la Federación, Contraloría General de la CDMX y Secretaría de Finanzas, así como de las direcciones generales de la alcaldía y concejales de esta jurisdicción.</t>
  </si>
  <si>
    <t>Propiciar el cambio de valores para la desnaturalización de la violencia hacia las mujeres y la promoción de la igualdad entre hombres y mujeres.</t>
  </si>
  <si>
    <t>Realizar actividades de prevención y atención a la discriminación, a la violencia por razones de género, el hostigamiento y el acoso sexual. Mediante el desarrollo de actividades para la prevención y atención a la violencia y el desarrollo formal de estas mediante un protocolo.</t>
  </si>
  <si>
    <t>Gloria Felicitas Tello Sánchez</t>
  </si>
  <si>
    <t>Directora De Fomento A La Equidad De Género E Igualdad Sustantiva</t>
  </si>
  <si>
    <t>Brindar atención psicopedagógica a personas en condición de discapacidad intelectual, a través del Centro de Atención Integral para el Desarrollo humano (CAID) y a personas sordas mediante talleres de lengua de señas mexicanas, incluyendo a personas oyentes.</t>
  </si>
  <si>
    <t>Diana Arely Valenzuela Gutiérrez</t>
  </si>
  <si>
    <t>Jefa De Unidad Departamental De Fomento A La Equidad De Género</t>
  </si>
  <si>
    <t>Implementación de actividades en favor de la integración de las mujeres en condición de vulnerabilidad en los procesos de fortalecimiento del tejido comunitario.</t>
  </si>
  <si>
    <t>Implementación de actividades de difusión y capacitación en perspectiva de género y prevención de la violencia contra las mujeres, tales como jornadas comunitarias de derechos, con actividades lúdicas, de difusión, cine debate.</t>
  </si>
  <si>
    <t>Eva Pérez Gómez</t>
  </si>
  <si>
    <t>Jefa De Unidad Departamental De Igualdad Sustantiva</t>
  </si>
  <si>
    <t>Impulsar y promover la visibilizarían de los derechos de las mujeres y la igualdad, en el marco de los eventos conmemorativos nacionales e internacionales, para su posicionamiento en la agenda de los derechos de la ciudadanía y en la agenda de las atribuciones de la alcaldía: 8 de marzo, día internacional de la mujer; 10 de mayo, día de la maternidad elegida; 22 de julio, día internacional del trabajo doméstico ; 30 de julio, día mundial contra la trata de personas; 27 de septiembre, día internas.</t>
  </si>
  <si>
    <t xml:space="preserve">Atender de forma integral a la población a través de acciones que coadyuven en la reducción de la desigualdad social por medio de la promoción de los derechos humanos y la no discriminación. </t>
  </si>
  <si>
    <t xml:space="preserve">Se realizan trabajos de: consultas (médica, odontológica, optometrista, alternativa): salud mental (atención psicológica y psiquiátrica, talleres de crianza positiva y grupos focales de prevención de adicciones); detecciones (presión arterial, glicemia capilar, cáncer de mama y cervicouterino, cáncer de próstata, VIH); salud preventiva (vacunación, somatometría, primeros auxilios, prevención y promoción de la salud). </t>
  </si>
  <si>
    <t xml:space="preserve">Obdulia George Matlalcuatzi </t>
  </si>
  <si>
    <t xml:space="preserve">Subdirectora De Atención A La Salud </t>
  </si>
  <si>
    <t>A) Atención a la población LGBTTTIQA a través del (CAIDS) Centro de Atención Integral a la Diversidad Sexual "Amelio Robles". Promoción de los derechos humanos y la no discriminación a través de "eventos incluyentes". Implementación de política pública transversalidad a programas y acciones sociales en favor de la población LGBTTTIQA en la demarcación. Implementación de política pública transversalidad a programas y acciones sociales en favor de la población LGBTTTIQA.</t>
  </si>
  <si>
    <t>Andrés Caballero Hernández</t>
  </si>
  <si>
    <t>J.U.D. De Atención A La Comunidad Lgbttti</t>
  </si>
  <si>
    <t>Activar espacios culturales mediante la presentación de diversas expresiones artísticas: fotografía, escultura, música, danza, literatura, teatro, etc., fomentando la apropiación de espacios culturales por las comunidades asiduas y aledañas. Realización de festividades oriundas a las tradiciones de los pueblos originarios para fortalecer y fomentar la conservación de las tradiciones e identidad cultural de los mismos.</t>
  </si>
  <si>
    <t>Jorge Ricardo Carrillo Suárez</t>
  </si>
  <si>
    <t>Subdirector De Promoción Cultural Y Recintos Culturales</t>
  </si>
  <si>
    <t>Brindar servicios culturales atendiendo diversos requerimientos ciudadanos para fomentar la cultura en sus comunidades, barrios y/o colonias; contribuir al desarrollo integral de niñas y niños que acuden a los centros de desarrollo infantil de la alcaldía Tlalpan; brindar a los usuarios de las 19 bibliotecas públicas de la alcaldía, acompañamiento, talleres, orientación y apoyo, para fortalecer y/o reforzar lo aprendido en sus cursos escolares; proveer de servicios informáticos, apoyo y de atención .</t>
  </si>
  <si>
    <t>Ma Gudalupe Gissa Almaráz Rodríguez</t>
  </si>
  <si>
    <t>Subdirectora De Atencion Y Seguimiento A Programas Educativos</t>
  </si>
  <si>
    <t>Coordinación de 110 audiencias públicas, 1000 espacios de diálogo, 1500 recorridos zonales, coordinación de 500 jornadas de mejoramiento de la imagen urbana, el fortalecimiento de la relación con los pueblos originarios de Tlalpan, sus usos y sus costumbres desde una cosmovisión cultural, política y social, así como difusión pública de por lo menos 500 acciones ejecutadas por la dirección general de participación ciudadana, así como de programas e iniciativas de la alcaldía Tlalpan y gobierno.</t>
  </si>
  <si>
    <t xml:space="preserve">Israel Francisco García Guillén </t>
  </si>
  <si>
    <t xml:space="preserve">Director Ejecutivo De Participación Ciudadana </t>
  </si>
  <si>
    <t>Implementar y coordinar 800 mesas de trabajo con organizaciones ciudadanas, atención y conciliación de 200 conflictos emanados de la organización ciudadana, seguimiento a presupuesto participativo en la ejecución de 21 proyectos.</t>
  </si>
  <si>
    <t>Pablo Raúl Rodriguéz Gómez</t>
  </si>
  <si>
    <t>Subdirector De Concertación Política Y Atención Social.</t>
  </si>
  <si>
    <t>Promoción del ordenamiento urbano y de la movilidad a través de asamblea y/o consulta ciudadana.</t>
  </si>
  <si>
    <t>Israel Francisco García Guillen</t>
  </si>
  <si>
    <t>Director ejecutivo de participación ciudadana</t>
  </si>
  <si>
    <t>Los derechos de las niñas, niños y adolescentes son respetados y cuidados por la población de la Ciudad de México a efecto de una mayor promoción derivada de las actividades realizadas por la institución.</t>
  </si>
  <si>
    <t>Consolidación del consejo de niñas y niños como parte del proyecto internacional ciudad de las niñas y niños, para promover el derecho a la participación, al juego y a la autonomía de las niñas y niños, con ello integrar la participación de las infancias como parámetro para la propuesta y ejecución de iniciativas de gobierno. Dar voz a las infancias y adolescentes.</t>
  </si>
  <si>
    <t>Mónica Beatriz Pedroza Santoyo</t>
  </si>
  <si>
    <t>Jefatura De Unidad Departamental De Atención A La Infancia</t>
  </si>
  <si>
    <t>Consolidación del sistema protección de las niñas, niños y adolescentes SIPINNA Tlalpan, respondiendo al mandato de la ley general de los derechos de las niñas, niños y adolescentes, así como a la convención de los derechos del niño.</t>
  </si>
  <si>
    <t>Implementar audiencias públicas infantiles, con el objetivo de generar un espacio de diálogo-escucha para y con niñas y niños de la alcaldía Tlalpan, con la finalidad de garantizar su derecho a la libertad de expresión y a participar en el compartir de las necesidades e inquietudes de la infancia.</t>
  </si>
  <si>
    <t>Creación de una campaña promoción de los derechos de las niñas, niños y adolescentes, y un festival "chilpayates con derechos", con la finalidad de construir a una cultura del respeto a sus derechos.</t>
  </si>
  <si>
    <t>Las personas adultas mayores son incluidas y autónomas.</t>
  </si>
  <si>
    <t>Consolidar a los colectivos de personas mayores, fomentando la articulación entre ellos, impulsando una agenda de: actividades productivas, culturales, deportivas y recreativas, a través del equipo de facilitadore(a)s de servicios.</t>
  </si>
  <si>
    <t>Blanca Estela Banderas Rogel</t>
  </si>
  <si>
    <t>Jefatura De Unidad Departamental De Atención A La Población Adulta Mayor</t>
  </si>
  <si>
    <t>Brindar acompañamiento, asesorías e información sobre el autocuidado y cuidado a personas mayores y sus familias residentes de colonias de muy bajo y bajo índice de desarrollo social, generando la cultura de los cuidados. A través de las actividades de las personas facilitadoras.</t>
  </si>
  <si>
    <t>Capacitación a las personas facilitadoras de servicios, que les permita contar con las herramientas necesaria para impulsar la construcción de un modelo de envejecimiento, mediante formas de organización colectiva y la participación en la cultura de los cuidados.</t>
  </si>
  <si>
    <t>Mejora de las condiciones de vida y bienestar de niñas, niños, adolescentes, jóvenes, mujeres, personas adultas, personas adultas mayores y personas de la comunidad LGBTTTIQA, en el marco de los derechos a una vida libre de violencia, de la discriminación y a la igualdad e inclusión.</t>
  </si>
  <si>
    <t>Brindar orientación/asesoría o primera atención psicológica y jurídica gratuita para acompañar a mujeres en situación de violencia de género, a través de las facilitadoras en el “centro de atención integral para mujeres víctimas de violencia de género " Justa Hernández Farfán”.</t>
  </si>
  <si>
    <t>Dirección De Fomento A La Equidad De Género E Igualdad Sustantiva</t>
  </si>
  <si>
    <t>Llevar a cabo actividades de sensibilización y partición en materia de derechos humanos de las mujeres y desde la perspectiva de género, dirigida a niñas, adolescentes, mujeres y adultas mayores que residen en colonias y pueblos de bajo y muy bajo índice de desarrollo social, realizadas por las facilitadoras de servicios.</t>
  </si>
  <si>
    <t>Mejorar el desarrollo comunitario de las cinco zonas territoriales de la demarcación, con la participación efectiva de niñas, niños, personas jóvenes, personas con discapacidad, personas adultas mayores, mujeres y hombres, preferentemente que habiten en zonas de muy bajo y bajo índice de desarrollo social, a través de actividades presenciales y/o virtuales que generen procesos de integración comunitaria con un enfoque transversal de género e inclusión social.</t>
  </si>
  <si>
    <t>Liliana Mendoza Sobrino</t>
  </si>
  <si>
    <t>J.U.D De Centros De Desarrollo Comunitario Integral</t>
  </si>
  <si>
    <t>Realizar actividades de atención, lúdicas, formativas, participativas y ocupacionales, que propicien el desarrollo personal y comunitario de las personas que preferentemente habiten en pueblos, barrios y colonias de muy bajo y bajo índice de desarrollo social, a través de las actividades de las personas facilitadoras.</t>
  </si>
  <si>
    <t>Jud De Centros De Desarrollo Comunitario Integral</t>
  </si>
  <si>
    <t>Fomentar la formación y concientización de la población LGBTTTI+ y difundir de la población en general en materia de derechos humanos perspectiva de género, identidad de género igualdad y no discriminación.</t>
  </si>
  <si>
    <t>Jud De Atención A La Población Lgbttti</t>
  </si>
  <si>
    <t>Promoción y fomento de entornos de respeto a los derechos de igualdad e inclusión mediante un equipo de facilitadores.</t>
  </si>
  <si>
    <t>Las niñas, niños y adolescentes tienen una crianza positiva, promoción de sus derechos humanos y el derecho a la salud, particularmente en localidades de muy bajo índice de desarrollo social en la alcaldía.</t>
  </si>
  <si>
    <t>Fomentar una vida libre de violencia y de sana alimentación en las niñas, niños y adolescentes, así como incidir en la formación de madres, padres, tutores y responsables de cuidado en temas relacionados con la crianza positiva, con la finalidad de coadyuvar al ejercicio pleno de los derechos de la infancia y adolescencia, a través de las actividades de las personas facilitadoras.</t>
  </si>
  <si>
    <t>Jefatura De Unidad Departametnal De Atención A La Infancia</t>
  </si>
  <si>
    <t>Realizar esterilizaciones a población canina y felina en las instalaciones de la clínica veterinaria y en jornadas de salud programadas periódicamente.</t>
  </si>
  <si>
    <t>Miriam Jacqueline Villarruel Ortega</t>
  </si>
  <si>
    <t>Jud De Atención A Personas Con Discapacidad</t>
  </si>
  <si>
    <t>Realizar el seguimiento de atención temprana en el neurodesarrollo a niñas y niños de entre 0 y 4 años 6 meses de edad cumplidos al día de inicio de la convocatoria que habiten en colonias de muy bajo índice de desarrollo social y que derivado de la aplicación de evaluaciones del desarrollo infantil, la lista modificada de autismo en niños (m-chat) y la evaluación del espectro autista en niños mexicanos (véanme), presenten riesgo de retraso del desarrollo o riesgo de trastorno del espectro autista. Aplicación de evaluaciones diagnósticas del neurodesarrollo dependiendo de las características y valoración del niño o niña. Realizar 4 sesiones colectivas de intervención temprana del neurodesarrollo. La aplicación de evaluaciones diagnósticas se realizará de manera presencial garantizando medidas de distanciamiento social y sanitarias. En el caso de las sesiones colectivas de intervención temprana, se realizarán de manera presencial, y el número de personas dependerá de la semaforización por covid-19 en la que encuentre la entidad; en caso de encontrarse en semaforización en rojo o naranja, las sesiones se realizarán de manera digital.</t>
  </si>
  <si>
    <t>J.U.D De Atención A Personas Con Discapacidad</t>
  </si>
  <si>
    <t>Realización de 1 taller comunitario de 8 sesiones que incluya: estimulación temprana, temas de promoción a la salud vinculados con la noo-0031 cuidado del niño sano y derechos de las personas cuidadoras a 500 niñas y niños de muy bajo índice de desarrollo social.</t>
  </si>
  <si>
    <t>Implementar talleres digitales y/o presenciales dirigidos a las niñas, niños y adolescentes, para la promoción de los derechos de la infancia y la prevención del maltrato infantil y una buena alimentación, a través de las personas facilitadoras.</t>
  </si>
  <si>
    <t>Desarrollar talleres digitales y/o presenciales dirigidos a las madres, padres y/o tutores, para la promoción de una cultura de la crianza positiva y la buena alimentación, a través de las personas facilitadoras.</t>
  </si>
  <si>
    <t>Conformar redes de apoyo con las y los cuidadores de las niñas, niños y adolescentes; se conformará una red en cada zona territorial de la alcaldía, para fortalecer el tejido social comunitario y consolidar entornos amigables con la infancia desde su participación activa.</t>
  </si>
  <si>
    <t>Monica beatriz Pedroza Santoyo</t>
  </si>
  <si>
    <t>Jefatura de unidad departamental de atención a la infancia</t>
  </si>
  <si>
    <t>Largo plazo. Incrementar el presupuesto y cedes para beneficiar a un mayor número de estudiantes. Mediano plazo. Mediano plazo. Incrementar el alcance territorial para impartir asesorías a un mayor número de alumnos/as.</t>
  </si>
  <si>
    <t>Impartir asesorías especializadas y gratuitas, de preparación para presentar el examen de ingreso a la educación media superior a los alumnos que cursan o hayan concluido el tercer grado de secundaria en escuelas públicas (60%).</t>
  </si>
  <si>
    <t>Realizar acciones de difusión, planeación y organización que permitan atender la demanda priorizando que el servicio sea otorgado preferentemente a personas que vivan en zonas de alta vulnerabilidad (40%).</t>
  </si>
  <si>
    <t xml:space="preserve">Coadyuvar a disminuir del rezago educativo en la población de Tlalpan para acortar la brecha de desigualdad social, ejerciendo el derecho a una educación de calidad. </t>
  </si>
  <si>
    <t>Brindar asesorías educativas virtuales y/o presenciales en los centros de aprendizaje virtual (CAV) de la alcaldía a la población de 6 años en adelante, con la finalidad de coadyuvar a que inicien, continúen, o concluyan sus estudios a través de las múltiples opciones que brindan las autoridades educativas.</t>
  </si>
  <si>
    <t>Apoyos económicos a profesores facilitadores de servicios quienes brindarán acompañamiento, mediante asesorías educativas permanentes a niñas, niños y personas de 15 años y más.</t>
  </si>
  <si>
    <t>Mediano plazo: fortalecimiento de servicios educativos para la población que se encuentra cursando el nivel básico. Largo plazo: disminución de la deserción escolar en el nivel básico.</t>
  </si>
  <si>
    <t>Realizar asesorías gratuitas para los usuarios de las bibliotecas públicas de Tlalpan, a través de medios digitales y/o presenciales.</t>
  </si>
  <si>
    <t>Ma. Guadalupe Gissa Almaraz Rodríguez</t>
  </si>
  <si>
    <t>Subdirectora De Atención Y Seguimiento De Programas Educativos</t>
  </si>
  <si>
    <t>Realizar cursos, talleres u orientación académica gratuitos para los usuarios de las bibliotecas públicas de Tlalpan, a través de medios digitales y/o presenciales.</t>
  </si>
  <si>
    <t>Realizar acompañamiento educativo gratuito para los usuarios de las bibliotecas públicas de Tlalpan, a través de medios digitales o presenciales.</t>
  </si>
  <si>
    <t>La recuperación urbana de los espacios públicos, la cohesión social y participación activa de las y los vecinos en servicios como poda, barrido, balizamiento, clareo de lámparas, limpieza de postes, instalación y arreglo de juegos infantiles y de aparatos de ejercicio.</t>
  </si>
  <si>
    <t>Realizar acciones de poda de pasto, poda de árboles y recolección de basura vegetal, coadyuvando a mantener las calles y vías secundarias limpias y libres de desechos con la participación de los habitantes de demarcación.</t>
  </si>
  <si>
    <t>Realizar acciones de aplicación de pintura en muros y bardas para retiro de grafiti, juegos infantiles y mobiliario urbano, balizamiento de guarniciones y adecuaciones geométricas horizontales y verticales. Involucrar a la ciudadanía para el mantenimiento de una imagen urbana y entorno agradable de la demarcación.</t>
  </si>
  <si>
    <t>Realizar acciones de retiro de basura orgánica e inorgánica arrojada en la vía pública, evitando con ello la obstrucción de coladeras de agua pluvial y drenaje.</t>
  </si>
  <si>
    <t>Se beneficiará directamente a la salud pública a través del acercamiento de los servicios médicos veterinarios a la población, incidiendo de manera positiva en la disminución del número de casos de enfermedades transmitidas de animales a humanos.</t>
  </si>
  <si>
    <t xml:space="preserve">Entregar apoyos económicos a los beneficiarios facilitadores de servicios que brindan los servicios médicos veterinarios a los animales de compañía. </t>
  </si>
  <si>
    <t xml:space="preserve">Nury Arriaga Flurscheim </t>
  </si>
  <si>
    <t xml:space="preserve">Subdirectora De Promoción  La Salud Y Protección Animal </t>
  </si>
  <si>
    <t>Brindar asesorías médicas veterinarias en las instalaciones de la clínica veterinaria.</t>
  </si>
  <si>
    <t>Subdirectora De Promoción  La Salud Y Protección Animal</t>
  </si>
  <si>
    <t>Realizar cirugía general a animales de compañía en las instalaciones de la clínica veterinaria.</t>
  </si>
  <si>
    <t>Aplicar vacuna antirrábica en la población canina y felina en las instalaciones de la clínica veterinaria y jornadas de salud programadas periódicamente.</t>
  </si>
  <si>
    <t>Recepción de animales donados voluntariamente a razón de lo comprendido en el artículo 51 de la ley de protección a los animales de la ciudad de México.</t>
  </si>
  <si>
    <t>Realizar desparasitaciones internas de la población canina y felina en las instalaciones de la clínica veterinaria para la prevención de enfermedades transmitidas entre animales y humanos.</t>
  </si>
  <si>
    <t>Nury Arriaga Flurscheim</t>
  </si>
  <si>
    <t xml:space="preserve">Subdirectora de promoción  la salud y protección animal </t>
  </si>
  <si>
    <t>Atención de personas a través de materiales pedagógicos que se difundirán en redes oficiales de la alcaldía relacionados con la tutela responsable de animales de compañía y el respeto por la vida.</t>
  </si>
  <si>
    <t>Las personas que habitan en las unidades y conjuntos habitacionales se apropian del cuidado de sus inmuebles.</t>
  </si>
  <si>
    <t>Difusión y visita técnica por las unidades habitacionales y/o conjuntos habitacionales interesados en participar en el programa.</t>
  </si>
  <si>
    <t>Israel Francisco García Guillén</t>
  </si>
  <si>
    <t>Director Ejecutivo De Participacion Ciudadana</t>
  </si>
  <si>
    <t>Apoyos económicos a la unidad y/o conjuntos habitacionales de interés social aprobados por el comité dictaminador para realizar trabajos constructivos de mantenimiento y reparación.</t>
  </si>
  <si>
    <t>Apoyos económicos a facilitadores de servicios para la gestión y atención de las unidades y conjuntos habitacionales que demandan la ejecución de las mejoras en su infraestructura.</t>
  </si>
  <si>
    <t>Director Ejecutivo De Participación Ciudadana</t>
  </si>
  <si>
    <t>La población reconoce que se mejoró la movilidad en las intersecciones intervenidas.</t>
  </si>
  <si>
    <t xml:space="preserve">Intervenir 8 intersecciones viales conflictivas de la alcaldía Tlalpan, para mejorar el flujo vehicular y peatonal en calles y avenidas. </t>
  </si>
  <si>
    <t>Lic. Jesús Bernardo Félix Díaz Reynoso</t>
  </si>
  <si>
    <t xml:space="preserve">Director De Seguridad Ciudadana </t>
  </si>
  <si>
    <t>Aplicación de encuestas de satisfacción para determinar: si se mejoró la movilidad en la zona, funcionalidad de los facilitadores de servicio, el beneficio a personas con discapacidad y de la tercera edad, aceptación y continuidad del programa.</t>
  </si>
  <si>
    <t xml:space="preserve">Realizar estudios de campo (aforos peatonales y vehiculares) para la elaboración de propuestas y proyectos para mejorar la movilidad en las intersecciones. </t>
  </si>
  <si>
    <t>Integración de expedientes y capacitación de los facilitadores de servicio de conformidad con las reglas de operación.</t>
  </si>
  <si>
    <t>Organización ciudadana para la resolución de conflictos vecinales y en asuntos de interés común.</t>
  </si>
  <si>
    <t>Entrega de apoyos para el desarrollo de proyectos comunitarios consensados y con viabilidad técnica y jurídica, así como la entrega de apoyos a facilitadores, quienes brindan acompañamiento, asesoría, concertación y canalización de los proyectos al comité evaluador.</t>
  </si>
  <si>
    <t xml:space="preserve">Erika Mora Tinoco </t>
  </si>
  <si>
    <t>Directora General De Participación Ciudadana</t>
  </si>
  <si>
    <t>Integración de propuestas y desarrollo de hasta 208 proyectos comunitarios.</t>
  </si>
  <si>
    <t>Levantamientos de diagnósticos por colonia, incentivando la participación ciudadana.</t>
  </si>
  <si>
    <t>La promoción deportiva representa una actividad sociocultural que permite el enriquecimiento del individuo en el seno de la sociedad y contribuye a mejorar la relación, el conocimiento y la expresión personal; además, es un factor de integración social, fuente de recreación, salud, educación y bienestar, la construcción de estos principios permite la participación de la ciudadanía, principalmente de la población vulnerable, por lo que es de suma importancia implementar políticas públicas adecuadas en esta materia, impactando directamente en la convivencia social, en los niveles de bienestar y en la construcción de una vida digna individual y colectiva.</t>
  </si>
  <si>
    <t xml:space="preserve">Fomentar la cultura del deporte y revertir la brecha de desigualdad social existente entre quienes sí pueden acceder a instalaciones privadas para la activación física y quiénes no, a través de la impartición de actividades físico-deportivas en 53 espacios públicos de la demarcación. </t>
  </si>
  <si>
    <t>Contribuir al disfrute de los derechos a la cultura física y a la práctica del deporte a través de la realización de encuentros deportivos y exhibición de disciplinas deportivas.</t>
  </si>
  <si>
    <t>Las personas cuentan con proyectos autosustentables que incentivan el crecimiento de la economía local y el cuidado del medio ambiente.</t>
  </si>
  <si>
    <t>Economía sustentable impulsar la creación y fortalecimiento de micro, pequeñas y medianas empresas, sociedades cooperativas, proyectos ecoturísticos, así como, impulsar emprendimientos en las áreas de comercialización y capacitación en temas específicos contando con la supervisión y acompañamiento en campo por parte de la unidad técnico operativa a las unidades económicas apoyadas, con el objetivo de coadyuvar a la sostenibilidad de las unidades económicas en el mercado , incorporando a personas en condición de desempleo con alguna vocación productiva.</t>
  </si>
  <si>
    <t>Manejo de recursos naturales implementar proyectos que vayan encaminados a la protección y conservación del ambiente, fomentando la participación activa de las y los posesionarios o usufructuarios de este territorio, permitiendo a los posesionarios de tierras, bosques y comunidades de hecho y a los habitantes de los pueblos originarios ubicados dentro de la alcaldía Tlalpan, realizar actividades de conservación, mantenimiento y restauración del suelo, agua y monitoreo de la biodiversidad del suelo de conservación para mantener los servicios ecosistémicos y la protección de áreas naturales protegidas en sus distintas categorías.</t>
  </si>
  <si>
    <t xml:space="preserve">Producción agropecuaria con el fin de fomentar las actividades productivas rurales sustentables de la alcaldía Tlalpan, se otorgará apoyos económicos a las mujeres y los hombres de ejidos y comunidades, a las y los pequeños propietarios y a las y los posesionarios o arrendatarios que se interesen y/o realicen actividades agropecuarias, apoyando los programas de trabajo que contribuyan a la recuperación de tierras ociosas y al impulso de los cultivos nativos de Tlalpan, así mismo se brindará capacitación de manera virtual o presencial que promueva entre los productores involucrarse en el diseño e implementación de acciones que contribuyan con alcanzar el objetivo denominado hambre cero, a través del aprendizaje técnico de buenas prácticas para mejorar la producción y comercialización de sus productos. </t>
  </si>
  <si>
    <t>Ecotecnologías se pretende reducir el problema de abastecimiento de agua, disminuir el gasto familiar por la obtención del recurso y capacitar a los habitantes en materia de educación ambiental acerca del cuidado y aprovechamiento racional del agua, a través de un proceso de capacitación y concientización previo para el beneficiario sobre las implicaciones de implementar eco tecnologías y los hábitos que requieren adaptarse al proceso de cosecha de agua de lluvia y de energía solar a través de pan.</t>
  </si>
  <si>
    <t xml:space="preserve">La población tiene conocimientos sobre las violencias y cuenta con los instrumentos para prevenirlas. </t>
  </si>
  <si>
    <t>Implementar módulos permanentes de atención integral, para dar apoyo a los habitantes de las colonias con mayor índice delictivo.</t>
  </si>
  <si>
    <t>Impartir talleres en temas de: delincuencia, violencia familiar y cultura de la denuncia.</t>
  </si>
  <si>
    <t>Aplicación de encuestas para determinar la percepción de seguridad en las colonias con mayor incidencia delictiva, para generar propuestas que ayuden a disminuir hechos ilícitos.</t>
  </si>
  <si>
    <t>Las y los jóvenes de 15 y 29 años se reconozcan como sujetos transformadores de sus realidades, para un mejoramiento de su acceso a los derechos de las y los jóvenes.</t>
  </si>
  <si>
    <t>Contribuir a la reconstrucción del tejido social juvenil, mediante la creación de 35 colectivos integrados por jóvenes de 15 a 29 años y una red de colectivos como espacio de participación saludable entre pares, colectivos a los que se brindará apoyo económico y lo cual será realizable con las actividades de las personas facilitadoras (60%).</t>
  </si>
  <si>
    <t>Raul Castro Vieyra</t>
  </si>
  <si>
    <t>Jefatura De Unidad Departamental De Atención A La Juventud</t>
  </si>
  <si>
    <t>Propiciar espacios de diálogo, convivencia, análisis, reflexión y construcción de propuestas para impulsar la participación juvenil en sus entornos al construir un proyecto comunitario, lo cual será realizable con las actividades de las personas facilitadoras (40%).</t>
  </si>
  <si>
    <t>La disminución en embarazos de alto riesgo y embarazos no deseados en adolescentes en la demarcación.</t>
  </si>
  <si>
    <t>Consejería en salud sexual y reproductiva, brindando consejería en derechos sexuales y reproductivos, con énfasis en utilización de métodos anticonceptivos.</t>
  </si>
  <si>
    <t>Dra. Obdulia George Matlalcuatzi</t>
  </si>
  <si>
    <t>Subdirectora De Atención A La Salud</t>
  </si>
  <si>
    <t>Consultas médicas en salud sexual y reproductiva, facilitando la atención médica relacionada con derechos sexuales y reproductivos con énfasis en métodos anticonceptivos.</t>
  </si>
  <si>
    <t>Formación en temas encaminados a los derechos sexuales y reproductivos, realizando Actividades de capacitación a los adolescentes y jóvenes de la demarcación preferentemente.</t>
  </si>
  <si>
    <t>Actividades comunitarias para la promoción de derechos sexuales y reproductivos, realizando actividades en la comunidad con énfasis en la prevención del embarazo adolescente.</t>
  </si>
  <si>
    <t>Asesoría para la promoción a la salud sexual, realizando asesorías que coadyuven a la formación de grupos de promotores que apoyen el cuidado de la salud sexual y reproductiva de los jóvenes.</t>
  </si>
  <si>
    <t>Jornadas de salud sexual y reproductiva, realizando jornadas en las comunidades de la demarcación, con la finalidad de garantizar el derecho a la salud sexual y reproductiva con servicios especializados como mastografía, Papanicolaou y consejería en V.I.H.</t>
  </si>
  <si>
    <t>Mediano plazo: contribuir al acceso del derecho a la cultura, de las niñas, niños, adolescentes y jóvenes. Largo plazo: contribuir al desarrollo humano mediante procesos artístico-musicales.</t>
  </si>
  <si>
    <t xml:space="preserve">Impartición de talleres gratuitos de formación musical para niñas, niños, adolescentes y jóvenes de 6 a 29 años prioritariamente que habiten en la alcaldía Tlalpan. </t>
  </si>
  <si>
    <t>Francisco Rene Robles Rodríguez</t>
  </si>
  <si>
    <t>Coordinador De Cultura</t>
  </si>
  <si>
    <t>Impartición de talleres gratuitos de formación musical para habitantes de diversos rangos de edad de 30 y más, que habiten en la alcaldía Tlalpan.</t>
  </si>
  <si>
    <t>Contar con servicios gratuitos de primera atención jurídica y psicológica en materia de violencia de género que contribuya a disminuir las brechas de desigualdad en el acceso a la justicia entre hombres y mujeres, así como buscar garantizar la equidad para grupos prioritarios, ejerciendo su derecho al acceso a la justicia desde la toma de decisiones informada y; que los servicios de primera atención a la violencia de género, permiten brindar respuesta con la debida diligencia a mujeres que se encuentran en riesgo feminicida, salvaguardando su integridad y la de sus hijos/as.</t>
  </si>
  <si>
    <t>Consolidar un servicio gratuito de orientación y asesoría psicológica y jurídica en materia de violencia de género para mujeres que habitan zonas de bajo y muy bajo índice de desarrollo social de la alcaldía Tlalpan. Programa social "cultivando los derechos de las mujeres y la igualdad de género".</t>
  </si>
  <si>
    <t>Mejorar la accesibilidad a la información acerca de los derechos humanos de las mujeres y sus mecanismos de ejercicio. Promoción de los derechos humanos de las mujeres y las niñas en la demarcación con el programa social "cultivando los derechos de las mujeres y la igualdad de género”.</t>
  </si>
  <si>
    <t xml:space="preserve">Los habitantes de zonas de muy bajo y bajo índice de desarrollo social tienen entornos de convivencia libres de violencias. </t>
  </si>
  <si>
    <t>Impartir talleres artístico-culturales gratuitos a fin de contribuir a la cohesión social y disminuir conductas de riesgo.</t>
  </si>
  <si>
    <t>Samuel Hernandez Mesinas</t>
  </si>
  <si>
    <t xml:space="preserve">Subdirector De Coordinación De Centros De Artes Y Oficios </t>
  </si>
  <si>
    <t>Impulsar a los artistas comunitarios (colectivos) apoyando económicamente proyectos socio - culturales a realizarse en el territorio de la demarcación.</t>
  </si>
  <si>
    <t>Disminuir progresivamente la pobreza, la desigualdad y promover el desarrollo económico, brindando apoyos económicos o en especie, así como servicios que mitiguen situaciones de precariedad a la población en condición de vulnerabilidad.</t>
  </si>
  <si>
    <t xml:space="preserve">Acciones de apoyos a la sociedad estudiantil de educación básica con la entrega de uniformes escolares. </t>
  </si>
  <si>
    <t>Roberto Perea Cortés</t>
  </si>
  <si>
    <t>Director General De Derechos Culturales Y Educativos</t>
  </si>
  <si>
    <t>Apoyos alimentarios a niñas y niños que acuden a escuelas públicas de la alcaldía Tlalpan.</t>
  </si>
  <si>
    <t>Infancia y adolescentes de Tlalpan, rolando la red (entrega de tabletas).</t>
  </si>
  <si>
    <t>Entrega de juguetes a niñas, niños y adolescentes de la alcaldía.</t>
  </si>
  <si>
    <t>Edgar Rodolfo Bautista Jimenéz</t>
  </si>
  <si>
    <t>Eficiencia la ayuda a los habitantes y son oportunamente atendidos de acuerdo con sus necesidades inmediatas.</t>
  </si>
  <si>
    <t>Brindar 1,000 apoyos económicos a personas con discapacidad permanente que vivan en la alcaldía Tlalpan y 10 facilitadores que apoyan en el proceso de registro. Brindar talleres sobre derechos de las personas con discapacidad, lenguaje incluyente, lengua de señas mexicana y sistema de lecto-escritura braille. Dar 5 sesiones de capacitación para personas cuidadoras. Brindar talleres a las personas servidoras públicos en materia de discapacidad, lenguaje incluyente y lengua de señas mexicana. Promover proyectos de inclusión económica para personas con discapacidad.</t>
  </si>
  <si>
    <t>Miriam Jaqueline Villaruel Ortega</t>
  </si>
  <si>
    <t>J.U.D. De Atención A Personas Con Discapacidad</t>
  </si>
  <si>
    <t>Apoyos económicos a deportistas destacados y prospectos deportivos 2022; ayudas económicas para cubrir gastos de participación en eventos deportivos 2022: XVII carrera tlalpense 10 km. 2022; XV circuito tlalpense de pista y campo 2022.</t>
  </si>
  <si>
    <t>Apoyos de emergencia social a personas con situación de vulnerabilidad en la alcaldía Tlalpan</t>
  </si>
  <si>
    <t>Apoyo alimentario a las familias de Tlalpan por una emergencia sanitaria o desastre natural.</t>
  </si>
  <si>
    <t>Apoyos de emergencia por desastres naturales a las familias de Tlalpan que sean afectadas en sus bienes.</t>
  </si>
  <si>
    <t xml:space="preserve"> Concientizar sobre los procesos de discriminación a la población LGBTTTIQ+.</t>
  </si>
  <si>
    <t>Apoyo de la economía familiar en temporada invernal, reparto de cobijas y chamarras.</t>
  </si>
  <si>
    <t>Ing. Genaro Israel Anita Gutiérrez</t>
  </si>
  <si>
    <t>Director de protección civil</t>
  </si>
  <si>
    <t>Atacar la comisión del delito, a través del uso de las fuerzas de seguridad e implementar la prevención del delito, mediante programas que atiendan a la población susceptible de caer en las redes criminales, como son las y los niños y las y los jóvenes.</t>
  </si>
  <si>
    <t>Patrullajes y supervisiones.</t>
  </si>
  <si>
    <t>Mtro. César Barrera Galán</t>
  </si>
  <si>
    <t>Director General De Seguridad Ciudadana</t>
  </si>
  <si>
    <t>Contacto con la ciudadanía.</t>
  </si>
  <si>
    <t>Estudios y controles estadísticos.</t>
  </si>
  <si>
    <t>Mejorar el medio ambiente de la demarcación, mediante la recolección de residuos sólidos de forma oportuna.</t>
  </si>
  <si>
    <t>Recolectar residuos sólidos urbanos.</t>
  </si>
  <si>
    <t>Arturo Salmerón García</t>
  </si>
  <si>
    <t>Director General De Servicios Urbanos.</t>
  </si>
  <si>
    <t>Recolectar residuos sólidos domiciliarios.</t>
  </si>
  <si>
    <t>Lograr el acceso universal y equitativo al agua potable, para así mejorar las necesidades básicas de higiene y salud de las personas.</t>
  </si>
  <si>
    <t>Suministro de agua potable en carros tanque (pipas) con unidades propias.</t>
  </si>
  <si>
    <t>Arq. Mario Castillo Aguado</t>
  </si>
  <si>
    <t>Director De Obras</t>
  </si>
  <si>
    <t>Suministro de agua potable en carros tanque (pipas) con unidades externas.</t>
  </si>
  <si>
    <t xml:space="preserve">Garantizar el derecho de los habitantes de la demarcación a un entorno urbano en óptimas condiciones que les permita evitar riesgos con la infraestructura pública, al dar mantenimiento y conservación a calles, avenidas secundarias, espacios verdes, así como a luminarias. </t>
  </si>
  <si>
    <t>Rehabilitación y mantenimiento de la red de drenaje, saneamiento y alcantarillado.</t>
  </si>
  <si>
    <t>Mantenimiento y mejoras de la infraestructura pública a los centros de abasto, comercio y distribución.</t>
  </si>
  <si>
    <t xml:space="preserve">Rehabilitación y mantenimiento de la infraestructura de la red de agua potable. </t>
  </si>
  <si>
    <t>Rescate, mantenimiento y rehabilitación de espacios deportivos, fortalecimiento de infraestructura pública deportiva.</t>
  </si>
  <si>
    <t>Director de obras</t>
  </si>
  <si>
    <t>Mantenimiento preventivo y correctivo al alumbrado público.</t>
  </si>
  <si>
    <t>C.p. Arturo salmerón García</t>
  </si>
  <si>
    <t>Mantenimiento y conservación de áreas verdes y arbolado.</t>
  </si>
  <si>
    <t>Llevar a cabo capacitación a la plantilla laboral.</t>
  </si>
  <si>
    <t>Lic. Carlos García Cisneros</t>
  </si>
  <si>
    <t>Cubrir los pagos y prestaciones del personal de estructura, base, estabilidad laboral y honorarios se realicen conforme a los calendarios establecidos y conforme a la normatividad.</t>
  </si>
  <si>
    <t>Atender de manera expedita y profesional mediante la aplicación de protocolos y metodologías internacionales en materia de protección civil a los que habitan y transitan en la demarcación. Difundir el conocimiento en materia de riesgos a la población en general.</t>
  </si>
  <si>
    <t>Atención a emergencias y riesgos.</t>
  </si>
  <si>
    <t>Dr. Jorge Frias Rivero</t>
  </si>
  <si>
    <t>Director De Gestión Integral De Riesgos Y Protección Civil</t>
  </si>
  <si>
    <t>Actividades de orientación e información en materia de riesgos.</t>
  </si>
  <si>
    <t>Atender los diversos requerimientos financieros, materiales y de servicios de cada una de las unidades administrativas que integran este órgano político administrativo, a fin de satisfacer los requerimientos de los habitantes de la demarcación.</t>
  </si>
  <si>
    <t>Mtra. Gabriela Karem Loya Minero</t>
  </si>
  <si>
    <t>Comunicar las actividades que realiza la alcaldesa y su equipo de trabajo a los diferentes medios de comunicación, con el fin de que sean publicados. diseñar la imagen institucional de cumplimiento de objetivos trazados.</t>
  </si>
  <si>
    <t>Alma Delia Vera Colchado</t>
  </si>
  <si>
    <t>Directora De Comunicación Social Y Estratégica</t>
  </si>
  <si>
    <t>Cubrir las necesidades de los sistemas informáticos de todas las unidades administrativas que conforman este órgano político administrativo.</t>
  </si>
  <si>
    <t>C.P. Guillermo Najera Arellano</t>
  </si>
  <si>
    <t>Subdirector De Tecnologías De La Información Y Comunicación</t>
  </si>
  <si>
    <t>Proporcionar atención especializada y oportuna a mujeres y niñas, para que puedan desarrollarse como individuos íntegros en condiciones de equidad.</t>
  </si>
  <si>
    <t>Maria Del Carmen Zaragoza Gonzalez</t>
  </si>
  <si>
    <t>Directora De Equidad De Genero Y Promocion Social</t>
  </si>
  <si>
    <t>Promoción de los derechos de las niñas y las mujeres.</t>
  </si>
  <si>
    <t>Que se reconozcan y respeten los derechos humanos de toda la población, se difundan, se conozcan y se apliquen éstos y con ello reducir en el mediano y largo plazo la violación de esos derechos.</t>
  </si>
  <si>
    <t>Lic. Celia Janeth López Chimal</t>
  </si>
  <si>
    <t>Directora De Asuntos Jurídicos</t>
  </si>
  <si>
    <t>Mesas de trabajo de seguimiento del programa de derechos humanos de la Ciudad de México.</t>
  </si>
  <si>
    <t>Atención a quejas remitidas por la comisión de derechos humanos de la Ciudad de México.</t>
  </si>
  <si>
    <t>Implementar cursos de capacitación.</t>
  </si>
  <si>
    <t>Jornadas de difusión sobre derechos humanos.</t>
  </si>
  <si>
    <t>Los derechos de las niñas, niños y adolescentes son respetados y cuidados por la población de la alcaldía como efecto de una mayor concientización derivada de las actividades realizadas.</t>
  </si>
  <si>
    <t>Difusión sobre los derechos de los niños, niñas y adolescentes.</t>
  </si>
  <si>
    <t>Marco Polo Carballo Calva</t>
  </si>
  <si>
    <t>Actividades con niños, niñas y adolescentes para que conozcan sus derechos.</t>
  </si>
  <si>
    <t>Contar con un gobierno integrado por servidores/as públicos preparados/as, honestos/as y con deseo de servir y cumplir a los que habitan y transitan en la demarcación, y se consoliden los sistemas de control de la política de gobierno mediante el uso de nuevas tecnologías, como soporte para la elaboración de los instrumentos de planeación, seguimiento y evaluación de la gestión pública de la alcaldía Venustiano Carranza.</t>
  </si>
  <si>
    <t>Acciones de planeación estratégica y modernización administrativa.</t>
  </si>
  <si>
    <t>José Antonio Arellano Nájera</t>
  </si>
  <si>
    <t>Director De Planeación Estratégica</t>
  </si>
  <si>
    <t xml:space="preserve">Lic. José Baeza Morán                                                                                            </t>
  </si>
  <si>
    <t>Coordinador De Ventanilla Única De Trámites Y Raac</t>
  </si>
  <si>
    <t>Héctor Israel Rodríguez Hernández</t>
  </si>
  <si>
    <t>Director De Gobierno</t>
  </si>
  <si>
    <t>Atención de asuntos jurídicos.</t>
  </si>
  <si>
    <t>Se contribuye a que la población menos favorecida económicamente de la demarcación tenga acceso a niveles de vida dignos y a una mejor integración social. Así también, se generan oportunidades de autoempleo y el acceso a una mejor contratación laboral. Se garantiza el valor universal de acceso a servicios de salud, todo derivado de las acciones y programas establecidas por este órgano político administrativo.</t>
  </si>
  <si>
    <t>Apoyos de mantenimiento en unidades habitacionales.</t>
  </si>
  <si>
    <t>Alejandra Irene Márquez Torre</t>
  </si>
  <si>
    <t>Directora Ejecutiva De Participación Ciudadana</t>
  </si>
  <si>
    <t>Apoyos a la economía familiar.</t>
  </si>
  <si>
    <t>Apoyo de capacitación para mejorar las oportunidades en el campo laboral a mujeres.</t>
  </si>
  <si>
    <t>Araceli Moreno Rivera</t>
  </si>
  <si>
    <t>Directora Ejecutiva De Planeación Y Fomento Económico</t>
  </si>
  <si>
    <t>Otorgar apoyos económicos y en especie.</t>
  </si>
  <si>
    <t>Alimentación y atención para la infancia inscrita en los centros de desarrollo infantil, a los adultos mayores de la casa hogar y a personas en situación de calle.</t>
  </si>
  <si>
    <t>Maria Del Carmen Zaragoza González</t>
  </si>
  <si>
    <t>Directora De Equidad De Género Y Promoción Social</t>
  </si>
  <si>
    <t>Realizar jornadas médico-asistenciales y servicios de atención a la salud y medicamentos.</t>
  </si>
  <si>
    <t>Ferias, exposiciones y jornadas itinerantes de promoción y apoyo al empleo.</t>
  </si>
  <si>
    <t>Directora ejecutiva de planeación y fomento económico</t>
  </si>
  <si>
    <t>Servicios veterinarios</t>
  </si>
  <si>
    <t>María del Carmen Zaragoza González</t>
  </si>
  <si>
    <t>Directora de equidad de género y promoción social</t>
  </si>
  <si>
    <t xml:space="preserve">Promoción y fomento de manifestaciones deportivas, culturales. </t>
  </si>
  <si>
    <t>Delfino Manuel Vargas Cardone</t>
  </si>
  <si>
    <t>Director de cultura, recreación y deporte</t>
  </si>
  <si>
    <t>Apoyo a adultos mayores, mujeres, jóvenes y atletas de competencia.</t>
  </si>
  <si>
    <t>Marco polo Carballo calva</t>
  </si>
  <si>
    <t>Director general de desarrollo social</t>
  </si>
  <si>
    <t xml:space="preserve">Impulsar la prevención del delito con mayor presencia policial y mejor desempeño de los cuerpos de seguridad en la Alcaldía Xochimilco. </t>
  </si>
  <si>
    <t>Entrega de cámaras de vigilancia a los habitantes de las colonias con mayor índice delictivo que apoye en la reducción de la comisión de actos ilícitos, su prevención y combate.</t>
  </si>
  <si>
    <t xml:space="preserve">Sandra Areli Barrón Martínez </t>
  </si>
  <si>
    <t>Coordinadora De Seguridad Ciudadana</t>
  </si>
  <si>
    <t>Servicio integral para el mantenimiento de alarmas vecinales ya instaladas en colonias de difícil acceso.</t>
  </si>
  <si>
    <t>Entrega de estímulos al personal en funciones de seguridad ciudadana, atención de emergencias y procuración de justicia.</t>
  </si>
  <si>
    <t>Servicios de seguridad de personal extramuros (rondines de vigilancia, atención de llamadas de emergencia, códigos águila, presencia policial, dispositivos de seguridad, puestas al ministerio público y remisiones al Juzgado Cívico).</t>
  </si>
  <si>
    <t>Incremento en la cantidad de calles, parques y espacios públicos limpios en la Alcaldía Xochimilco.</t>
  </si>
  <si>
    <t>Recolección, tratamiento y disposición final de desechos sólidos y peligrosos.</t>
  </si>
  <si>
    <t>Gustavo Arias Rosas</t>
  </si>
  <si>
    <t>Brindar servicios de salud a la población de la Alcaldía Xochimilco y fortalecer el procedimiento integral, incluyente, equitativo y solidario que contribuya a mejorar la calidad de vida y la reducción de los riesgos a la salud.</t>
  </si>
  <si>
    <t>Consultas de medicina general, servicios dentales, esterilizaciones y atención prehospitalarias.</t>
  </si>
  <si>
    <t>Rosaura Salas Mancio</t>
  </si>
  <si>
    <t>Directora De Asistencia Médica Social Y Equidad De Género</t>
  </si>
  <si>
    <t>Ferias de salud masiva en coordinación con la secretaría de salud y distintos laboratorios para brindar atención médica; así como distintos estudios de laboratorio en beneficio a la comunidad.</t>
  </si>
  <si>
    <t>Jornadas de salud integrales para la población de la alcaldía Xochimilco.</t>
  </si>
  <si>
    <t>Mantenimiento de equipo médico dental.</t>
  </si>
  <si>
    <t>Mayores espacios de áreas verdes naturales, protegidas y de valor ambiental en óptimas condiciones de la Alcaldía Xochimilco y el valle de México.</t>
  </si>
  <si>
    <t>Convenio con universidades.</t>
  </si>
  <si>
    <t>Ing. Felipe Rosas Rangel</t>
  </si>
  <si>
    <t>Director General De Medio Ambiente Y Desarrollo Sustentable</t>
  </si>
  <si>
    <t>Atención a áreas naturales protegidos, suelo de conservación y áreas de valor ambiental.</t>
  </si>
  <si>
    <t>Vigilancia ambiental.</t>
  </si>
  <si>
    <t>Compostaje y producción de mush.</t>
  </si>
  <si>
    <t>Mantenimiento, conservación y rehabilitación de áreas verdes naturales.</t>
  </si>
  <si>
    <t>Suministro de agua potable en cantidad y calidad necesaria para el desarrollo y bienestar de los habitantes de la Alcaldía Xochimilco.</t>
  </si>
  <si>
    <t xml:space="preserve">Suministro de agua potable. </t>
  </si>
  <si>
    <t>Comunidades de la Alcaldía con estado físico próspero, limpias con ciudadanos/as organizados/as sensibles a las necesidades de su comunidad y un índice delictivo menor.</t>
  </si>
  <si>
    <t>Convenios de obra con colaboración ciudadana acción que permite la realización de trabajos con colaboración de la ciudadanía en donde la alcaldía proporciona materiales y los vecinos la mano de obra.</t>
  </si>
  <si>
    <t>Víctor Hugo Muñoz González</t>
  </si>
  <si>
    <t xml:space="preserve"> Jornadas vecinales de imagen en tu comunidad conjuntamente la alcaldía y vecinos de las diversas comunidades de la demarcación, se llevan a cabo trabajos de limpieza de calles y aplicación de pintura para mejorar el entorno.</t>
  </si>
  <si>
    <t>Apoyos logísticos acción de importancia para la realización de asambleas ciudadanas, reuniones vecinales, talleres y demás acciones que contribuyen a la realización de los objetivos del programa presupuestario.</t>
  </si>
  <si>
    <t>Acción social acción que brinda apoyo a la ciudadanía y contribuye a la realización de objetivos del programa presupuestario.</t>
  </si>
  <si>
    <t>Talleres de creación de ciudadanía espacio para el desarrollo y aprendizaje de diversos temas como derecho de los niños, valores, igualdad de género, prevención contra desastres naturales, y seguridad ciudadana.</t>
  </si>
  <si>
    <t xml:space="preserve">Acceso a las diferentes manifestaciones culturales y artísticas de la localidad, como la inserción de nuevas propuestas en la periferia de la Alcaldía desarrollando mejores oportunidades. </t>
  </si>
  <si>
    <t xml:space="preserve">Eventos culturales. </t>
  </si>
  <si>
    <t xml:space="preserve">Lic. Fabiola Cedillo Pulido </t>
  </si>
  <si>
    <t xml:space="preserve">Directora De Servicios Culturales, Recreativos Y Deportivos.  </t>
  </si>
  <si>
    <t>Eventos artísticos.</t>
  </si>
  <si>
    <t xml:space="preserve">Eventos cívicos. </t>
  </si>
  <si>
    <t xml:space="preserve">Directora De Servicios Culturales, Recreativos Y Deportivos. </t>
  </si>
  <si>
    <t>Contar con servicios básicos de la vivienda e inmuebles públicos de calidad, para el uso y desarrollo de la ciudadanía que vive dentro de la Alcaldía Xochimilco.</t>
  </si>
  <si>
    <t>Rehabilitación y mantenimiento de la infraestructura pública para mantenerlo en óptimas condiciones y cumplir con las necesidades de los ciudadanos de la alcaldía Xochimilco.</t>
  </si>
  <si>
    <t>Lic. Martha Eugenia Sanchez Membrillo</t>
  </si>
  <si>
    <t>Mantenimiento de la infraestructura pública para mantenerlo en óptimas condiciones y cumplir con las necesidades de los ciudadanos de la alcaldía Xochimilco.</t>
  </si>
  <si>
    <t>Que la base trabajadora pueda disponer de los recursos derivados de una relación laboral de manera segura (sin aglomeraciones los días de pago, disposición de efectivo que elija el trabajador/a, el lugar y momento que se desee) pago de laudos laborales, resoluciones y sentencias.</t>
  </si>
  <si>
    <t>Pago de nómina.</t>
  </si>
  <si>
    <t>C.P. Fernando Cicilia Martell</t>
  </si>
  <si>
    <t xml:space="preserve">Director De Finanzas Y Recursos Humanos </t>
  </si>
  <si>
    <t>Construir una ciudad más segura, más humana, sostenible y resistente ante el riesgo de desastres en la Alcaldía Xochimilco.</t>
  </si>
  <si>
    <t>Promover la cultura de gestión integral de riesgos y protección civil, organizando y desarrollando acciones preventivas, observando los aspectos normativos de operación, coordinación y participación con los integrantes del consejo de la alcaldía, procurando la extensión al área de educación y capacitación entre la sociedad en su conjunto.</t>
  </si>
  <si>
    <t>Ing. Pedro Torres Ortega</t>
  </si>
  <si>
    <t>Director De Gestión Integral De Riesgos En Materia De Proteccion Civil</t>
  </si>
  <si>
    <t>Atender las emergencia y desastres ocurridos en la Alcaldía y aquellos en los que se solicite su intervención y apoyo en los términos de la ley vigente.</t>
  </si>
  <si>
    <t xml:space="preserve">Atención de emergencias y mantener canales de comunicación con las diferentes dependencias que participan de las mismas. </t>
  </si>
  <si>
    <t>Director De Gestión Integral De Riesgos En Materia De Protección Civil</t>
  </si>
  <si>
    <t>Emisión de opiniones técnicas de riesgo en los términos de la ley vigente y su reglamento.</t>
  </si>
  <si>
    <t>Las y los habitantes de Xochimilco estarán informados sobre las acciones que realiza la Alcaldía Xochimilco, además   gozarán de espacios públicos en condiciones óptimas para establecer lugares de encuentro y convivencia dignos, que contribuirán en generación de tejido social.</t>
  </si>
  <si>
    <t>Ejecutar los procedimientos en materia de expropiación y recuperación de bienes del dominio público (vías públicas e inmuebles) en suelo urbano.</t>
  </si>
  <si>
    <t>Lic. Francisco Pastrana Basurto</t>
  </si>
  <si>
    <t>Realizar levantamientos topográficos para generar opiniones que permitan solucionar obstrucciones viales, delimitación de predios y trámite de registro de inmuebles en suelo urbano, así como formular levantamientos topográficos de las poligonales de los asentamientos humanos irregulares para obtener su plena identificación y mitigación y/o control legal.</t>
  </si>
  <si>
    <t>Realizar operativos para regular el comercio en la demarcación para que se desarrolle según la normatividad aplicable a cada caso en concreto.</t>
  </si>
  <si>
    <t>Cobertura y difusión de las acciones que realiza la alcaldía Xochimilco y programas de gobierno.</t>
  </si>
  <si>
    <t>Javier Rosaslanda Chávez</t>
  </si>
  <si>
    <t>Coordinador De Comunicación Social</t>
  </si>
  <si>
    <t>Suministrar los recursos materiales, así como los servicios para el funcionamiento de las actividades de la alcaldía Xochimilco.</t>
  </si>
  <si>
    <t>Lic. Miguel Cedeño Montes De Oca</t>
  </si>
  <si>
    <t>Director De Recursos Materiales</t>
  </si>
  <si>
    <t>Mantener en óptimas condiciones de imagen y funcionalidad, inmuebles y espacios públicos   que se encuentran en la alcaldía Xochimilco.</t>
  </si>
  <si>
    <t>Este gobierno implementará las acciones que estime necesarias a fin de disminuir las brechas de desigualdad de género en todos los ámbitos de la vida, así mismo de impulsar la institucionalización de la perspectiva de género en las políticas públicas y en la cultura organizacional de las administraciones públicas, a efecto de lograr la igualdad sustantiva.</t>
  </si>
  <si>
    <t>Ferias informativas y de prevención de la violencia.</t>
  </si>
  <si>
    <t>Jornadas de orientación, de prevención y canalización de personas víctimas de violencia.</t>
  </si>
  <si>
    <t xml:space="preserve">Día naranja por la eliminación de la violencia hacia las mujeres. </t>
  </si>
  <si>
    <t>Día de la diversidad para la comunidad LGBTTTIQ+.</t>
  </si>
  <si>
    <t xml:space="preserve">Proporcionar asesoría jurídica gratuita a los habitantes de la alcaldía Xochimilco, víctimas de violencia y discriminación. </t>
  </si>
  <si>
    <t>Realizar jornadas para informar y difundir a la sociedad acerca de los derechos humanos de las mujeres de acuerdo a las leyes vigentes; así como realizar jornadas para informar y difundir a la sociedad acerca de los derechos humanos de las mujeres de acuerdo a las leyes vigentes; también se realizaran jornadas para difundir los mecanismos de donde y como se realizan las denuncias relacionadas con la violencia, lo cual permite una mejor calidad de vida, que se reflejará en un entorno social libre de violencia.</t>
  </si>
  <si>
    <t>Realizar jornadas para difundir los mecanismos de cómo y dónde realizar las denuncias en relación con la violencia.</t>
  </si>
  <si>
    <t>A mediano plazo entregar un eficiente servicio a la niñez y jóvenes, así como a largo plazo crear confianza que Xochimilco se preocupa por el desarrollo integral de su niñez y población joven.</t>
  </si>
  <si>
    <t>Capacitar a jóvenes para lograr un plan de vida satisfactorio.</t>
  </si>
  <si>
    <t>Lic. José Luis Zaldivar Olivares</t>
  </si>
  <si>
    <t>Director General De Turismo Y Fomento Económico</t>
  </si>
  <si>
    <t>Fomentar la cultura turística en la niñez a través de visitas guiadas y concursos.</t>
  </si>
  <si>
    <t>A mediano plazo entregar un eficiente servicio al ciudadano, así como a largo plazo crear confianza para visitar Xochimilco.</t>
  </si>
  <si>
    <t>Promocionar y difundir actividades turísticas a través de medios impresos, digitales y ferias.</t>
  </si>
  <si>
    <t>Capacitar a prestadores de servicios turísticos, productores, artesanos y público en general.</t>
  </si>
  <si>
    <t>Apoyar a eventos que preserven los usos-costumbres y la recreación, tales como ferias tradicionales, populares y religiosas.</t>
  </si>
  <si>
    <t>Mantener actualizados los padrones, a través de la verificación de constancias y cédulas.</t>
  </si>
  <si>
    <t>Crear canales de comercialización a través de ferias.</t>
  </si>
  <si>
    <t>Servicios de alimentación y/o paquetes alimentarios.</t>
  </si>
  <si>
    <t>Lic. Fabiola Cedillo Pulido</t>
  </si>
  <si>
    <t>Directora De Servicios Culturales, Recreativos Y Deportivos</t>
  </si>
  <si>
    <t xml:space="preserve">Cubrir el total de niños y niñas de 2 años a 5 años 11 meses de edad, en la Alcaldía Xochimilco con servicios de educación y alimentación. </t>
  </si>
  <si>
    <t>Apoyo económico a personas que prestan sus inmuebles como espacios para centros de desarrollo infantil.</t>
  </si>
  <si>
    <t>Establecer un incremento de ayudas parciales dirigidas a la población de la Alcaldía Xochimilco, con enfermedades crónicos-degenerativas, terminales y discapacidades.</t>
  </si>
  <si>
    <t>Ayuda a personas de escasos recursos y para tratamientos médicos de enfermedades crónicos-degenerativas, terminales y discapacidades.</t>
  </si>
  <si>
    <t>Incrementar las actividades deportivas para generar y apoyar nuevos talentos de los jóvenes de la Alcaldía Xochimilco.</t>
  </si>
  <si>
    <t>Entrega de apoyos económicos para promover el deporte competitivo a 100 jóvenes.</t>
  </si>
  <si>
    <t>Realizar 20 eventos deportivos en la alcaldía de Xochimilco.</t>
  </si>
  <si>
    <t>Mantenimiento de la alberca semiolímpica del centro deportivo Xochimilco.</t>
  </si>
  <si>
    <t>Que la actividad pecuaria y la proliferación de asentamientos irregulares en suelo de conservación, autoempleo, mejoramiento en su economía, conocimiento, respeto y valoración de la herencia histórica y del patrimonio cultural y natural de la humanidad de la Alcaldía en Xochimilco en toda la Ciudad de México.</t>
  </si>
  <si>
    <t>Programa social "animales de corral y de traspatio".</t>
  </si>
  <si>
    <t>Asistencias médico-veterinarias.</t>
  </si>
  <si>
    <t>Ferias y exposiciones regionales.</t>
  </si>
  <si>
    <t>Fomentar en toda la Ciudad de México la actividad agrícola previene el avance de la mancha urbana y la proliferación de asentamientos irregulares en suelo de conservación, mejora el autoempleo, mejoramiento en su economía, conocimiento, respeto y valoración de la herencia histórica y del patrimonio cultural y natural de la humanidad de la Alcaldía en FomentaXochimilco.</t>
  </si>
  <si>
    <t xml:space="preserve">Programa social de entrega de semillas y material vegetativo para fomentar la producción agrícola. </t>
  </si>
  <si>
    <t>Servicio de mecanización agrícola.</t>
  </si>
  <si>
    <t>Cerrar las brechas de desigualdad en la población vulnerable de la Alcaldía Xochimilco.</t>
  </si>
  <si>
    <t>Entrega de aparatos ortopédicos a personas con discapacidad motriz de escasos recursos.</t>
  </si>
  <si>
    <t>Realización de actividades culturales, recreativas y deportivas para adultos mayores de escasos recursos.</t>
  </si>
  <si>
    <t>Entrega de apoyos a personas en situación de riesgo: láminas y polines.</t>
  </si>
  <si>
    <t>Jornadas de prevención en materia de adicciones para jóvenes de 12 a 18 años.</t>
  </si>
  <si>
    <t>Reducción en el tiempo de búsqueda de personas y su localización.</t>
  </si>
  <si>
    <t>Registro de las personas reportadas como desaparecidas en el sistema de la Comisión de Búsqueda de Personas.</t>
  </si>
  <si>
    <t>David Serrato Cortés</t>
  </si>
  <si>
    <t xml:space="preserve">Director de Búsqueda </t>
  </si>
  <si>
    <t>Acciones de búsqueda de personas reportadas como desaparecidas en la Ciudad de México.</t>
  </si>
  <si>
    <t>Leslie Cinthya Eslava Montiel</t>
  </si>
  <si>
    <t>Subdirectora de Búsqueda en Campo</t>
  </si>
  <si>
    <t>Colaboraciones de búsqueda de otras entidades mediante rastreos institucionales.</t>
  </si>
  <si>
    <t>Beatriz Isabel Ortigoza Romero</t>
  </si>
  <si>
    <t>Directora de Gestión, Vinculación y Atención a Familiares</t>
  </si>
  <si>
    <t>Elaboración de análisis de contexto específicos.</t>
  </si>
  <si>
    <t>Dirección de Análisis de Contexto y Procesamiento de la Información</t>
  </si>
  <si>
    <t>Las víctimas de desaparición y sus familiares tienen acceso a una comisión con el personal mínimo necesario para realizar acciones de búsqueda.</t>
  </si>
  <si>
    <t>Contratación de las 11 personas establecidas dentro del dictamen autorizado por capital humano para la Comisión de Búsqueda de Personas.</t>
  </si>
  <si>
    <t>Francis Zaith Jiménez Sánchez</t>
  </si>
  <si>
    <t>JUD de Enlace Administrativo</t>
  </si>
  <si>
    <t>La continuidad de atención en la infraestructura y áreas verdes del espacio público del centro histórico de la Ciudad de México, harán que sea visto como un referente y ejemplo para el cuidado de un patrimonio cultural de la humanidad.</t>
  </si>
  <si>
    <t>Reparar daños en la infraestructura del espacio público del Centro Histórico de la Ciudad de México.</t>
  </si>
  <si>
    <t>Ricardo Jaral Fernández</t>
  </si>
  <si>
    <t>Director Ejecutivo de Planeación, Preservación, Mantenimiento y Conservación del Centro Histórico de la Ciudad de México</t>
  </si>
  <si>
    <t>Rehabilitar las áreas verdes del espacio público del centro histórico de la Ciudad de México.</t>
  </si>
  <si>
    <t>Eficientar el ejercicio del presupuesto asignado a la Autoridad del Centro Histórico; reducir costos; mejores prácticas; austeridad y disciplina en el ejercicio del gasto; todo esto implicará mayor transparencia presupuestaria y una mejor rendición de cuentas.</t>
  </si>
  <si>
    <t>Cubrir en tiempo y forma el pago de la nómina del personal adscrito a la Autoridad del Centro Histórico de la Ciudad de México.</t>
  </si>
  <si>
    <t>Lic. Gladys Cabrera Toledo</t>
  </si>
  <si>
    <t>Directora de Administración y Finanzas</t>
  </si>
  <si>
    <t>Capacitar al personal adscrito a la Autoridad del Centro Histórico para administrar de manera eficiente los recursos humanos, materiales y financieros (gasto corriente y/o de inversión) autorizados a la Autoridad del Centro Histórico, con la finalidad de cumplir con los objetivos y metas institucionales conforme a la normatividad vigente aplicable.</t>
  </si>
  <si>
    <t>Atender las solicitudes de las áreas que conforman este órgano de apoyo para que cuenten con los recursos humanos, materiales y financieros en tiempo y forma; con la finalidad de coadyuvar al cumplimiento de las acciones y programas establecidos en el programa operativo anual, observando lo establecido en las medidas de austeridad y disciplina presupuestaria y la normatividad vigente aplicable.</t>
  </si>
  <si>
    <t>Realizar las acciones necesarias para optimizar los espacios, resguardar la información y clasificar conforme al coteciad los documentos que integran el archivo.</t>
  </si>
  <si>
    <t>Atención a la comunidad del centro histórico en situaciones de emergencia, prevención de riesgos, protocolos de actuación en materia de protección civil y en gestión integral de riesgos.</t>
  </si>
  <si>
    <t>Se capacitará a la totalidad de las personas servidoras públicas de la Autoridad del Centro Histórico, que tengan su centro laboral el inmueble sede de esta URG, en materia de prevención, auxilio y recuperación ante la presencia de fenómenos naturales o antropogénicos.</t>
  </si>
  <si>
    <t>Al interior del inmueble sede de la ACH, se impulsará la divulgación y difusión de programas, procedimientos y actividades preventivas en materia de actuación, prevención, auxilio en materia de protección civil y en gestión integral de riesgos, apoyándose mediante el uso del portal web, correo electrónico, redes sociales y otros medios tecnológicos autorizados por las autoridades competentes del gobierno de la Ciudad de México.</t>
  </si>
  <si>
    <t>Se gestionarán los trámites necesarios para adquirir bienes y servicios, tales como: señalética, equipamiento necesarios que establezca el programa vigente de protección civil de la ach, así como proveer de los elementos que se requieran para evitar riesgos.</t>
  </si>
  <si>
    <t>Una comunidad mejor informada y con un mayor conocimiento y aprecio por el valor cultural del centro histórico, así como de las acciones y rendición de cuentas de lo que se realiza en el centro.</t>
  </si>
  <si>
    <t>Dirigir la organización y seguimiento de la mesa interinstitucional de reordenamiento de la vía pública y la mesa interinstitucional de infraestructura y obras del centro histórico.</t>
  </si>
  <si>
    <t>Krystian Méndez Salvatorio Y Leyva</t>
  </si>
  <si>
    <t>Director Ejecutivo de Vinculación con Autoridades del Sector Académico, Social y Económico</t>
  </si>
  <si>
    <t>Expedir constancias y actualizaciones correspondientes a la emisión de constancias de uso habitacional o mixto para inmuebles ubicados en el perímetro "a" en el centro histórico.</t>
  </si>
  <si>
    <t>Difundir las acciones interinstitucionales de la operación diaria del centro histórico, para conocimiento general de la ciudadanía.</t>
  </si>
  <si>
    <t>Salvador Paolo Álvarez Vega</t>
  </si>
  <si>
    <t>Director Ejecutivo de Programas Comunitarios, Promoción Cultural y Comunicación</t>
  </si>
  <si>
    <t>Sesionar en forma ordinaria el comité de administración de riesgos y evaluación del control interno de la Autoridad del Centro Histórico (CARECI-ACH).</t>
  </si>
  <si>
    <t>Gladys Cabrera Toledo</t>
  </si>
  <si>
    <t>Reportar la supervisión y vigilancia del cumplimiento de las especificaciones técnicas para la colocación de enseres e instalaciones al aire libre en los perímetros "a" y "b" del centro histórico.</t>
  </si>
  <si>
    <t>Reportar la supervisión y vigilancia del cumplimiento de las medidas sanitarias generales y específicas de protección a la salud que deben cumplir los establecimientos mercantiles del centro histórico.</t>
  </si>
  <si>
    <t>Reportar la supervisión y vigilancia del adecuado ordenamiento de las actividades del comercio en la vía pública que funciona en el centro histórico.</t>
  </si>
  <si>
    <t>Los derechos de las niñas y mujeres son respetados y cuidados por la población de la Ciudad de México a efecto de una mayor concientización derivada de las actividades realizadas por la institución.</t>
  </si>
  <si>
    <t>Eventos para promover derechos de niñas y mujeres en el centro histórico.</t>
  </si>
  <si>
    <t>Lic. Salvador Paolo Álvarez Vega</t>
  </si>
  <si>
    <t>Los derechos humanos son respetados y cuidados por la población de la Ciudad de México a efecto de una mayor concientización derivada de las actividades realizadas por la institución.</t>
  </si>
  <si>
    <t>Eventos para promover derechos humanos de ciudadanas y ciudadanos en el centro histórico.</t>
  </si>
  <si>
    <t>Capacitar al personal adscrito a la Autoridad del Centro Histórico en materia de derechos humanos.</t>
  </si>
  <si>
    <t>Los derechos de niñas, niños y adolescentes son respetados y cuidados por la población de la Ciudad de México a efecto de una mayor concientización derivada de las actividades realizadas por la institución.</t>
  </si>
  <si>
    <t>Eventos para promover derechos de niñas, niños y adolescentes en el centro histórico.</t>
  </si>
  <si>
    <t xml:space="preserve">Lic. Salvador Paolo Álvarez Vega </t>
  </si>
  <si>
    <t>El respeto de los derechos de las niñas, niños, adolescentes y mujeres del centro histórico de la Ciudad de México, a efecto de una mayor concientización derivada de las actividades realizadas por la institución.</t>
  </si>
  <si>
    <t>Celebración de convenios de colaboración para promover entre las niñas y mujeres del centro histórico un enfoque de igualdad de género que fomente una vida libre de violencia.</t>
  </si>
  <si>
    <t>Celebración de convenios de concertación para promover entre las niñas, niños y adolescentes del centro histórico un enfoque de equidad de género e igualdad de derechos humanos para fomentar una vida libre de violencia.</t>
  </si>
  <si>
    <t>Celebración de convenio de colaboración para la elaboración y publicación del plan integral de manejo del centro histórico de la Ciudad de México 2022-2027.</t>
  </si>
  <si>
    <t>Celebración de convenio de colaboración para la actualización del sistema geográfico estadístico y de indicadores del centro histórico.</t>
  </si>
  <si>
    <t>Director Ejecutivo de Vinculación con Autoridades del Sector Académico, Social y Económico.</t>
  </si>
  <si>
    <t>Celebración de convenios de colaboración para promover la igualdad de derechos humanos entre la población del centro histórico y fomentar una vida libre de violencia.</t>
  </si>
  <si>
    <t>Generar controles de austeridad, racionalización y eficiencia al ejercicio presupuestal de gobierno en materia de servicios personales.</t>
  </si>
  <si>
    <t>Realizar la eficiente distribución y aplicación del gasto asignado al programa presupuestario, a través de procesos administrativos de profesionalización, garantizando el cumplimiento de metas y objetivos a cargo de la instancia.</t>
  </si>
  <si>
    <t>Oscar Roberto Flores Hernández</t>
  </si>
  <si>
    <t>Jefe de Unidad Departamental de Enlace Administrativo</t>
  </si>
  <si>
    <t>garantizar el pleno ejercicio de los derechos de las personas que habitan, transitan o visitan la Ciudad de México, establecido en el artículo 14, apartado a de la Constitución Política de la Ciudad de México.</t>
  </si>
  <si>
    <t>Renovación de señaléticas para enfrentar eventos que formen parte del programa de simulacros de la Instancia.</t>
  </si>
  <si>
    <t>Adquisición de vestuario y prendas de seguridad para el equipamiento de las diferentes brigadas que conforman y dan cumplimiento a los protocolos de seguridad conforme al programa de protección civil.</t>
  </si>
  <si>
    <t>Establecer las bases, principios y procedimientos para garantizar el derecho que tiene toda persona al tratamiento lícito de sus datos personales, a la protección de estos, así como al ejercicio de los derechos de acceso, rectificación, cancelación y oposición de sus datos personales en posesión de sujetos obligados.</t>
  </si>
  <si>
    <t>Actualizar sistemas de seguridad de datos personales a cargo de la Instancia Ejecutora del Sistema Integral de Derechos Humanos, como sujeto obligado.</t>
  </si>
  <si>
    <t>Las personas servidoras públicas refuerzan sus conceptos sobre perspectiva de género y derechos de las infancias y lo incorporan a sus acciones de orientación para la transversalización del enfoque de derechos humanos, obligatorio para las instancias públicas, lo cual abona al respeto y garantía de los derechos humanos de las personas en la Ciudad de México.</t>
  </si>
  <si>
    <t>Diseño y planeación del curso de perspectiva de género y derechos de las infancias.</t>
  </si>
  <si>
    <t>Aarón Garduño Jiménez</t>
  </si>
  <si>
    <t>Director General de la Instancia Ejecutora del Sistema Integral de Derechos Humanos</t>
  </si>
  <si>
    <t>Impartición del curso de perspectiva de género y derechos de las infancias.</t>
  </si>
  <si>
    <t>Diseño y planeación de la campaña.</t>
  </si>
  <si>
    <t xml:space="preserve">Claudia Alejandra Quiroz Flores </t>
  </si>
  <si>
    <t xml:space="preserve">Subdirectora de Diseño y Seguimiento Participativo de Políticas de Derechos Humanos. </t>
  </si>
  <si>
    <t>Primera fase de difusión de la campaña.</t>
  </si>
  <si>
    <t>Claudia Alejandra Quiroz Flores</t>
  </si>
  <si>
    <t xml:space="preserve">Difusión de la campaña. </t>
  </si>
  <si>
    <t>Las personas que habitan y transitan la Ciudad de México ejercen efectivamente sus derechos debido a que las personas servidoras públicas, en el ejercicio de sus funciones, diseñen e implementen acciones gubernamentales con enfoque de derechos humanos.</t>
  </si>
  <si>
    <t>Elaborar un diagnóstico situacional de derechos humanos de la niñez en el marco de la pandemia por el sarscov-2.</t>
  </si>
  <si>
    <t xml:space="preserve">Mayra Arredondo Campos </t>
  </si>
  <si>
    <t>Subdirectora de Orientación de Políticas Públicas de Derechos Humanos</t>
  </si>
  <si>
    <t>Llevar a cabo el seguimiento a la implementación de la estrategia de gobierno denominada barrio adentro.</t>
  </si>
  <si>
    <t xml:space="preserve">Brindar, a través de los kioscos de servicios, orientación a personas privadas de libertad en centros de reclusión, relativa al acceso a la gestión y aprobación de trámites vinculados con régimen de visita, solicitudes de estímulos, recompensas, actividades educativas, laborales, culturales, deportivas y de reubicación de dormitorios, entre otros. </t>
  </si>
  <si>
    <t xml:space="preserve">Subdirectora de Diseño y Seguimiento Participativo de Políticas de Derechos Humanos </t>
  </si>
  <si>
    <t>Participar en la consulta pública para analizar técnicamente y emitir opinión con enfoque de derechos humanos del contenido y estructura del instrumento de planeación plan general de desarrollo de la Ciudad de México</t>
  </si>
  <si>
    <t>Las víctimas del delito y de violaciones a derechos humanos experimentan un ambiente de confianza y seguridad al obtener una reparación integral.</t>
  </si>
  <si>
    <t>Otorgamiento de ayudas inmediatas, asistencia y atención de primer contacto a víctimas.</t>
  </si>
  <si>
    <t>Lic. Anani Aparicio Carmona</t>
  </si>
  <si>
    <t>Director de la Unidad de Atención Inmediata y Primer Contacto Comisionado Ejecutivo de Atención a Víctimas de la CDMX</t>
  </si>
  <si>
    <t xml:space="preserve">Otorgamiento de recursos para medidas de ayuda, asistencia y compensaciones a víctimas. </t>
  </si>
  <si>
    <t>Lic. Ramón Alberto Rojas Ruiz</t>
  </si>
  <si>
    <t>Director del Fondo de Víctimas de la Ciudad de México</t>
  </si>
  <si>
    <t>Asesorías jurídicas proporcionadas a las víctimas para la defensa de sus derechos.</t>
  </si>
  <si>
    <t>Lic. Nahum Rodríguez Díaz De León</t>
  </si>
  <si>
    <t>Director de Asesoría Jurídica</t>
  </si>
  <si>
    <t xml:space="preserve"> Emisión de opiniones técnicas-dictámenes sobre otorgamiento de calidad de víctima y emisión de opiniones técnicas-dictámenes sobre acceso a reparación integral del daño con cargo al fondo de ayuda, asistencia y reparación integral de la CDMX.</t>
  </si>
  <si>
    <t>Lic. Alejandra Morales Collins</t>
  </si>
  <si>
    <t>Coordinadora del Comité Interdisciplinario Evaluador</t>
  </si>
  <si>
    <t>Emisión de registros a víctimas del delito y de violaciones a derechos humanos.</t>
  </si>
  <si>
    <t>Lic. Perla Herminia Guevara Pérez</t>
  </si>
  <si>
    <t>Coordinadora del Registro de Víctimas</t>
  </si>
  <si>
    <t>El personal de la CEAVI recibe reconocimiento derivado de la suma de horas laboradas.</t>
  </si>
  <si>
    <t>Pago de los trabajadores de la Comisión Ejecutiva de Atención a Víctimas de la Ciudad de México.</t>
  </si>
  <si>
    <t>L.C. Xóchitl Yasmin Ortiz Ruiz</t>
  </si>
  <si>
    <t>Subdirectora de Administración y Finanzas</t>
  </si>
  <si>
    <t>Las medidas que debemos tomar son evacuación, reubicación temporal, escoltas de cuerpos especializados y protección de inmuebles para salvaguardar la vida, integridad y libertad de los beneficiarios.</t>
  </si>
  <si>
    <t>Recibir las peticiones de protección que presente las personas beneficiarias, ya sea por sí misma o terceros, así como a través de las organizaciones de la sociedad civil, la comisión de derechos humanos de la Ciudad de México los entes de gobierno.</t>
  </si>
  <si>
    <t>Willy Arturo Hernández Alcocer</t>
  </si>
  <si>
    <t>Coordinador de Desarrollo y Evaluación de Medidas de Protección</t>
  </si>
  <si>
    <t>Eemitir y ordenar la implementación de medidas de protección de acuerdo con el riesgo determinado, acordando con las autoridades correspondientes.</t>
  </si>
  <si>
    <t>Dar seguimiento a la implementación de las medidas de protección otorgadas por las autoridades correspondientes</t>
  </si>
  <si>
    <t>Eevaluar la eficacia de las medidas preventivas, medidas de protección y medidas de protección urgentes e informar al consejo de evaluación de medidas los resultados de dicha evaluación para la toma decisiones.</t>
  </si>
  <si>
    <t>Incremento de la productividad; cuando se emplea la gestión administrativa de forma correcta permite que se puedan aplicar todos los procesos de manera más simple y sencilla, centrarse en el logro de los objetivos y maximizar el uso de los recursos.</t>
  </si>
  <si>
    <t>Coordinar los movimientos del personal, así como el pago de nómina del personal a fin de que estos se realicen de acuerdo con la normatividad aplicable vigente.</t>
  </si>
  <si>
    <t>José Eloy Torres Lora</t>
  </si>
  <si>
    <t>Coordinador de Administración y Finanzas</t>
  </si>
  <si>
    <t>Contar con un instrumento de planeación que determine las acciones de prevención, auxilio y recuperación, destinadas a salvaguardar la integridad física de las personas.</t>
  </si>
  <si>
    <t>Se promoverá conocimiento de las acciones de protección civil al interior del ente, mediante capacitaciones y actualización del programa interno de protección civil.</t>
  </si>
  <si>
    <t>Incremento en la capacidad de gestión de recursos ante gobiernos estatales y federales, fortaleciendo las acciones de planeación generando asociaciones para resolver problemas ambientales y regionales.</t>
  </si>
  <si>
    <t>Formular el programa anual de adquisiciones y contratación de servicios del ente con el propósito de apoyar con los suministros oportunos de los materiales y servicios.</t>
  </si>
  <si>
    <t>Programar las adquisiciones mediante los procedimientos que marca la Ley de Adquisiciones, así como llevar el control y resguardo de estos.</t>
  </si>
  <si>
    <t>Implementar escuelas de tiempo completo y centros de guardería, contar con una infraestructura para ayudar a las y los adolescentes como parte de las medidas destinadas a prevenir los embarazos en adolescentes y para reducir la muerte materna.</t>
  </si>
  <si>
    <t>Curso, seguimiento y actualización en los temas de derechos de las mujeres y niñas.</t>
  </si>
  <si>
    <t>Brindar garantías ante la justicia, libertad de religión, de vivir en un ambiente sano, de forma igualitaria; de vivir saludables y plenos.</t>
  </si>
  <si>
    <t>Curso, seguimiento y actualización en los temas de derechos humanos.</t>
  </si>
  <si>
    <t>Mejorar el tiempo de respuesta de los trámites que los ciudadanos solicitan a la dirección general de política urbanística. la conservación, el fomento y acrecentamiento del patrimonio cultural urbano y espacio público. la conservación, el fomento y acrecentamiento del patrimonio cultural urbano y el diseño, generación, conservación, protección, consolidación, recuperación, rehabilitación, restauración y acrecentamiento del espacio público. diseñar estrategias de atención y reestructuras en las áreas operativas para agilizar la evaluación y resolución de las solicitudes, con la finalidad de apoyar la reactivación económica de la ciudad.</t>
  </si>
  <si>
    <t>Elaborar las constancias de estudio y aclaración de nomenclatura y revisión y homologación de límites de colonias y delegaciones (hoy alcaldías).</t>
  </si>
  <si>
    <t>Geog. Carlo Emilio Mendoza Margáin</t>
  </si>
  <si>
    <t>Director de Control Territorial</t>
  </si>
  <si>
    <t>Registrar las manifestaciones de construcción, licencias y avisos.</t>
  </si>
  <si>
    <t>Ing. Civ. Luis Julián Castro García</t>
  </si>
  <si>
    <t>Subdirector de Actos Urbanísticos</t>
  </si>
  <si>
    <t>Elaborar los dictámenes de estudio de impacto urbano y medidas de compensación.</t>
  </si>
  <si>
    <t xml:space="preserve">Arq. Alma Rosa Romero Torres </t>
  </si>
  <si>
    <t>Subdirectora de Impacto Urbano</t>
  </si>
  <si>
    <t>Solicitud de resello, reposición y refrendo de carnets.</t>
  </si>
  <si>
    <t>Lic. María verónica romero Hernández</t>
  </si>
  <si>
    <t>Subdirectora de Auxiliares de la Administración Pública</t>
  </si>
  <si>
    <t>Solicitud de aprobación de planos, constancia de lote y manzana, opiniones de riesgo.</t>
  </si>
  <si>
    <t>Expedición de constancias de reducción fiscal.</t>
  </si>
  <si>
    <t>Lai. Felipe Silva Laurrabaquio</t>
  </si>
  <si>
    <t>Subdirector de Construcciones</t>
  </si>
  <si>
    <t>Dictámenes, opiniones técnicas, registros de intervenciones menores y certificados de restauración.</t>
  </si>
  <si>
    <t>Dr. José Martín Gómez Tagle Morales</t>
  </si>
  <si>
    <t>Director del Patrimonio Cultural Urbano y de Espacio Público</t>
  </si>
  <si>
    <t xml:space="preserve">Expedición de certificados de zonificación de uso del suelo. </t>
  </si>
  <si>
    <t>Ilka thais Coromoto Figueroa Tovar</t>
  </si>
  <si>
    <t>Directora del Registro de Planes y Programas</t>
  </si>
  <si>
    <t>El personal de la Secretaría de Desarrollo Urbano y Vivienda recibe retribución derivado de las horas laboradas.</t>
  </si>
  <si>
    <t>Pagos realizados a los trabajadores de la Secretaría de Desarrollo Urbano y Vivienda.</t>
  </si>
  <si>
    <t>Lic. Fernando Ricalde Camarena</t>
  </si>
  <si>
    <t>Director General de Administración y Finanzas en la SEDUVI</t>
  </si>
  <si>
    <t>Contar con el programa interno de protección civil actualizado que permita identificar y reducir los riesgos a los que puede estar expuesto el inmueble, los trabajadores y la población que asiste a realizar trámites a la Secretaría de Desarrollo Urbano y Vivienda de la Ciudad de México implementar las acciones preventivas y de respuesta para estar en condiciones de evitar o atender la eventualidad de alguna emergencia o desastre.</t>
  </si>
  <si>
    <t>Creación e implementación del programa de protección civil en la SEDUVI.</t>
  </si>
  <si>
    <t>Director General de Administración y Finanzas en la Secretaría de Desarrollo Urbano y Vivienda</t>
  </si>
  <si>
    <t>Los habitantes de la Ciudad de México conocen las actividades que realiza la Dirección General de Administración y Finanzas en la SEDUVI, además de contar con acceso a la información que se genera por parte de esa Dirección General en términos de la Ley de Transparencia, acceso a la información pública y rendición de cuentas de la Ciudad de México.</t>
  </si>
  <si>
    <t>Atención de solicitudes de información formuladas a la dirección general de administración y finanzas en la SEDUVI.</t>
  </si>
  <si>
    <t>Actualizar a las personas trabajadoras de la Secretaría de Desarrollo Urbano y Vivienda, con información en materia de derechos humanos de mujeres y niñas.</t>
  </si>
  <si>
    <t>Campañas informativas en materia de igualdad de género entre el personal de la Secretaría de Desarrollo Urbano y Vivienda.</t>
  </si>
  <si>
    <t>Contribuir al personal de la Secretaría de Desarrollo Urbano y Vivienda, en recibir más información en materia de perspectiva de género y no discriminación y protegiendo en todo momento sus garantías individuales.</t>
  </si>
  <si>
    <t>Capacitación.</t>
  </si>
  <si>
    <t>Jornadas de salud.</t>
  </si>
  <si>
    <t>Campañas informativas de salud.</t>
  </si>
  <si>
    <t>Actualizar al personal de la Secretaría de Desarrollo Urbano y Vivienda, con información en materia de los derechos de niños, niñas y adolescentes.</t>
  </si>
  <si>
    <t>Campañas informativas en materia de igualdad y no discriminación de los derechos de niñas, niños adolescentes entre el personal de la Secretaría de Desarrollo Urbano y Vivienda.</t>
  </si>
  <si>
    <t>La conservación, el fomento y acrecentamiento del patrimonio cultural urbano y el espacio público, la coexistencia, conservación y consolidación de la identidad del entorno ante el desarrollo inmobiliario, social y comerciales que participan en las dinámicas urbanas actuales, mediante una integración armónica y respetuosa del patrimonio cultural urbano, ordenamiento en la planeación, diseño, generación, conservación, protección, consolidación, recuperación, rehabilitación, restauración y acrecentamiento del espacio público y el orden del paisaje urbano.</t>
  </si>
  <si>
    <t>Estudio para la actualización y elaboración de cédulas de información básica (CIBS) de inmuebles afectos al patrimonio cultural urbano.</t>
  </si>
  <si>
    <t>Desarrollo de los instrumentos normativos en materia de espacio público.</t>
  </si>
  <si>
    <t>Concluir con el programa para el reordenamiento de la publicidad.</t>
  </si>
  <si>
    <t>Crear cartera de anteproyectos para 16 sistemas de espacios públicos patrimoniales.</t>
  </si>
  <si>
    <t>Proyectos de agricultura urbana en espacios públicos.</t>
  </si>
  <si>
    <t>Atender el déficit de vivienda digna y sustentable de la población vulnerable o de bajos recursos de la Ciudad, brindando oportunidades económicas y sociales que le permita tener acceso a créditos para mejoramiento de vivienda, ejecución de proyectos de vivienda, o adquisición de vivienda nueva o rehabilitada.</t>
  </si>
  <si>
    <t>Otorgamiento de créditos para vivienda en conjunto.</t>
  </si>
  <si>
    <t xml:space="preserve">Lic. Gabriela Patricia Martínez Vargas </t>
  </si>
  <si>
    <t xml:space="preserve">Directora Ejecutiva de Promoción y Fomento de Programas de Vivienda </t>
  </si>
  <si>
    <t xml:space="preserve">Otorgamiento de Créditos para mejoramiento de vivienda. </t>
  </si>
  <si>
    <t xml:space="preserve">C. Eleonora Contreras Villaseñor </t>
  </si>
  <si>
    <t xml:space="preserve">Coordinadora de Mejoramiento de Vivienda </t>
  </si>
  <si>
    <t xml:space="preserve">Pago de sentencias judiciales o administrativas derivadas de expropiaciones de inmuebles. </t>
  </si>
  <si>
    <t xml:space="preserve">Lic. Ricardo Molina Teodoro </t>
  </si>
  <si>
    <t>Director Ejecutivo de Asuntos Jurídicos e Inmobiliarios</t>
  </si>
  <si>
    <t>Los trabajadores del instituto cuentan con los recursos económicos, materiales y tecnológicos necesarios para el óptimo desempeño de sus funciones, así como para contribuir en la mejora del ambiente laboral y la productividad en el marco de la normatividad aplicable en la materia.</t>
  </si>
  <si>
    <t>Emisión de la nómina.</t>
  </si>
  <si>
    <t xml:space="preserve">C. Rafael Alemán Pérez </t>
  </si>
  <si>
    <t xml:space="preserve">Cursos de capacitación. </t>
  </si>
  <si>
    <t>Los trabajadores del instituto contarán con los conocimientos y condiciones necesarias para ejecutar los programas de protección civil.</t>
  </si>
  <si>
    <t>Celebración de contratos para la adquisición de bienes y prestación de servicios.</t>
  </si>
  <si>
    <t>Lic. Omar Méndez Gabino</t>
  </si>
  <si>
    <t xml:space="preserve">Contratación de servicios de capacitación. </t>
  </si>
  <si>
    <t>Tanto el personal del instituto como el público usuario podrán contar con los recursos materiales y servicios necesarios, para el cumplimiento de sus funciones y recibir servicios de mejor calidad, respectivamente, así como preservar el patrimonio de la entidad.</t>
  </si>
  <si>
    <t>La ciudadanía ve incrementado el alcance de las acciones que se llevan a cabo con el propósito de contribuir a garantizar el derecho a la igualdad de género.</t>
  </si>
  <si>
    <t>Cursos de capacitación para el personal del instituto.</t>
  </si>
  <si>
    <t>Crear las condiciones laborales para un ambiente adecuado a las políticas establecidas en materia de derechos humanos, en beneficio del público usuario de los servicios del instituto.</t>
  </si>
  <si>
    <t>Curso de capacitación para el personal del instituto.</t>
  </si>
  <si>
    <t>Los derechos de las niñas, niños y adolescentes son respetados y cuidados por la población de la Ciudad de México.</t>
  </si>
  <si>
    <t>Mejorar las condiciones de las viviendas de personas de la Ciudad de México, de bajos recursos económicos o en situación de vulnerabilidad, para elevar su calidad de vida y contribuir a garantizar su derecho a una vivienda adecuada y digna.</t>
  </si>
  <si>
    <t>Ayudas por sustentabilidad.</t>
  </si>
  <si>
    <t>C. Rodrigo Chávez Contreras</t>
  </si>
  <si>
    <t>Director Ejecutivo de Operación</t>
  </si>
  <si>
    <t>Atender el rezago de vivienda digna y sustentable de la población vulnerable o de bajos recursos de la Ciudad de México, brindando oportunidades económicas y sociales que les permitan tener acceso a créditos y ayudas (en los casos en que los solicitantes de crédito no alcancen a cubrir el valor total del inmueble), para la adquisición de vivienda nueva y/o rehabilitada.</t>
  </si>
  <si>
    <t>Ayudas de beneficio social de apoyo de rentas.</t>
  </si>
  <si>
    <t>Lic. Gabriela Patricia Martínez Vargas</t>
  </si>
  <si>
    <t>Ayudas de beneficio social por capacidad de pago.</t>
  </si>
  <si>
    <t xml:space="preserve">Ayudas de beneficio social por sustentabilidad. </t>
  </si>
  <si>
    <t>Directora Ejecutiva de Promoción y Fomento de Programas de Vivienda</t>
  </si>
  <si>
    <t>Las personas en situación de calle y discapacitadas ven disminuido su rezago social, económico y a su vez, se les permite tener acceso a una vivienda digna.</t>
  </si>
  <si>
    <t>Ayudas de beneficio social a población en situación de calle y discapacitadas.</t>
  </si>
  <si>
    <t>Mejorar los canales de abasto, comercio y distribución en la Ciudad de México; para aumentar su productividad y mejorar la prestación de servicios a los Ciudadanos.</t>
  </si>
  <si>
    <t>Llevar a cabo 4 acciones que integren recursos y procesos tecnológicos, informáticos administrativos que hagan posible la ejecución de proyectos que den un valor agregado a los productos que se comercializan en la central de abasto para la satisfacción de los consumidores. ponderación 30%</t>
  </si>
  <si>
    <t>Graciela De Paz Fuentes</t>
  </si>
  <si>
    <t>Directora ejecutiva de  innovación y proyectos</t>
  </si>
  <si>
    <t>Implementar 100 supervisiones a la operación comercial, con el objeto de que los participantes, usuarios, locatarios y permisionarios, cumplan con las disposiciones normativas aplicables en la central de abastos. ponderación 30%</t>
  </si>
  <si>
    <t>Rocío Aguilar Emiliano</t>
  </si>
  <si>
    <t>Directora ejecutiva de normatividad</t>
  </si>
  <si>
    <t>Ejecutar 60 acciones que permitan detectar problemáticas en la población vulnerable de acuerdo a los diagnósticos que se lleven a cabo dentro de la central de abasto. ponderación 20%</t>
  </si>
  <si>
    <t>Ernesto Castro Lebrija</t>
  </si>
  <si>
    <t>Director ejecutivo de desarrollo y atención integral</t>
  </si>
  <si>
    <t>Coordinar 16 acciones con la participación de las diversas áreas de la central de abasto, para elaborar políticas y programas que incidan directa o indirectamente en la operación y funcionamiento de la central de abasto de la Ciudad de México. ponderación 20%</t>
  </si>
  <si>
    <t>Tonatiuh Salazar Torres</t>
  </si>
  <si>
    <t>Director de enlace administrativo</t>
  </si>
  <si>
    <t>Mejorar los canales de abasto, comercio y distribución en la Ciudad de México, para aumentar su productividad y mejorar la prestación de servicios a los Ciudadanos.</t>
  </si>
  <si>
    <t>Proyectos enfocados a la innovación tecnológica y el manejo de eco tecnologías sustentables, así como proyectos de inversión.</t>
  </si>
  <si>
    <t>Lic. Alberto Birrichaga Membrilo</t>
  </si>
  <si>
    <t>Director de proyectos para el desarrollo económico de los canales de abasto, comercio y distribución.</t>
  </si>
  <si>
    <t>Normatividad actualizada, acorde a las necesidades de los canales de abasto de la Ciudad de México y su cumplimiento.</t>
  </si>
  <si>
    <t>Capacitaciones dirigidas a los comerciantes (locatarios y/u oferentes) de los canales de abasto, por parte de instancias gubernamentales y/o privadas.</t>
  </si>
  <si>
    <t>Promocionales para los canales de abasto, que permitan resaltar lo mejor de su identidad, productos y servicios que ofertan.</t>
  </si>
  <si>
    <t>Diagnósticos de la infraestructura de los inmuebles públicos de los canales de abasto y distribución de la Ciudad de México.</t>
  </si>
  <si>
    <t>Poner a disposición de la población productos de la canasta básica a precios competitivos.</t>
  </si>
  <si>
    <t>Participación en programas sociales de otras dependencias y órganos de la administración pública federal y de la Ciudad de México.</t>
  </si>
  <si>
    <t>El 35% de las unidades económicas asesoradas por año, mediante la consulta a los diferentes entregables generados por la secretaría de desarrollo económico.</t>
  </si>
  <si>
    <t>Generación de instrumentos de información económica- reporte económico trimestral</t>
  </si>
  <si>
    <t>Christian Roberto Ceja Rangel</t>
  </si>
  <si>
    <t>J.u.d de análisis y seguimiento de la economía</t>
  </si>
  <si>
    <t>Estudios de coyuntura económica</t>
  </si>
  <si>
    <t>Guía del inversionista de la Ciudad de México</t>
  </si>
  <si>
    <t>Asesorías brindadas por la oficina virtual de información económica de forma presencial</t>
  </si>
  <si>
    <t>Asesorías brindadas por la oficina virtual de información económica de forma virtual</t>
  </si>
  <si>
    <t>Empresas de la Ciudad de México con disminución de sus costos fijos de operación (asociados al uso de energía). empresas del sector de energías renovables en crecimiento y consolidadas en la Ciudad de México. mejor calidad del aire debido a la disminución de la generación de gases de efecto invernadero.</t>
  </si>
  <si>
    <t>Capacitar, evaluar y certificar a 750 Ciudadano en competencias en energía solar en la Ciudad de México.- ponderación 0.60</t>
  </si>
  <si>
    <t>Juan Carlos Solis Ávila</t>
  </si>
  <si>
    <t>Director de promoción, seguimiento y desarrollo de proyectos</t>
  </si>
  <si>
    <t>Implementar 40 acciones de apoyo para la instalación de energías renovables para las micro, pequeñas y medianas empresas de la Ciudad de México.- ponderación 0.40</t>
  </si>
  <si>
    <t>Juan José Vidal Amaro</t>
  </si>
  <si>
    <t>Director de vinculación con instrumentos de apoyo a las renovables</t>
  </si>
  <si>
    <t>Contribuir a mejorar la competitividad y el ambiente de negocios en la Ciudad de México, a través de generar certeza jurídica en los titulares de los establecimientos mercantiles.</t>
  </si>
  <si>
    <t>Regularización y registro de los establecimientos mercantiles en el SIAPEM.</t>
  </si>
  <si>
    <t>Lic. Leticia Erika Reyes Cerón</t>
  </si>
  <si>
    <t>Directora de desarrollo empresarial y promoción económica</t>
  </si>
  <si>
    <t>Mejoras al sistema electrónico de avisos y permisos de establecimientos mercantiles</t>
  </si>
  <si>
    <t>Cursos sobre apertura de negocios</t>
  </si>
  <si>
    <t>Mejorar los tiempos de respuesta y actividades que optimicen los movimientos de personal</t>
  </si>
  <si>
    <t>Optimizar los tiempos y trámites que se realizan para otorgar a los servidores públicos de la dependencia las prestaciones a las que tienen derecho; así como realizar los movimientos que soliciten (ponderación de 70%)</t>
  </si>
  <si>
    <t>Pedro Vallejo Sánchez</t>
  </si>
  <si>
    <t>Jefe de unidad departamental de movimientos de personal</t>
  </si>
  <si>
    <t>Llevar a cabo 3 acciones que permitan detectar problemáticas en los servidores públicos con discapacidad de la dependencia.(ponderación de 30%)</t>
  </si>
  <si>
    <t>Fernando Bibiloni Romero</t>
  </si>
  <si>
    <t>Jefe de unidad departamental de prestaciones y política laboral</t>
  </si>
  <si>
    <t>Capacidad de respuesta efectiva de las brigadas internas de protección civil ante un desastre, brindando certeza en la toma de decisiones antes eventualidades a los trabajadores y población que pueda encontrarse en los inmuebles de la secretaría de desarrollo económico.</t>
  </si>
  <si>
    <t>Llevar acabo 4 sesiones de capacitación para los integrantes de las brigadas internas de protección civil en temas de gestión integral de riesgo de desastres. ponderación .80</t>
  </si>
  <si>
    <t>Samuel Mayo García</t>
  </si>
  <si>
    <t>J.u.d. de abastecimientos y servicios</t>
  </si>
  <si>
    <t>Llevar a cabo 1 verificación anual de la vigencia del programa interno de protección civil. ponderación .20</t>
  </si>
  <si>
    <t>Correcta aplicación de los objetivos y metas institucionales de las diferentes unidades administrativas que integran la SEDECO para y así fomentar la inversión que favorezca el empleo, la innovación tecnológica y el desarrollo inmobiliario para el crecimiento económico, mejorar la competitividad y el ambiente de negocios, con el fin de impulsar el crecimiento de las empresas, la creación de empleos y fortalecer los mecanismos de financiamiento, así como la creación y el desarrollo de la micro, pequeña y mediana empresa, con el fin promover el crecimiento económico en la Ciudad de México.</t>
  </si>
  <si>
    <t>Una integración de la matriz de riesgos de la secretaría, la cual contemple riesgos institucionales por unidad administrativa, así como los factores de riesgos y la evaluación de los controles internos creados para mitigarlos y contemple el resultado de la evaluación de probabilidad de ocurrencia y grado de impacto de los riesgos identificados contra los controles internos creados. ponderación 30%</t>
  </si>
  <si>
    <t>Janet Rebollo Marin</t>
  </si>
  <si>
    <t>Subdirectora de finanzas</t>
  </si>
  <si>
    <t>La ejecución de cuatro autoevaluaciones a los procesos de operación de las unidades administrativas seleccionadas, administradas una por cada trimestre. ponderación 70%</t>
  </si>
  <si>
    <t>Mejora en la atención a la ciudadanía que acude a la dependencia, respeto en el trato entre compañeros, reconocimiento del libre ejercicio de los derechos humanos.</t>
  </si>
  <si>
    <t>Coordinar la difusión e inscripción a los cursos de capacitación del programa anual y otorgar las facilidades que se requieran para su ejecución (ponderación del 40%)</t>
  </si>
  <si>
    <t>Llevar a cabo 8 cursos de capacitación con temas específicos de equidad de género y derechos humanos (ponderación del 30%)</t>
  </si>
  <si>
    <t>Coordinar que el PAC se encuentre publicado en la página de la secretaría, dar seguimiento y actualización de los cursos ofertados, coordinar la entrega de las constancias de participación que se generen (ponderación del 30%)</t>
  </si>
  <si>
    <t>Martha Gassalle Munzuri Benítez</t>
  </si>
  <si>
    <t>Subdirectora de administración de capital humano</t>
  </si>
  <si>
    <t>Los emprendedores y MIPyMES de la Ciudad de México cuentan con herramientas para emprender nuevos negocios a través del comercio electrónico, buenas prácticas, mejoras continuas por medio de la capacitación y asesorías que incrementan su competitividad e impactan positivamente en sus consumidores, proveedores e industria.</t>
  </si>
  <si>
    <t>Capacitar a las MIPyMES que se registran para poder asistir a los cursos de capacitación que se ofrecen. 40%</t>
  </si>
  <si>
    <t>Leticia Erika Reyes Cerón</t>
  </si>
  <si>
    <t>Fomentar la vinculación entre MIPyMES y compradores en encuentros de negocio. 30%</t>
  </si>
  <si>
    <t>Asesorar a las MIPyMES que desean recibir acompañamiento en temas de desarrollo empresarial. 20%</t>
  </si>
  <si>
    <t>Vincular a las MIPyMES de la Ciudad de México a programas o esquemas de financiamiento. 10%</t>
  </si>
  <si>
    <t>Todas las actividades concluyen con la escritura de las unidades privativas lo cual da una certeza jurídica a los locatarios y transportistas que adquirieron y liquidaron las unidades privativas en las plazas, corredores, bazares y en la terminal de carga oriente y con ello a su patrimonio familiar.</t>
  </si>
  <si>
    <t>Escrituración de unidades probativas liquidadas.</t>
  </si>
  <si>
    <t>Mtra. Silvia Ramírez Trejo</t>
  </si>
  <si>
    <t>Coordinadora de operación de fideicomisos subsidiarios</t>
  </si>
  <si>
    <t>Recuperación de cartera.</t>
  </si>
  <si>
    <t>Venta de unidades privativas disponibles.</t>
  </si>
  <si>
    <t>Recuperación de unidades privativas invadidas</t>
  </si>
  <si>
    <t>Otorgar créditos a través de esquemas que ofrezcan tasas de interés menores a las bancarias e incluso a tasa cero para las personas habitantes de la Ciudad de México mayores de 18 años que desarrollan o buscan iniciar un actividad económica</t>
  </si>
  <si>
    <t>Diseñar y evaluar el desarrollo de las estrategias del programa de financiamiento con la finalidad de difundir y acercar los servicios financieros y no financieros a la población objetivo.</t>
  </si>
  <si>
    <t>Luis A. Trujillo Castillo</t>
  </si>
  <si>
    <t>Director de planeación estratégica</t>
  </si>
  <si>
    <t>Desarrollar el programa de capacitación empresarial para solicitantes e interesadas en el desarrollo de estas capacidades. coordinar los módulos en oficinas centrales y en las alcaldías para el otorgamiento de créditos.</t>
  </si>
  <si>
    <t>Shadia Pamela Zárate Ramírez</t>
  </si>
  <si>
    <t>Directora de promoción económica</t>
  </si>
  <si>
    <t>Coordinar el proceso de otorgamiento del crédito en todas sus etapas: recepción de solicitudes, integración de expedientes, evaluación, dictaminación, presentación y formalización del crédito.</t>
  </si>
  <si>
    <t>Recuperación de los créditos ministrados</t>
  </si>
  <si>
    <t>Gabriela Serrano Camargo. Luis Alberto Trujillo Castillo. Rosalba Ramos Ramos</t>
  </si>
  <si>
    <t>Coordinadora de administración y finanzas. Director de planeación estratégica gerente de asuntos jurídicos</t>
  </si>
  <si>
    <t>El fideicomiso cuenta con puestos de estructura y operativo que van en relación con la responsabilidad y funciones encomendadas.</t>
  </si>
  <si>
    <t>Reclutamiento y selección para el desarrollo social de la Ciudad de México.</t>
  </si>
  <si>
    <t>Gabriela Serrano Camargo</t>
  </si>
  <si>
    <t>Coordinadora de administración y finanzas</t>
  </si>
  <si>
    <t>Administrar y gestionar el capital humano del fondo para el desarrollo social de la Ciudad de México.</t>
  </si>
  <si>
    <t>Los trabajadores del fondo para el desarrollo social de la Ciudad de México cuentan con las medidas de protección civil adecuadas, y están capacitados en materia de protección civil</t>
  </si>
  <si>
    <t>Capacitación en materia de protección civil 0.75%</t>
  </si>
  <si>
    <t>Instalaciones alineadas con el plan de protección civil 0.25%</t>
  </si>
  <si>
    <t>Apoyo en la generación de mecanismos que dan acceso al financiamiento por parte de la población mayor de 18 años de la Ciudad de México, que busca impulsar alguna actividad económica en la Ciudad.</t>
  </si>
  <si>
    <t>Actividades de apoyo en la operación de créditos</t>
  </si>
  <si>
    <t>Actividades de apoyo en la colocación de créditos</t>
  </si>
  <si>
    <t>Las mujeres habitantes de la Ciudad de México mayores de 18 años que desarrollan o buscan iniciar una actividad económica reciben capacitación para acceder a créditos a través de esquemas que ofrecen tasas de interés menores a las bancarias e incluso tasa cero.</t>
  </si>
  <si>
    <t>Difusión de cursos de capacitación.</t>
  </si>
  <si>
    <t>Shadia P. Zárate Ramirez. Alan R. Rodríguez Morales</t>
  </si>
  <si>
    <t>Directora de promoción económica. Gerente de formación y capacitación empresarial</t>
  </si>
  <si>
    <t>Programación e impartición de cursos de capacitación.</t>
  </si>
  <si>
    <t>Los adultos mayores habitantes de la Ciudad de México que desarrolla o buscan iniciar una actividad económica reciben capacitación para acceder a créditos a través de esquemas que ofrecen tasas de interés menores a las bancarias e incluso tasa cero.</t>
  </si>
  <si>
    <t>Niñas, niños y adolescentes adecuadamente capacitados en materia de emprendimiento con el fin de crear un negocio apoyados a través del financiamiento del FONDESO.</t>
  </si>
  <si>
    <t>Luis Alberto Trujillo Castillo. Javier Trujillo Hernández</t>
  </si>
  <si>
    <t>Director de planeación estratégica. J.u.d de proyectos estratégicos</t>
  </si>
  <si>
    <t>Fortalecer los servicios que la secretaría pone a disposición de los prestadores de servicios turísticos, turistas y población en general.</t>
  </si>
  <si>
    <t>Servicios turísticos en la Ciudad de México fortalecidos. Fortalecer la comunicación y atención al turismo y facilitar el acceso de atractivos a los habitantes de la Ciudad de México; así mismo, coordinar acciones para la mejora de servicios turísticos con calidad.</t>
  </si>
  <si>
    <t>Juan Martín González Sánchez</t>
  </si>
  <si>
    <t>Subdirector de orientación y apoyo al turista</t>
  </si>
  <si>
    <t>Infraestructura y equipamiento turístico desarrollada. Fortalecer los corredores turísticos desarrollando festivales y eventos en coordinación con diversas instituciones públicas y privadas; además de brindar espacios públicos atractivos para los turistas nacionales e internacionales.</t>
  </si>
  <si>
    <t>Candido Percastegui Mendoza</t>
  </si>
  <si>
    <t>Líder coordinador de proyectos</t>
  </si>
  <si>
    <t>Promoción y difusión turística de la Ciudad de México a través de eventos realizados. Difundir y promocionar los servicios y la oferta turística de la Ciudad de México en los mercados emisores de turistas nacionales e internacionales por medio de acciones tales como: campañas de publicidad, activaciones, viajes de reconocimiento, impartición de seminarios de producto turístico de la CDMX, y ferias turísticas entre las más destacadas.</t>
  </si>
  <si>
    <t>Jorge Vázquez Valdés</t>
  </si>
  <si>
    <t>Coordinador de promoción turística nacional e internacional</t>
  </si>
  <si>
    <t>Acciones de acompañamiento a emprendimientos turísticos (emprendedores, mipymes y cooperativas del sector) otorgadas a través de este componente, se busca impulsar a mipymes, emprendedores y cooperativas en la creación de nuevos productos turísticos que generen empleos y favorezcan la inclusión de población local como prestadores de servicios turísticos en zonas con potencial turístico.</t>
  </si>
  <si>
    <t>Karla Paola Reyes Alcocer</t>
  </si>
  <si>
    <t>Directora de fomento a micro, pequeña y mediana empresa turística</t>
  </si>
  <si>
    <t>Jornadas laborales del personal técnico operativo, realizando solamente las actividades institucionales de la secretaría de turismo, para la consecución de la metas planteadas en el programa de gobierno 2019-2024, en beneficio de los habitantes de la Ciudad de México y turista nacionales e internacionales.</t>
  </si>
  <si>
    <t>Implementación de instrumentos que permitan un registro de asistencia más ágil</t>
  </si>
  <si>
    <t>C.P. César Ventura Betancourt</t>
  </si>
  <si>
    <t>Jefe de la unidad departamental de control de personal</t>
  </si>
  <si>
    <t>Procesamientos de los registros de asistencia para determinar las incidencias presentadas por parte del personal técnico operativo (faltas, licencias, incapacidades, etc.)</t>
  </si>
  <si>
    <t>Captura en el SUN de las incidencias presentadas quincenalmente para su procesamiento en el pago de nómina.</t>
  </si>
  <si>
    <t>Revisión de los productos generados por el SUN a fin de validar o en su caso solicitar la aplicación de las incidencias omitidas de proceso.</t>
  </si>
  <si>
    <t>Fortalecer el desarrollo de sistemas de prevención con la participación de la ciudadanía en coordinación con los servidores públicos.</t>
  </si>
  <si>
    <t>Actualizar la base del personal e identificar a quienes actuaran en las brigadas de protección civil y que recibirá la capacitación en materia de gestión integral de riesgos y desastres.</t>
  </si>
  <si>
    <t>Pablo Lorenzo Aguilar</t>
  </si>
  <si>
    <t>Coordinador de recursos materiales, abastecimientos y servicios</t>
  </si>
  <si>
    <t>Revisar los programas existentes de capacitación en materia de protección civil en institutos públicos y de la secretaria de gestión integral de riesgos y protección civil.</t>
  </si>
  <si>
    <t>Implementar un programa de capacitación avanzada a las brigadas en materia de gestión integral de riesgos y desastres.</t>
  </si>
  <si>
    <t>Enviar invitación a los cursos de capacitación al personal que formará parte de las brigadas de protección civil.</t>
  </si>
  <si>
    <t>Revisar las necesidades materiales para la prevención de riesgos y desastres (botiquín, uniformes, señalización, etc.)</t>
  </si>
  <si>
    <t>Suministrar con insumos a las áreas por piso y por necesidad siguiendo los protocolos y el programa dispuesto en materia de gestión integral de riesgos y desastres.</t>
  </si>
  <si>
    <t>Mayor y mejor comunicación personal y electrónica, que atiende las necesidades en materia turística de la ciudadanía</t>
  </si>
  <si>
    <t>Planear y calendarizar dependiendo del presupuesto otorgado las adquisiciones y contratación de servicios, atendiendo a las partidas presupuestales autorizadas y apegadas a las normas y lineamientos establecidos</t>
  </si>
  <si>
    <t>Conocer las necesidades de las diferentes unidades administrativas para que el personal de la secretaria de turismo cumpla con las funciones encomendadas, recabar la información histórica de los consumos efectuados en los años anteriores</t>
  </si>
  <si>
    <t>Adquirir bienes, contratar servicios y proporcionar el adecuado mantenimiento tanto preventivo, como correctivo, en los bienes muebles e inmuebles necesario para el correcto desempeño del personal.</t>
  </si>
  <si>
    <t>Proporcionar, programar y administrar con eficacia los bienes y/o servicios necesarios para las diferentes unidades administrativas durante el año.</t>
  </si>
  <si>
    <t>Actuación de los trabajadores de la secretaría de turismo con visión de derechos humanos de las niñas y mujeres, tanto en su interacción interna, como en la prestación de servicios a los habitantes de la Ciudad de México y al turismo nacional e internacional</t>
  </si>
  <si>
    <t>Generar una base digital de correos electrónicos del personal adscrito a la secretaria de turismo de la CDMX</t>
  </si>
  <si>
    <t>Buscar y recopilar información sobre temas relativos a perspectiva de género, igualdad y derechos humanos de las niñas y mujeres,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</si>
  <si>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perspectiva de género, igualdad y derechos humanos de las niñas y mujeres.</t>
  </si>
  <si>
    <t>Entregar mediante medios impresos al personal de la secretaria información sobre los temas relativos a perspectiva de género, igualdad y derechos humanos de las niñas y mujeres. pegar en áreas comunes carteles de sensibilización y de información de los temas señalados con anterioridad. informar los enlaces que cuenten con información al respecto.</t>
  </si>
  <si>
    <t>Actuación de los trabajadores de la secretaría de turismo con visión de derechos humanos tanto en su interacción interna, como en la prestación de servicios a los habitantes de la Ciudad de México, y al turismo nacional e internacional</t>
  </si>
  <si>
    <t>Buscar y recopilar información sobre temas relativos a igualdad, inclusión y derechos humanos, con el fin de concientizar al personal de la secretaría de turismo sobre la importancia de los mismos.</t>
  </si>
  <si>
    <t>Enviar mediante correo electrónico la información recabada en trípticos, pequeñas presentaciones que contengan la información mas relevante sobre los temas relativos a igualdad, inclusión y derechos humanos</t>
  </si>
  <si>
    <t>Entregar mediante medios impresos al personal de la secretaria información sobre los temas relativos a igualdad, inclusión y derechos humanos. pegar en áreas comunes carteles de sensibilización y de información de los temas señalados con anterioridad. informar los enlaces que cuenten con información al respecto.</t>
  </si>
  <si>
    <t>Los derechos de las niñas, niños y adolescentes son respetados y cuidados por los habitantes de la Ciudad de México, producto de una mayor concientización derivada de las actividades realizadas por la institución.</t>
  </si>
  <si>
    <t>Análisis de la oferta existente en la materia, para llevar a cabo las actividades respectivas.</t>
  </si>
  <si>
    <t>Lic.Carolina Flores Brindis</t>
  </si>
  <si>
    <t>Jefa de la unidad departamental de prestaciones y política laboral</t>
  </si>
  <si>
    <t>Determinación y programación de las actividades de formación, concientización y difusión, que se realizarán mensualmente.</t>
  </si>
  <si>
    <t>Difusión y promoción de las actividades de formación y concientización, mediante diversos medios (circulares, portal electrónico oficial de la sectur, correos electrónicos oficiales, delegados sindicales del STUG CDMX)</t>
  </si>
  <si>
    <t>Control y registro del capital humano que participó en las actividades de formación, concientización y difusión implementadas.</t>
  </si>
  <si>
    <t>Fortalecer la red de información turística para la toma de decisiones de gobierno, prestadores de servicios turísticos (inversionistas), turistas y población en general.</t>
  </si>
  <si>
    <t>Procesamiento de información solicitada a prestadores de servicios turísticos</t>
  </si>
  <si>
    <t>Karen Yazmin Alvarado Romero</t>
  </si>
  <si>
    <t>Líder coordinador de proyectos de seguimiento de información estadística</t>
  </si>
  <si>
    <t>Generación de indicadores del sector turístico para la toma de decisiones</t>
  </si>
  <si>
    <t>Miguel Heras Villanueva</t>
  </si>
  <si>
    <t>Subdirector de estadística, evaluación y registro</t>
  </si>
  <si>
    <t>Información turística oportuna y confiable, difundida a través de las plataformas digitales disponibles.</t>
  </si>
  <si>
    <t>Mary Cruz Cabrera Toledo</t>
  </si>
  <si>
    <t>Subdirectora de información y contenidos digitales</t>
  </si>
  <si>
    <t>Incrementar el número de visitantes, reactivar con ingresos al sector industrial turístico, generación de empleos, incremento en el impuesto al hospedaje y reposicionar a la Ciudad de México como destino turístico.</t>
  </si>
  <si>
    <t>Impactos alcanzados de campañas para la promoción turística</t>
  </si>
  <si>
    <t>Karla M. Gutierrez Ahrensburg. Giovanny Melgar Hernández. Federico Peña Arteaga. Claudia Anaya Aguilar. Sergio Soto Claussen</t>
  </si>
  <si>
    <t>Directora de gestión operativa. Director de congresos y convenciones. Director de evaluación e información estratégica. Subdirectora de evaluación de proyectos. Subdirector comercial encargado del despacho de la dirección de planeación comercial</t>
  </si>
  <si>
    <t>Actividades realizadas para la promoción turística en eventos</t>
  </si>
  <si>
    <t>Mejorar la atención oportuna y profesional de los servidores públicos para la población. mitigación de riesgo por cargas financieras en contra del erario público</t>
  </si>
  <si>
    <t>Procesamiento expedito de la nómina de los servidores públicos y la entidad</t>
  </si>
  <si>
    <t>Rafael Hernández Alarcón. José Gregorio Martínez Gómez</t>
  </si>
  <si>
    <t>Director de administración. Subdirector administración de capital humano</t>
  </si>
  <si>
    <t>Procedimiento específico para la terminación de relaciones laborales entre los servidores públicos y la entidad</t>
  </si>
  <si>
    <t>Elaboración del programa integral de protección civil del fondo mixto de promoción turística</t>
  </si>
  <si>
    <t>Rafael Hernández Alarcón. Eduardo Enrique Cisneros Contreras</t>
  </si>
  <si>
    <t>Director de administración. Subdirector de recursos materiales, abastecimientos y servicios.</t>
  </si>
  <si>
    <t>Capacitación en materia de protección civil a los servidores públicos adscritos a la entidad.</t>
  </si>
  <si>
    <t>Adquirir los insumos necesarios para el personal del fondo de promoción turística para hacer frente a riesgos y desastres (botiquín, señalización, etc.)</t>
  </si>
  <si>
    <t>Mayor y mejor comunicación personal y electrónica, que atiende las necesidades en materia de promoción turística de la Ciudad de México y su marca CDMX.</t>
  </si>
  <si>
    <t>Adquirir bienes e insumos, para que el personal de la entidad cumpla con las funciones encomendadas, en el marco de las atribuciones del fondo mixto de promoción turística</t>
  </si>
  <si>
    <t>Contratar servicios, para que el personal de la entidad cumpla con las funciones encomendadas, en el marco de las atribuciones del fondo mixto de promoción turística</t>
  </si>
  <si>
    <t>Director de administración. Subdirector de capital humano</t>
  </si>
  <si>
    <t>Eficiente asignación de recursos dado que el valor que genera la sensibilización en el servidor público se trasladará del actuar gubernamental a la ida cotidiana, con lo cual se coadyuvará a alcanzar la igualdad de género en el largo plazo.</t>
  </si>
  <si>
    <t>Acciones permanentes de sensibilización respecto a la igualdad de géneros en el desempeño de las funciones de los servidores públicos de la entidad. talleres, cursos, difusión de normatividad, programas, acciones, eventos, entre otros vinculada a la igualdad de géneros; entre otros)</t>
  </si>
  <si>
    <t>Director de administración. Subdirector de administración de capital humano</t>
  </si>
  <si>
    <t>Evaluación de los servidores públicos respecto a los talleres, cursos y eventos tomados</t>
  </si>
  <si>
    <t>Actuación de los trabajadores del fondo mixto de promoción turística con visión de derechos humanos tanto en su interacción interna, como en la prestación de servicios a los habitantes de la Ciudad de México, y al turismo nacional e internacional</t>
  </si>
  <si>
    <t>Programa anual en materia de no discriminación y derechos humanos a través de capacitación dirigida a los servidores públicos de la entidad, mediante el uso de diversos medios o instrumentos, tanto físicos como digitales (tríptico, carteles, y publicaciones en el sitio web de la secretaría de turismo).</t>
  </si>
  <si>
    <t>Los derechos de las niñas, niños y adolescentes son respetados y cuidados por la población de la Ciudad de México a efecto de una mayor concientización derivada de las actividades realizadas por la institución</t>
  </si>
  <si>
    <t>Cursos y actividades de concientización y difusión</t>
  </si>
  <si>
    <t>Mantenimiento, recuperación y rehabilitación de hectáreas de áreas verdes en la Ciudad de México que beneficiarán a los habitantes mediante la disposición de una mayor cantidad y calidad de servicios ambientales en beneficios de su salud.</t>
  </si>
  <si>
    <t>Elaborar y actualizar programas de manejo para áreas naturales protegidas y áreas de valor ambiental de la CDMX.</t>
  </si>
  <si>
    <t>Ing. Rafael Obregón Viloria</t>
  </si>
  <si>
    <t>Director General Del Sistema De Áreas Naturales Protegidas Y Áreas De Valor Ambiental</t>
  </si>
  <si>
    <t>Llevar a cabo la implementación de los programas de manejo de Áreas Naturales Protegias y áreas de valor ambiental para asegurar la preservación de los servicios ambientales que prestan estos ecosistemas.</t>
  </si>
  <si>
    <t>Llevar a cabo el registro de actividades de protección, conservación y restauración de ecosistemas en áreas naturales protegidas y áreas de valor ambiental de la CDMX.</t>
  </si>
  <si>
    <t>Preservar, mantener y conservar las áreas verdes del bosque de San Juan De Aragón en óptimas condiciones.</t>
  </si>
  <si>
    <t>Mejorar los suelos del bosque de san juan de Aragón a partir de la creación de refugios de biodiversidad.</t>
  </si>
  <si>
    <t>Llevar a cabo el mantenimiento y manejo de residuos sólidos de áreas verdes en el bosque de Chapultepec</t>
  </si>
  <si>
    <t>Llevar a cabo el monitoreo de la condición de barrancas en el bosque de Chapultepec.</t>
  </si>
  <si>
    <t>Llevar de manera coordinada con las 16 alcaldías, el suministro y la revegetación de las áreas verdes urbanas seleccionadas de acuerdo con el plan maestro de infraestructura verde.</t>
  </si>
  <si>
    <t>Llevar a cabo el suministro de los insumos (sustratos, semillas, material vegetativo, fertilizantes, entre otros), equipo, herramientas y personal que permitan cumplir con la meta de producción programada.</t>
  </si>
  <si>
    <t>Ejecutar acciones y/o actividades de conservación, rescate y divulgación del patrimonio tangible e intangible.</t>
  </si>
  <si>
    <t>Ing. Columba Jazmín López Gutiérrez</t>
  </si>
  <si>
    <t>Directora General De La Comisión De Los Recursos Naturales Y Desarrollo Rural</t>
  </si>
  <si>
    <t xml:space="preserve">Una cultura científica principalmente con información sobre ciencias naturales que permita ampliar la comprensión de los problemas ambientales, fomente las vocaciones científicas en la Ciudadanía, especialmente en las generaciones más jóvenes, y propicie cambios positivos en el medio ambiente y en su calidad de vida. Adicionalmente, a pesar de que la pandemia afecta el número de visitantes, se refuerzan actividades virtuales para seguir contribuyendo a este valor.
</t>
  </si>
  <si>
    <t>Difundir el acervo a través de exposiciones permanentes que promuevan la divulgación científica y una cultura ambiental sustentable entre la Ciudadanía.</t>
  </si>
  <si>
    <t>M En C. Leticia Gutiérrez Lorandi</t>
  </si>
  <si>
    <t>Directora General De Coordinación De Políticas Y Cultura Ambiental</t>
  </si>
  <si>
    <t>Implementar exposiciones temporales con temáticas diferentes para promover la divulgación científica y una cultura ambiental sustentable entre los Ciudadanos.</t>
  </si>
  <si>
    <t>Llevar a cabo actividades educativas presenciales con el fin de promover la divulgación científica y una cultura ambiental sustentable.</t>
  </si>
  <si>
    <t>Llevar a cabo actividades educativas virtuales con el fin de promover la divulgación científica y una cultura ambiental sustentable.</t>
  </si>
  <si>
    <t>Promover un cambio de actitud positivo de respeto hacia el medio ambiente con el objeto de revertir el daño causado y prevenir daños adicionales a la ecología de la Ciudad de México, en apoyo a la conservación de la biodiversidad.</t>
  </si>
  <si>
    <t>Llevar a cabo la atención de las operaciones del zoológico de Chapultepec.</t>
  </si>
  <si>
    <t xml:space="preserve">Mvz Msc Fernando Gual Sill </t>
  </si>
  <si>
    <t>Director General De Zoológicos Y Conservación De La Fauna Silvestre</t>
  </si>
  <si>
    <t>Llevar a cabo la atención de las operaciones del Zoológico de San Juan de Aragón</t>
  </si>
  <si>
    <t xml:space="preserve">Director General De Zoológicos Y Conservación De La Fauna Silvestre </t>
  </si>
  <si>
    <t>Llevar a cabo la atención de las operaciones del zoológico Los Coyotes.</t>
  </si>
  <si>
    <t>Realizar de manera coordinada actividades de bienestar animal que incluyen el condicionamiento operante y el enriquecimiento en todas las instalaciones zoológicas que integran la DGZCFS.</t>
  </si>
  <si>
    <t>Llevar a cabo la atención de los programas de educación para la conservación en todas las instalaciones zoológicas que integran la DGZCFS.</t>
  </si>
  <si>
    <t>Mvz Msc Fernando Gual Sill</t>
  </si>
  <si>
    <t>Coordinar las acciones de medicina preventiva, terapéutica y rehabilitadora para promover la salud de la fauna silvestre en los zoológicos de la cdmx.</t>
  </si>
  <si>
    <t>Integrar y dar seguimiento a los proyectos de investigación en las instalaciones zoológicas que integran la DGFZC.</t>
  </si>
  <si>
    <t>Una cultura ambiental de respeto a la vida y al uso adecuado de recursos naturales, que promueva una mejor convivencia con los otros y que permita el bienestar y una mejor calidad de vida.</t>
  </si>
  <si>
    <t>Llevar a cabo actividades relacionadas con problemas de contaminación del aire, con el fin de generar soluciones ambientales y concientizar a la Ciudadanía mediante un enfoque de derechos.</t>
  </si>
  <si>
    <t>Biól. Claudia Hernández Fernández</t>
  </si>
  <si>
    <t>Directora Ejecutiva De Cultura Ambiental</t>
  </si>
  <si>
    <t>Llevar a cabo actividades relacionadas con el manejo adecuado del agua, con el fin de generar soluciones ambientales y concientizar a la Ciudadanía mediante un enfoque de derechos.</t>
  </si>
  <si>
    <t>Llevar a cabo actividades relacionadas al problema del manejo de residuos sólidos, con el fin de generar soluciones ambientales y concientizar a la Ciudadanía mediante un enfoque de derechos.</t>
  </si>
  <si>
    <t>Llevar a cabo actividades relacionadas a la conservación de áreas verdes, con el fin de generar soluciones ambientales y concientizar a la Ciudadanía mediante un enfoque de derechos.</t>
  </si>
  <si>
    <t>Llevar a cabo actividades relacionadas al consumo responsable, con el fin de generar soluciones ambientales y concientizar a la Ciudadanía mediante un enfoque de derechos.</t>
  </si>
  <si>
    <t>Llevar a cabo actividades relacionadas con problemas ambientales en la Ciudad, con el fin de generar soluciones ambientales y concientizar a la Ciudadanía mediante un enfoque de derechos.</t>
  </si>
  <si>
    <t>Director general de inspección y vigilancia ambiental</t>
  </si>
  <si>
    <t>Acciones de inspección y vigilancia ambiental a verificentros.</t>
  </si>
  <si>
    <t>Dr. Tomás Camarena Luhrs</t>
  </si>
  <si>
    <t>Director General De Inspección Y Vigilancia Ambiental</t>
  </si>
  <si>
    <t>Operación del programa de vehículos contaminantes "Hoy no circula"</t>
  </si>
  <si>
    <t>Acciones de inspección y vigilancia ambiental en el suelo urbano y en las materias de: arbolado, impacto ambiental, ruido, emisiones, agua, residuos sólidos.</t>
  </si>
  <si>
    <t>Acciones de inspección y vigilancia para dar cumplimiento a la legislación en materia del uso de plásticos de un solo uso y desechables.</t>
  </si>
  <si>
    <t>Acciones de inspección y vigilancia para el cumplimiento de legislación ambiental durante contingencias ambientales</t>
  </si>
  <si>
    <t>Realizar las acciones oportunas a efecto de dar seguimiento a las denuncias Ciudadanas a fin de identificar posibles irregularidades en materia ambiental</t>
  </si>
  <si>
    <t>Realizar y ejecutar los procedimientos administrativos de inspección y vigilancia con el propósito de sustanciar su resolución y seguimiento.</t>
  </si>
  <si>
    <t>Acciones de inspección y vigilancia ambiental en el suelo de conservación, áreas naturales protegidas y áreas de valor ambiental.</t>
  </si>
  <si>
    <t>Operativos para la recuperación del suelo de conservación, Áreas Naturales Protegidas y el suelo de conservación.</t>
  </si>
  <si>
    <t>Recorridos De Vigilancia Ambiental En El Suelo De Conservación, Areas Naturales Protegidas Y Areas De Valor Ambiental</t>
  </si>
  <si>
    <t>Garantizar en los ejercicios subsecuentes los derechos laborales de los trabajadores adscritos a la secretaría del medio ambiente de la Ciudad de México, al recibir en tiempo y forma su remuneración.</t>
  </si>
  <si>
    <t>Erogar el presupuesto asignado para la operación de la plantilla de la Secretaría del Medio Ambiente.</t>
  </si>
  <si>
    <t xml:space="preserve"> Lic. Raul Perez Duran</t>
  </si>
  <si>
    <t>Director General De Administración Y Finanzas</t>
  </si>
  <si>
    <t>Brigadistas de protección civil que se capacitarán para contribuir a fortalecer el sistema de gestión integral de riesgos la secretaría del medio ambiente.</t>
  </si>
  <si>
    <t>Capacitar a brigadistas de protección civil de la Secretaría del Medio Ambiente.</t>
  </si>
  <si>
    <t>Realizar adquisición de materiales necesarios en materia de Protección Civil, como equipos de
prevención y señaléticas.</t>
  </si>
  <si>
    <t>Lic. Raúl Pérez Durán</t>
  </si>
  <si>
    <t>Desarrollar programas internos de Protección Civil y se ajustarán al programa de la Sedema.</t>
  </si>
  <si>
    <t>Desarrollar capacitaciones con un enfoque de transparencia, buen gobierno y rendición de cuentas al personal adscrito a la Secretaría del Medio Ambiente.</t>
  </si>
  <si>
    <t>Desarrollo e implementación de políticas públicas en materia de perspectiva de género.</t>
  </si>
  <si>
    <t>Capacitar y sensibilizar a las personas servidoras públicas en la transversalización de la perspectiva de género, la prevención del acoso y discriminación por género y el impulso a la igualdad sustantiva.</t>
  </si>
  <si>
    <t>Transversalización de la perspectiva de género en programas y proyectos de la Secretaría del Medio Ambiente identificando y visibilizando los vínculos entre género y agua, género y bosques, género y espacios verdes.</t>
  </si>
  <si>
    <t>Mtra. Leticia Gutiérrez Lorandi</t>
  </si>
  <si>
    <t>Difundir una cultura de respeto y salvaguarda de los derechos humanos, que garantice su protección y priorice la inclusión de los más vulnerables en el actuar gubernamental.</t>
  </si>
  <si>
    <t>Identificar e implementar las capacitaciones y cursos necesarios para servidores públicos de la Secretaría del Medio Ambiente de la CDMX que garanticen la transversalización del enfoque de derechos humanos.</t>
  </si>
  <si>
    <t>Los derechos de las niñas, niños y adolescentes sean respetados y cuidados por la población de la Ciudad de México a efecto de una mayor concientización derivada de las actividades realizadas por la institución.</t>
  </si>
  <si>
    <t>Implementar cursos, talleres u otros eventos que contribuyan a la concientización y difusión sobre los derechos de las niñas, niños y adolescentes a los servidores públicos de la institución.</t>
  </si>
  <si>
    <t>Difusión de información provista públicamente sobre la calidad del aire en la Ciudad de México para fortalecer la toma de decisiones de políticas públicas y la cultura ambiental de la Ciudadanía.</t>
  </si>
  <si>
    <t>Medir los contaminantes atmosféricos en la Ciudad de méxico y su área conurbada</t>
  </si>
  <si>
    <t>Ing. Sergio Zirath HernáNdez VillaseñOr</t>
  </si>
  <si>
    <t>Director General De Calidad Del Aire</t>
  </si>
  <si>
    <t xml:space="preserve">Difundir la calidad del aire en la Ciudad de México y su área conurbada a la población susceptible y población general. </t>
  </si>
  <si>
    <t>Realizar el mantenimiento preventivo y/o correctivo del equipo del sensor remoto para garantizar su óptima operación.</t>
  </si>
  <si>
    <t>Implementar las campañas programadas considerando las condiciones climáticas y analizar los datos generados por las mismas para proporcionar información útil para implementación de políticas públicas.</t>
  </si>
  <si>
    <t>Realizar la verificación de los vehículos matriculados en la Ciudad de México.</t>
  </si>
  <si>
    <t>Otorgar los hologramas de verificación vehicular a los automóviles de la Ciudad de México para definir las condiciones de circulación de cada uno.</t>
  </si>
  <si>
    <t>Población con un nivel de sensibilización alto ante los impactos del cambio climático</t>
  </si>
  <si>
    <t>Dar seguimiento al programa de acción climática de la Ciudad de méxico</t>
  </si>
  <si>
    <t>Elaborar y publicar el inventario de residuos sólidos en la página de la Sedema.</t>
  </si>
  <si>
    <t>Contribuir a que más del 50% de la población de la Ciudad de México cuenten con un servicio de agua adecuado y suficiente a través de obras públicas de infraestructura de agua potable.</t>
  </si>
  <si>
    <t>Obras para incrementar y mejorar la distribución del suministro de agua potable (líneas primarias y secundarias de conducción, tanques, plantas de bombeo, sistemas de fuerza, instalación, sustitución y rehabilitación de medidores, estudios y proyectos, etc.)</t>
  </si>
  <si>
    <t>M.I Miguel Angel Rodriguez Aviles</t>
  </si>
  <si>
    <t>Director De Construcción</t>
  </si>
  <si>
    <t>Obras para mejorar la calidad del agua potable (plantas potabilizadoras, plantas cloradoras, sustitución de líneas de conducción, detección de fugas, estudios y proyectos, etc.)</t>
  </si>
  <si>
    <t>Ing. Héctor Manuel Reyes Martínez</t>
  </si>
  <si>
    <t>Director De Agua Y Potabilización</t>
  </si>
  <si>
    <t>Obras de acondicionamiento de la infraestructura de agua potable para la conformación de sectores para cuantificar el agua potable., (micro y macro medición, estudios y proyectos, etc.)</t>
  </si>
  <si>
    <t>Mtro. Carlos Gonzalo Franco Domínguez</t>
  </si>
  <si>
    <t>Dirección General De Apoyo Técnico Y Planeación</t>
  </si>
  <si>
    <t>Obras para recuperar fuentes de abastecimiento a través (reposición y perforación de pozos, equipamiento, rehabilitación de manantiales, etc.)</t>
  </si>
  <si>
    <t>M.I. Juan Padilla Caballero</t>
  </si>
  <si>
    <t>Director De Mantenimiento De Equipos Mecánicos, Eléctricos Y De Transporte</t>
  </si>
  <si>
    <t>La población de la Ciudad de México cuente cada día con mayor calidad y cantidad de servicios de agua potable y drenaje, a través del trabajo del personal del sistema de aguas de la Ciudad de México que cuenta con los pagos por sueldos, salarios y prestaciones.</t>
  </si>
  <si>
    <t>Coordinar que los sueldos, salarios y prestaciones a los que tienen derecho los servidores públicos, sean pagados en su totalidad conforme a la normatividad y los tiempos establecidos.</t>
  </si>
  <si>
    <t>Ricardo Antonio Rivas Guzman</t>
  </si>
  <si>
    <t>Al contar el personal del sistema de aguas de la Ciudad de México con la protección adecuada para el desarrollo óptimo de las actividades, se tendrá como objetivo primordial la prevención de riesgos de los trabajadores y el otorgamiento de seguridad institucional.</t>
  </si>
  <si>
    <t>Coordinar la entrega de equipo para el personal con actividades de protección civil</t>
  </si>
  <si>
    <t>Mayor capacitación de los servidores públicos en el sistema de aguas de le Ciudad de México, en materia de transparencia y rendición de cuentas, agua potable, drenaje, tratamiento y re-uso.</t>
  </si>
  <si>
    <t>Capacitar a 2000 servidores públicos en temas de transparencia y rendición de cuentas, operación y mantenimiento de los equipos e instalaciones con los que se proporcionan los servicios públicos de agua potable, drenaje, tratamiento y reuso.</t>
  </si>
  <si>
    <t>Generar mediante políticas públicas las garantías de los derechos de la mujeres y niñas de las 16 alcaldías de la Ciudad de México, promoviendo la igualdad sustantiva mediante un alto índice de participación de las mujeres en los diferentes procesos y acciones que promueve el sacmex, y que permiten a través de programas de capacitación y difusión, reconocer la importancia de la mujer en la creación de una cultura generalizada sobre el cuidado del agua, que ayude a mejorar las condiciones de bienestar y a un sano desarrollo integral de las mujeres y niñas en la sociedad.</t>
  </si>
  <si>
    <t>Campaña masiva de comunicación interna que promueva la participación de mujeres y niñas en los diferentes procesos y programas de formación, capacitación y difusión sobre "cultura del agua" y cuidado del medio ambiente.</t>
  </si>
  <si>
    <t>Dr. Rafael Val Segura</t>
  </si>
  <si>
    <t>Director De Concertación Ciudadana</t>
  </si>
  <si>
    <t>Campaña integral de formación y capacitación dirigida a niñas y mujeres, sobre las acciones que fomentan el cuidado y uso eficiente del agua, y que garantice su derecho a la participación y educación sobre el cuidado del medio ambiente.</t>
  </si>
  <si>
    <t>Campaña de comunicación y difusión que impulse el reconocimiento de la mujer como factor de cambio y de divulgación de las acciones de concientización sobre la "cultura del agua" en los diferentes sectores sociales, principalmente desde la posición jerárquica que ocupan en las familias. Garantizando el derecho a fomentar el liderazgo y participación comunitaria de las mujeres.</t>
  </si>
  <si>
    <t>Campaña general de capacitación y sensibilización dirigida a los servidores públicos al interior del Sacmex, sobre la no discriminación, el respeto, la inclusión y la diversidad, así como el derecho de las mujeres al acceso al agua y saneamiento sin ser objeto de discriminación.</t>
  </si>
  <si>
    <t>Cursos de capacitación a los servidores públicos al interior del SACMEX sobre diversas temáticas relacionadas con los derechos humanos, igualdad e inclusión de las mujeres, así como capacitación y formación de las mujeres para el desarrollo de sus habilidades y capacidades.</t>
  </si>
  <si>
    <t>Mtro. Ricardo Antonio Rivas Guzmán</t>
  </si>
  <si>
    <t>Fortalecer las políticas públicas que garanticen el acceso a la información y el conocimiento generalizado del derecho humano al "agua y saneamiento", así como el aseguramiento al acceso igualitario e inclusivo de la población de la Ciudad de México en las diferentes actividades formativas y de divulgación en materia de "cultura del agua", lo que permitirá generar hábitos, valores y conocimientos favorables para la preservación del agua de la Ciudad de México, y que permiten promover acciones que garanticen el acceso al agua para las generaciones presentes y futuras.</t>
  </si>
  <si>
    <t>Campaña general de comunicación sobre el "derecho humano al agua y saneamiento", a través de la publicación y distribución de material impreso y digital en la población de la CDMX.</t>
  </si>
  <si>
    <t>Campaña integral de sensibilización a los servidores públicos al interior Del Sacmex sobre la importancia del cuidado y uso eficiente del agua, con un enfoque de inclusión, así como las acciones que garantizan el derecho al agua.</t>
  </si>
  <si>
    <t>Elaboración de exposiciones fijas o itinerantes a ubicarse en espacios públicos de alta afluencia de personas, para ofrecer información y difusión de forma igualitaria e inclusiva en la población sobre la importancia del cuidado del agua y el derecho al vital líquido.</t>
  </si>
  <si>
    <t>Diseño y elaboración de material informativo impreso y/o digital, para su distribución en escuelas, instituciones y espacios públicos en las 16 alcaldías de la Ciudad de México.</t>
  </si>
  <si>
    <t>Campaña de capacitación y sensibilización dirigida a los servidores públicos al interior del SACMEX.</t>
  </si>
  <si>
    <t>Cursos de capacitación a los servidores públicos en todos los niveles, operativo, administrativo y estructura al interior del SACMEX, en materia de derechos humanos, así como para el desarrollo de habilidades.</t>
  </si>
  <si>
    <t>Mayor reconocimiento de los derechos de las niñas, niños y adolescentes, así como la reducción de las desigualdades mediante la inclusión de este segmento de la población en el diseño de políticas públicas que permitan garantizar el cumplimiento de los derechos de niñas, niños y adolescentes y permitan incrementar el índice de participación de los niñas, niños y adolescentes en las diferentes acciones formativas en materia de "cultura del agua" y el cuidado del medio ambiente.</t>
  </si>
  <si>
    <t>Ejecutar acciones para la promoción y difusión de los derechos de las niñas, niños y adolescentes, desde una perspectiva educativa, incluyente e igualitaria.</t>
  </si>
  <si>
    <t>Mejorar los servicios de drenaje, tratamiento y reúso otorgados eficientemente en todas las zonas de la Ciudad de México</t>
  </si>
  <si>
    <t>Obras emblemáticas; desazolve de presas, lagunas y ríos; red de drenaje primario y secundario</t>
  </si>
  <si>
    <t>Ing. Ariel Flores Robles</t>
  </si>
  <si>
    <t>Director De Construcción Y Mantenimiento De Drenaje</t>
  </si>
  <si>
    <t>Rehabilitación de drenaje profundo</t>
  </si>
  <si>
    <t>Ing. Miguel Carmona Suárez</t>
  </si>
  <si>
    <t xml:space="preserve">Director De Operación De Drenaje, Tratamiento Y Reúso </t>
  </si>
  <si>
    <t>Construccion y rehabilitacion de plantas de bombeo y plantas de tratamiento.</t>
  </si>
  <si>
    <t>Ing. Cesar Gregorio Reyes</t>
  </si>
  <si>
    <t>Director De Mantenimiento De Maquinaria Y Equipo De Desazolve</t>
  </si>
  <si>
    <t>Acciones para el control de inundaciones.</t>
  </si>
  <si>
    <t>Ing. Dario Alejandro Munguia Torres</t>
  </si>
  <si>
    <t>Director De Detección De Fallas Y Rehabilitación De Drenaje</t>
  </si>
  <si>
    <t>Realizar estudios y proyectos de drenaje</t>
  </si>
  <si>
    <t>Mtro. Juan Reyes Alvarado</t>
  </si>
  <si>
    <t>Director De Proyectos De Drenaje</t>
  </si>
  <si>
    <t>Realizar medición y telemetría del sistema de drenaje</t>
  </si>
  <si>
    <t>M.I. Ignacio Noriega Rioja</t>
  </si>
  <si>
    <t>Director De Tecnologías</t>
  </si>
  <si>
    <t>Control natal de animales de compañía, disminución de perros abandonados, maltrato y casos por zoonosis.</t>
  </si>
  <si>
    <t>Servicio de consulta médica veterinaria general</t>
  </si>
  <si>
    <t xml:space="preserve">José Octavio López Fernandez </t>
  </si>
  <si>
    <t xml:space="preserve">Subdirector Técnico De Bienestar Y Protección Animal </t>
  </si>
  <si>
    <t>Servicio de diagnóstico veterinario.</t>
  </si>
  <si>
    <t>Subdirector Técnico De Bienestar Y Protección Animal</t>
  </si>
  <si>
    <t>Servicio de procedimiento quirúrgico.</t>
  </si>
  <si>
    <t>Cultura sobre el bienestar animal, disminución de riesgos sanitarios y un ambiente saludable</t>
  </si>
  <si>
    <t>Realizar jornadas de salud, atención médica veterinaria, control natal y medicina preventiva</t>
  </si>
  <si>
    <t xml:space="preserve">Carlos Fernando Esquivel Lacroix </t>
  </si>
  <si>
    <t xml:space="preserve">Director General </t>
  </si>
  <si>
    <t>Capacitación en bienestar animal, legislación y tutela responsable</t>
  </si>
  <si>
    <t>Atención a casos de animales en conflicto con los seres humanos (fauna nociva)</t>
  </si>
  <si>
    <t>Registrar a los animales de compañía (Ruac) y asociaciones protectoras de animales</t>
  </si>
  <si>
    <t>Atención de calidad de manera oportuna y eficiente al público en general en temas de bienestar animal</t>
  </si>
  <si>
    <t>Realizar los pagos quincenales de acuerdo al presupuesto programado para la nómina de la agencia de atención animal</t>
  </si>
  <si>
    <t>Salvaguardar la integridad física de las personas que se encuentren en el interior de los inmuebles adscritos a la agencia de atención animal</t>
  </si>
  <si>
    <t>Realizar las rutas de evacuación en los inmuebles</t>
  </si>
  <si>
    <t xml:space="preserve"> Disposición de la información en la toma de decisiones de los servidores públicos a los habitantes de la Ciudad de México</t>
  </si>
  <si>
    <t>Adquisición de insumos necesarios para la integración de expedientes y archivo</t>
  </si>
  <si>
    <t xml:space="preserve">Directro General </t>
  </si>
  <si>
    <t>Atención a los habitantes de la Ciudad de México con perspectiva de igualdad de género</t>
  </si>
  <si>
    <t>Capacitar a servidores públicos en igualdad de género</t>
  </si>
  <si>
    <t>Mejorar los servicios que brinda la agencia de atención animal con respeto a derechos humanos y atención a personas con discapacidad</t>
  </si>
  <si>
    <t>Capacitar a servidores públicos en temas de discapacidad y derechos humanos</t>
  </si>
  <si>
    <t>Brindar una mejor alternativa de coexistencia y respeto a todas las formas de vida.</t>
  </si>
  <si>
    <t>Realizar talleres en las jornadas de salud y pláticas de bienestar animal para las niñas, niños y adolescentes</t>
  </si>
  <si>
    <t>Promover en los habitantes una cultura ambiental participativa prevenir y controlar la contaminación ambiental. Disminuir la degradación de los recursos naturales. Gestión de la calidad del aire. Mitigación y adaptación al cambio climático.</t>
  </si>
  <si>
    <t>Proyectos financiados de carácter cultural y ambiental con recursos del fondo ambiental público de d.f. (fap)</t>
  </si>
  <si>
    <t>Coordinadora Del Consejo Técnico Del Fondo Ambiental Público</t>
  </si>
  <si>
    <t>Proyectos financiados de mitigación y adaptación al cambio climático con recursos del Fondo Ambiental para el Cambio Climático (FACC)</t>
  </si>
  <si>
    <t>Mejorar el acceso al agua, mediante la instalación y correcta adopción de los sistemas de cosecha de lluvia, en hogares con índices altos y muy altos de marginación y problemas de abastecimiento en cantidad y calidad del agua.</t>
  </si>
  <si>
    <t>Instalación de sistemas de captación de agua de lluvia en viviendas y capacitación en su uso y correcto mantenimiento a las familias beneficiarias.</t>
  </si>
  <si>
    <t>Planeación e identificación de áreas de intervención del programa.</t>
  </si>
  <si>
    <t>Entregar ayudas económicas y/o en especie a personas mayores de edad que realicen actividades de conservación, protección, preservación, vigilancia y monitoreo forestal, y para la conservación de patrimonio cultural en ejidos, comunidades y pequeña propiedad (propiedad privada) dentro del suelo de conservación en la Ciudad de México.</t>
  </si>
  <si>
    <t>Directora General De La Comisión De Recursos Naturales Y Desarrollo Rural</t>
  </si>
  <si>
    <t>Entregar ayudas económicas y/o en especie a propietarios de unidades productivas en suelo de conservación de la CDMX, para el establecimiento de sistemas productivos agroforestales, silvopastoriles o agrosilvopastoriles; fortalecer los sistemas de producción agrícola extensiva; los sistemas de producción agrícola de los humedales en tablas y chinampas; así como para los sistemas de horticultura, floricultura y en pequeñas superficies; además de incentivar la apicultura y; la restauración ecológica forestal de la zona.</t>
  </si>
  <si>
    <t>Entregar ayudas económicas y/o en especie a personas que realicen actividades agrícolas y pecuarias, a personas que realicen proyectos que fomenten las actividades rurales del suelo de conservación de la Ciudad de México, así como la concurrencia de recursos.</t>
  </si>
  <si>
    <t>Entregar ayudas económicas y/o en especie a profesionistas que brinden asistencia técnica a los solicitantes y beneficiarios del "programa altépetl" en el Ejercicio Fiscal 2022 fomentando la implementación y fortalecimiento de sistemas productivos en el suelo de conservación, así como la producción agroecológica extensiva, intensiva (agropecuaria, apícola) y familiar.</t>
  </si>
  <si>
    <t>Llevar a cabo la participación de colaboradores y beneficiarios del "programa altépetl" a los cursos, talleres, asesorías y mesas de trabajo, así como en las actividades para propiciar la participación social para el manejo fito y zoosanitario y el rescate fitogenético de mayor importancia biocultural en el suelo de conservación de la Ciudad de México.</t>
  </si>
  <si>
    <t>Brindar a las personas habitantes de la Ciudad de México mecanismos de acceso a la justicia ambiental, territorial y de protección y bienestar animal, mediante la promoción y aplicación del cumplimiento de las disposiciones jurídicas en materia ambiental, del ordenamiento territorial y de protección y bienestar animal, así como la generación de información estratégica, en defensa de sus derechos a disfrutar de un medio ambiente sano y un territorio ordenado, conforme a las acciones proyectadas.</t>
  </si>
  <si>
    <t>Conclusión de expedientes de las denuncias Ciudadanas recibidas y de las investigaciones de oficio iniciadas en materia ambiental, del ordenamiento territorial y de protección y bienestar animal. (16%)</t>
  </si>
  <si>
    <t>Lic. Leticia Quiñones Valadez/ Biol.Edda Fernandez Luiselli</t>
  </si>
  <si>
    <t>Subprocuradora De Ordenamiento Territorial/ Subprocuradora De Protección Ambiental Y Bienestar Animal</t>
  </si>
  <si>
    <t>Brindar asesorías a la población de la Ciudad de México en materia de derechos y obligaciones ambientales y territoriales. (14%)</t>
  </si>
  <si>
    <t>Lic. Marco Antonio Esquivel López</t>
  </si>
  <si>
    <t>Subprocurador De Asuntos Jurídicos</t>
  </si>
  <si>
    <t>Participar en acciones legales en defensa de los intereses de la Procuraduría y de los habitantes de la Ciudad de México. (10%)</t>
  </si>
  <si>
    <t>Emitir opiniones jurídicas en materia ambiental y del ordenamiento territorial. (10%)</t>
  </si>
  <si>
    <t>Proyectar acuerdos de inicio de investigación de oficio relacionadas con violaciones o incumplimientos a las disposiciones jurídicas en materia ambiental y del ordenamiento territorial. (10%)</t>
  </si>
  <si>
    <t>Publicación de capas de información geográfica en la plataforma SIG-PAOT, para contribuir con el derecho a la información para la población. (10%)</t>
  </si>
  <si>
    <t>Zenia María Saavedra Díaz</t>
  </si>
  <si>
    <t>Directora De Geointeligencia Ambiental Y Territorial</t>
  </si>
  <si>
    <t xml:space="preserve"> Elaboración de documentos técnicos en materia ambiental y del ordenamiento territorial, incluyendo cartografías digitales. (10%)</t>
  </si>
  <si>
    <t>Promover acciones de litigio estratégico a través de la representación del interés legítimo de los habitantes de la Ciudad de México ante autoridades judiciales para obtener sentencias favorables que integre la reparación de daño. (3%)</t>
  </si>
  <si>
    <t>Imposición de acciones precautorias, para evitar la consumación irreparable a las violaciones a las disposiciones jurídicas en materia ambiental, del ordenamiento territorial y de protección y bienestar animal. (3%)</t>
  </si>
  <si>
    <t xml:space="preserve">Celebrar convenios de colaboración y/o coordinación con diferentes actores privados y sociales, instituciones de investigación y educación, autoridades y demás interesados. (3%). </t>
  </si>
  <si>
    <t>Proponer a la subprocuraduría de asuntos jurídicos el inicio de investigaciones de oficio en materia ambiental, del ordenamiento territorial y de protección y bienestar animal.(2%)</t>
  </si>
  <si>
    <t>Realizar los procesos de estandarización cartográfica y creación de bases de datos geoespaciales y metadatos. (5%)</t>
  </si>
  <si>
    <t>Generar Información Especializada En Materia Ambiental Y Urbana, Asociada A Proyectos Y Estudios De Análisis Geoespacial En Temas Ambientales Y Territoriales Que Sean De Interés Para La Ciudad De México. (2%)</t>
  </si>
  <si>
    <t>Impartir capacitación en el manejo de la plataforma SIG-PAOT y de sistemas de información geográfica a la población para apoyar en el acceso y uso de la información de la Ciudad.(2%)</t>
  </si>
  <si>
    <t>Los habitantes de la Ciudad de México contarán con acceso a la información sobre los gastos erogados en servicios personales .</t>
  </si>
  <si>
    <t>Integración de la plantilla vigente por quincena de los gastos erogados para el pago de nómina y el pago de los folios autorizados para prestadores de servicios profesionales.</t>
  </si>
  <si>
    <t>Miguel Ángel Figueroa García</t>
  </si>
  <si>
    <t>Coordinador Administrativo</t>
  </si>
  <si>
    <t>Resguardar al número de personas que se encuentren en las instalaciones de la paot y Ciudadanos que viven alrededor de esta</t>
  </si>
  <si>
    <t>Elaboración Del Programa Interno De Protección Civil.</t>
  </si>
  <si>
    <t>Capacitación del Comité Interno de Protección Civil a través de cursos.</t>
  </si>
  <si>
    <t>Ejecución de simulacros en materia de Protección Civil.</t>
  </si>
  <si>
    <t>Realizar Acciones De Rendición De Cuentas Y Del Cumplimiento De Los Procesos Administrativos, Para Confirmar Que El Gasto Público Se Realiza Conforme A La Normatividad.</t>
  </si>
  <si>
    <t>Garantizar las acciones de rendición de cuenta y del cumplimiento de los procesos administrativos para la contratación de los Recursos Humanos que integran la estructura de la PAOT.</t>
  </si>
  <si>
    <t>Garantizar las acciones de rendición de cuenta y del cumplimiento de los procesos administrativos para la contratación de materiales y servicios generales necesarias para el desarrollo de las actividades del personal de la PAOT, asegurando el cumplimiento de sus atribuciones.</t>
  </si>
  <si>
    <t>Diseñar e implementar el programa anual de capacitación interna en la procuraduría ambiental y del ordenamiento territorial de la Ciudad de México para fortalecer las capacidades de los servidores públicos de la institución.</t>
  </si>
  <si>
    <t>Garantizar que los servidores públicos de la PAOT cuenten con las herramientas tecnológicas necesarias para el desarrollo de sus actividades, así mismo asegurar el buen funcionamiento de los bienes informáticos y de comunicación.</t>
  </si>
  <si>
    <t>Gabriela Ortiz Merino</t>
  </si>
  <si>
    <t>Coordinadora Técnica Y De Sistemas</t>
  </si>
  <si>
    <t>Diseño y actualización del centro de documentación digital PAOTECA y de los micrositios web relacionados con las acciones, metas y resultados de las diferentes áreas administrativas de la PAOT.</t>
  </si>
  <si>
    <t>Elaborar el informe anual de actividades de la PAOT 2021 y difundirlo a través del centro de documentación digital PAOTECA.</t>
  </si>
  <si>
    <t>Capacitar Al Personal De La Paot En Materia De Género Y No Discrimnación.</t>
  </si>
  <si>
    <t xml:space="preserve">Tania María Romero Vázquez </t>
  </si>
  <si>
    <t xml:space="preserve">Líder Coordinador De Proyectos De Desarrollo De La Unidad De Igualdad Sustantiva </t>
  </si>
  <si>
    <t>Elaborar y difundir el informe anual de denuncias ambientales y de ordenamiento territorial con perspectiva de género en el micrositio de género y medio ambiente de la PAOT.</t>
  </si>
  <si>
    <t>Actualizar el micrositio de género y medio ambiente con los probatorios de las acciones realizadas, así como material bibliográfico, audiovisual y gráfico creado durante el año.</t>
  </si>
  <si>
    <t>Ejercicio de los derechos urbano-ambientales de la población de la Ciudad de México.</t>
  </si>
  <si>
    <t>Realizar Acciones De Promoción De La Participación Ciudadana En Materia De Derechos Ambientales Y Urbanos Enfocadas En Impulsar Y Fomentar El Respeto A  Los Derechos Humanos, Poniendo Enfasis En El Actuar De Nuestras Actividades Diarias En El Respeto A Los Derechos Humanos Referentes A Los Temas Ambientales Y Urbanos De La Ciudadanía.</t>
  </si>
  <si>
    <t>Francisco Alfredo Uribe Malagamba</t>
  </si>
  <si>
    <t>Coordinador De Participación Ciudadana Y Difusión</t>
  </si>
  <si>
    <t>Mayor concientización y ejercicio de los derechos urbano-ambientales de las niñas, niños y adolescentes de la Ciudad de México.</t>
  </si>
  <si>
    <t>Realizar Cursos Y Actividades De Concientización Y Difusión.</t>
  </si>
  <si>
    <t>Coordinadción De Participación Ciudadana Y Difusión</t>
  </si>
  <si>
    <t>Una mayor y mejor infraestructura de transporte público a los usuarios, y más amigable para las personas con discapacidad y a los adultos mayores, que ayude a desplazar de una manera más eficiente, reduciendo los tiempos de traslado de los usuarios, incentivando el menor uso del automóvil a efecto de disminuir el índice de contaminación hacia el medio ambiente, generando ahorros en su economía familiar y mejorando su calidad de vida.</t>
  </si>
  <si>
    <t>Conservación y mantenimiento de líneas de Metrobús en la Ciudad de México.</t>
  </si>
  <si>
    <t>Mtro. Efraín Álvarez Martínez</t>
  </si>
  <si>
    <t>Director de Construcción de Obras Públicas D</t>
  </si>
  <si>
    <t>Construcción de infraestructura para la accesibilidad de personas con discapacidades diferentes.</t>
  </si>
  <si>
    <t>Ing. Rolando Alexander Fernández Betencourd</t>
  </si>
  <si>
    <t>Director de Construcción de Obras Públicas B</t>
  </si>
  <si>
    <t>Brindar un medio ambiente sano y sustentable a los habitantes y visitantes de la Ciudad de México.</t>
  </si>
  <si>
    <t>Recepción y transferencia de residuos sólidos urbanos, residuos trasladados/residuos recepcionados a los sitios de disposición final.</t>
  </si>
  <si>
    <t>M. en A.P. Arturo Bastidas Acuña</t>
  </si>
  <si>
    <t>Director Ejecutivo de Transferencia y Disposición Final de Residuos Sólidos Urbanos.</t>
  </si>
  <si>
    <t>Selección y tratamiento de residuos sólidos urbanos, residuos trasladados/residuos recepcionados a los sitios de disposición final.</t>
  </si>
  <si>
    <t>Disposición de los residuos sólidos, residuos trasladados/residuos recepcionados a los sitios de disposición final.</t>
  </si>
  <si>
    <t>Mediante el proyecto PILARES se busca mitigar la demanda de espacios para la educación, cultura y deporte de los jóvenes entre 15 y 20 años de edad, ubicándolos en las demarcaciones de más alta marginación, con la finalidad de mejorar las condiciones de vida de los ciudadanos mediante la puesta en operación de los puntos de innovación, libertad, arte, educación y saberes (PILARES).</t>
  </si>
  <si>
    <t>Construcción, rehabilitación y/o readecuación de infraestructura física para la puesta en operación de puntos de innovación, libertad, arte, educación y saberes (PILARES).</t>
  </si>
  <si>
    <t>Ing. Carlos Arceo Castañeda</t>
  </si>
  <si>
    <t>Director de Construcción de Obras Públicas C</t>
  </si>
  <si>
    <t>La población de la Ciudad de México tendrá acceso a servicios de salud de bajo costo, por lo tanto, aumenta el promedio de vida de cada habitante y se reduce el índice de mortalidad.</t>
  </si>
  <si>
    <t>Construcción y/o rehabilitación de centros de salud.</t>
  </si>
  <si>
    <t>Ing. Francisco Máximo Izquierdo Ortiz</t>
  </si>
  <si>
    <t>Director de Construcción de Obras Públicas A</t>
  </si>
  <si>
    <t>Construcción de centros de salud (INSABI).</t>
  </si>
  <si>
    <t>Obras complementarias en el Hospital General Cuajimalpa.</t>
  </si>
  <si>
    <t>Garantizar la seguridad y funcionalidad de la infraestructura, ubicados en toda la distribución geográfica de las demarcaciones periféricas, para mejorar las condiciones de vida de los ciudadanos.</t>
  </si>
  <si>
    <t>Mantenimiento y rehabilitación de planteles de educación básica en la Ciudad de México</t>
  </si>
  <si>
    <t>Reforzamiento de edificaciones de planteles de educación básica en la Ciudad de México</t>
  </si>
  <si>
    <t>Construcción de un plantel de educación media superior, dentro del pueblo de San Miguel Topilejo, alcaldía Tlalpan.</t>
  </si>
  <si>
    <t>Terminación del edificio B y construcción de los edificios C y D, y obras exteriores complementarias en el plantel de educación media superior Iztapalapa 4</t>
  </si>
  <si>
    <t>Construcción de un plantel de educación media superior en la alcaldía Azcapotzalco.</t>
  </si>
  <si>
    <t>Construcción de la 2da etapa de la Universidad de Lenguas Indígenas.</t>
  </si>
  <si>
    <t>Construcción de infraestructura para la operación del transporte público, que contribuye a ampliar la cobertura de la Red de Transporte Público mediante acciones de mantenimiento y construcción y se obtendrá una mayor y mejor infraestructura para la operación del transporte público masivo en la Ciudad de México y sus puntos de acceso.</t>
  </si>
  <si>
    <t>Construcción de la ampliación de la línea 12 del sistema de transporte colectivo, tramo Mixcoac-Observatorio.</t>
  </si>
  <si>
    <t>Ing. Hugo Flores Sánchez</t>
  </si>
  <si>
    <t>Director General de Obras para el Transporte</t>
  </si>
  <si>
    <t>Construcción del Tren Interurbano de Pasajeros Toluca-Valle de México.</t>
  </si>
  <si>
    <t>Durante el año de 2022 se continuará con los programas de rehabilitación de guarniciones y banquetas y senderos seguros de la red vial primaria, así como el mantenimiento y rehabilitación del polígono B del Centro Histórico, se dará continuidad al programa de mantenimiento especializado para la limpieza, conservación y, en caso necesario, reparación de las fuentes urbanas, para garantizar la correcta operación de éstas y así mantener la belleza urbana en espacios públicos de la Ciudad de México. Construcción y rehabilitación de infraestructura de movilidad y cultural. Brindar seguridad a los habitantes y visitantes de la Ciudad de México al brindar mantenimiento a áreas verdes e infraestructura urbana construcción y rehabilitación de infraestructura de movilidad. Disminución de los tiempos de traslado de la población. Disminución de la emisión de contaminantes. Ahorro de gasolina. Brindar seguridad a los habitantes y visitantes de la Ciudad de México.</t>
  </si>
  <si>
    <t>Rehabilitación integral de vialidades (Km svr / Km trv) * 100 =porcentaje rehabilitación integral de vialidades Km svr es kilómetros de superficie de vialidades rehabilitadas Km trv Es Kilómetros totales de red vial.</t>
  </si>
  <si>
    <t>Ing. Rodolfo Osobampo Portillo</t>
  </si>
  <si>
    <t>Encargado de la Dirección de Construcción de Obras de Infraestructura Vial</t>
  </si>
  <si>
    <t>Mantenimiento de guarniciones y banquetas (Km Sgbm / Km Trv) X 100 = porcentaje de guarniciones y banquetas mantenidas Km Sgbm Es kilómetros de superficie de guarniciones y banquetas mantenidas Km Trv Es kilómetros totales de red vial.</t>
  </si>
  <si>
    <t>Mantenimiento y restauración de fuentes urbanas fumo / TFU= porcentaje de fuentes urbanas atendidas fumo es fuentes urbanas mantenidas y en operación TFU es total de fuentes urbana.</t>
  </si>
  <si>
    <t>Complejo Cultural Bosque de Chapultepec</t>
  </si>
  <si>
    <t>Mantenimiento a 7,673,527 metros cuadrados de áreas verdes (servicios en la infraestructura urbana prestados en el año actual/ servicios en la infraestructura urbana prestados en el año anterior-1) *100 = 100%</t>
  </si>
  <si>
    <t>Lic. Hugo Estrada Arroyo</t>
  </si>
  <si>
    <t>Director de Imagen Urbana</t>
  </si>
  <si>
    <t>Limpieza a 1,217,774,500 metros de la infraestructura urbana (servicios en la infraestructura urbana prestados en el año actual/ servicios en la infraestructura urbana prestados en el año anterior-1) *100 = 100%</t>
  </si>
  <si>
    <t>4,685,931.61 metros cuadrados de parques urbanos (servicios en la infraestructura urbana prestados en el año actual/ servicios en la infraestructura urbana prestados en el año anterior-1) *100 = 100%</t>
  </si>
  <si>
    <t>Arq. Maribel Lara Ortega</t>
  </si>
  <si>
    <t>Directora de Construcción para Servicios Urbanos</t>
  </si>
  <si>
    <t>Construcción de puente vehicular Chamixto.</t>
  </si>
  <si>
    <t>Ing. Rolando Alexander Fernández Betancourd</t>
  </si>
  <si>
    <t>Construcción de rampas de ascenso y descenso en dos puentes peatonales.</t>
  </si>
  <si>
    <t>Construcción de Biciestacionamientos.</t>
  </si>
  <si>
    <t>Mantenimiento a puentes vehiculares</t>
  </si>
  <si>
    <t>Mantenimiento a puentes peatonales</t>
  </si>
  <si>
    <t>Rehabilitación y mantenimiento de la infraestructura física de líneas de transporte público Metrobús.</t>
  </si>
  <si>
    <t>Mantenimiento a la infraestructura física de ciclovías.</t>
  </si>
  <si>
    <t>Contribuir al mejoramiento urbano y garantizar la infraestructura adecuada y funcional en las vías primarias que brinde seguridad a los habitantes de la Ciudad de México.</t>
  </si>
  <si>
    <t>Obtener el mejoramiento de la infraestructura urbana y vialidades en base al mantenimiento de las mismas y en específico a las adecuaciones o implementaciones viales. Unidad de medida kilómetro.</t>
  </si>
  <si>
    <t>Reparación de baches y mapeo.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</si>
  <si>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Arq. Mauricio Alejandro Aviña Ramírez</t>
  </si>
  <si>
    <t>Director de Mejoramiento de la Infraestructura Vial</t>
  </si>
  <si>
    <t>Repavimentación.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</si>
  <si>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Conservar el señalamiento vertical y horizontal.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</si>
  <si>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Conservación de componentes del mobiliario urbano.  contribuir a mejorar el funcionamiento de la red vial primaria de la Ciudad de México, mediante el mantenimiento de la superficie de rodamiento y mobiliario urbano.  (km red vial en buen estado al final del periodo/ km de red vial mantenida en buen estado al inicio del periodo) – 1 x 100.  unidad de medida kilómetro.</t>
  </si>
  <si>
    <t>Construcción de la línea 1 Cuautepec-Indios Verdes, del Sistema de Transporte Público Cablebús de la Ciudad de México.</t>
  </si>
  <si>
    <t>Construcción de la línea 2 Sierra de Santa Catarina-Constitución de 1917, del Sistema de Transporte Público Cablebús de la Ciudad de México.</t>
  </si>
  <si>
    <t>Sistema de alumbrado público renovado acorde a las necesidades de bienestar y seguridad de los habitantes de la Ciudad de México.</t>
  </si>
  <si>
    <t>Sustitución de luminarios de aditivos metálicos cerámicos por tecnología led. Mantenimiento preventivo y correctivo de la infraestructura del servicio de alumbrado público. (puntos de luz intervenidos/puntos de luz programados (118,860 puntos de luz)) *100</t>
  </si>
  <si>
    <t>D.I. José Alejandro Canseco Flores</t>
  </si>
  <si>
    <t>Director de Alumbrado Público</t>
  </si>
  <si>
    <t>Edificios públicos nuevos o rehabilitados, con instalaciones operables y de fácil acceso a los habitantes de la Ciudad de México.</t>
  </si>
  <si>
    <t>Complejo cultural bosques de Chapultepec 2021, cineteca Chapultepec e infraestructura de recursos culturales.</t>
  </si>
  <si>
    <t>Construcción de la segunda etapa de las estaciones de bomberos, una en la alcaldía Milpa Alta y otra en la alcaldía Iztacalco.</t>
  </si>
  <si>
    <t>Rehabilitación y reforzamiento de la zona colindante a la zona siniestrada del mercado de San Cosme.</t>
  </si>
  <si>
    <t>Estabilización del suelo y tratamiento de grietas para reducir la permeabilidad en el área adyacente al gimnasio y alberca dentro de la pista olímpica de remo y canotaje Virgilio Uribe.</t>
  </si>
  <si>
    <t>Trabajos de mantenimiento, rehabilitación y trámites de instalación eléctrica en el mercado de flores en la Merced.</t>
  </si>
  <si>
    <t>Trabajos de mantenimiento y rehabilitación de unidades territoriales de atención y prevención a la violencia de género (Lunas).</t>
  </si>
  <si>
    <t xml:space="preserve">Construcción de centros familiares del DIF. </t>
  </si>
  <si>
    <t>Garantizar conforme a la normatividad aplicable el pago de sueldos, salarios, prestaciones económicas y sociales, del personal contratado en el gobierno de la Ciudad de México. La meta programada a mediano y largo plazo es continuar la misma, apegada a los principios de austeridad.</t>
  </si>
  <si>
    <t>Otorgamiento de salarios, prestaciones económicas y sociales, al personal adscrito a la Secretaría de Obras y Servicios.</t>
  </si>
  <si>
    <t>Lic. Yuri Alondra García Villarruel</t>
  </si>
  <si>
    <t>Lograr que el programa de protección civil sea eficiente para las y los trabajadores adscritos a la Secretaría de Obras y Servicios de la Ciudad de México, garantizando la seguridad e integridad física, de los servidores públicos, mediante difusión y capacitación.</t>
  </si>
  <si>
    <t>Actualización del programa de protección civil de la SOBSE. Dar cumplimiento a los estándares de protección civil en las instalaciones de trabajo de la secretaría. Difusión, conocimiento y correcta aplicación de los protocolos emitidos por la autoridad competente de protección civil entre los servidores públicos adscritos a la secretaría.</t>
  </si>
  <si>
    <t xml:space="preserve">Lic. Iliana B. Rodríguez Chumacero </t>
  </si>
  <si>
    <t>Subdirectora de Compras y Control de Materiales</t>
  </si>
  <si>
    <t>Difusión, conocimiento y correcta aplicación de los protocolos emitidos por la autoridad competente de protección civil entre los servidores públicos adscritos a la secretaría.</t>
  </si>
  <si>
    <t>Contribuir a un buen gobierno responsable, transparente y eficiente ante los proyectos y servicios que lleva a cabo la Dirección General de Administración y Finanzas para una correcta gestión en los recursos públicos dentro de la Secretaría de Obras y Servicios, que contribuyan a ser eficiente al quehacer institucional.</t>
  </si>
  <si>
    <t>Elaboración de informes programáticos-presupuestales que divulguen activamente la información sobre su gestión y el ejercicio de los recursos públicos que contribuyan a ser eficiente al quehacer institucional y que rinda cuentas a la población de la Ciudad de México.</t>
  </si>
  <si>
    <t>Lic. Jorge Gutiérrez Díaz</t>
  </si>
  <si>
    <t>Subdirector de Servicios Generales</t>
  </si>
  <si>
    <t>Atención de auditorías que contribuya a la transparencia en el ejercicio de los recursos públicos, con el fin de rendir cuentas a la población de la Ciudad de México.</t>
  </si>
  <si>
    <t>Actualización del manual administrativo, con el fin de atender la solicitud del órgano interno de control y con la finalidad de mantener actualizados los procesos administrativos creando un ambiente sano donde se labore con integridad, ética y profesionalismo fortaleciendo los valores, para la existencia de una función pública honesta que transparente y divulgue activamente la información sobre su gestión y el ejercicio de los recursos públicos.</t>
  </si>
  <si>
    <t>Atención a las solicitudes de información por parte de la población en general con el fin de transparentar el ejercicio de los recursos públicos y rendir cuentas a la población de la Ciudad de México.</t>
  </si>
  <si>
    <t>Gestión en el procedimiento de bienes y servicios. Atención de requisición de las diversas áreas administrativas para la adecuada operación y funcionamiento de la secretaría, para un buen desarrollo de la función pública, que contribuya a la transparencia, eficacia y eficiencia en el ejercicio de los recursos públicos que contribuyan a ser eficiente al quehacer institucional.</t>
  </si>
  <si>
    <t>A través de cursos de capacitación promover entre los trabajadores de la Secretaría de Obras y Servicios, la igualdad sustantiva entre mujeres y hombres, la impartición de justicia con perspectiva de género en las políticas públicas, la observancia de los derechos humanos de igualdad y no discriminación, para abatir la  presente división sexual del trabajo que se limita por generar roles de género o estereotipos; y de esta forma permeé en primera instancia en su ámbito familiar y posteriormente a los habitantes de la Ciudad de México y a la sociedad en general.</t>
  </si>
  <si>
    <t>Difusión de los cursos de capacitación entre los servidores públicos.</t>
  </si>
  <si>
    <t>Cursos y/o conferencias de capacitación.</t>
  </si>
  <si>
    <t>Directora de Administración e Capital Humano</t>
  </si>
  <si>
    <t>A través de cursos de capacitación promover entre los trabajadores de la Secretaría de Obras y Servicios, el pleno ejercicio de los derechos humanos, los cuales son inherentes a todos los seres humanos, sin distinción de nacionalidad, condición social, género, etnia, religión, o lengua; y de esta forma permeé en primera instancia en su ámbito familiar y posteriormente a los habitantes de la Ciudad de México y a la sociedad en general.</t>
  </si>
  <si>
    <t>Coordinarse con la Secretaría Ejecutiva del Sistema de Protección Integral de Niñas, Niños y Adolescentes, con el fin de obtener información con respecto a los derechos de niñas, niños y adolescentes.</t>
  </si>
  <si>
    <t>Lic. Yuri Alondra García Villarruel, Ing. Carlos Miguel Ricárdez Mendoza</t>
  </si>
  <si>
    <t>Directora De Administración de Capital Humano, Director de Recursos Materiales, Abastecimiento y Servicios</t>
  </si>
  <si>
    <t>Contratación de una consultoría que brinde material informativo especializada en el tema de los derechos de los derechos de niñas, niños y adolescentes.</t>
  </si>
  <si>
    <t>Difusión de material didáctico, con información de los derechos de niñas, niños y adolescentes al personal adscrito a la secretaría, y así garantizar la transversalidad de los mismos.</t>
  </si>
  <si>
    <t>Producir mezclas asfálticas de calidad con el fin de contar con una infraestructura vial acorde a las necesidades que el incremento poblacional y del parque vehicular demandan, que a su vez proporcione un mejoramiento en la productividad económica y el consecuente aumento en la calidad de vida de la población de la Ciudad de México.</t>
  </si>
  <si>
    <t>Producir mezcla asfáltica de conformidad con la norma 4.01.02.001 mezclas asfálticas, de las normas de construcción de la administración pública de la Ciudad de México.</t>
  </si>
  <si>
    <t>Ing. Carlos E. Hansen Vergara / Ing. Pedro José Carvajal Solano</t>
  </si>
  <si>
    <t>Subdirector de Operación y Producción / Subdirector de Control de Calidad y Distribución</t>
  </si>
  <si>
    <t>Pago oportuno de las nóminas ordinarias y extraordinarias emitidas, así como las prestaciones a las que tienen derecho los trabajadores.</t>
  </si>
  <si>
    <t>Programar y administrar los recursos presupuestales para el pago oportuno de las 300 personas adscritas a este órgano desconcentrado, mediante las anticipaciones presupuestales pertinentes, considerando en esta meta renivelaciones y/o contratación de personal.</t>
  </si>
  <si>
    <t>Eduardo Martínez Mendoza</t>
  </si>
  <si>
    <t>Jefe de Unidad Departamental de Administración de Capital Humano</t>
  </si>
  <si>
    <t>Contar con una ciudad más segura, más humana, sostenible y resiliente ante el riesgo de desastres.</t>
  </si>
  <si>
    <t>Implementar el programa de protección civil de la Planta Productora de Mezclas Asfálticas y la adecuada gestión integral de riesgos.</t>
  </si>
  <si>
    <t>Lic. Rebeca G. Ovando Barranco</t>
  </si>
  <si>
    <t xml:space="preserve">Jefa de Unidad Departamental de Recursos Materiales, Abastecimientos y Servicios </t>
  </si>
  <si>
    <t>El fortalecimiento de la capacitación enfocada a los servidores públicos de la Planta Productora de Mezclas Asfálticas en materia de transparencia.</t>
  </si>
  <si>
    <t>Impartir cursos al personal que labora en la Planta Productora de Mezclas Asfálticas en materia.</t>
  </si>
  <si>
    <t>Obtención de herramientas teórico prácticas para comprender e interpretar la desigualdad como objeto de estudio, así como analizar distintas perspectivas para disminuirla, asimismo, se creará consciencia dentro de los servidores públicos adscritos a la Planta Productora de Mezclas Asfálticas en materia de igualdad de género y derechos humanos para romper las brechas de desigualdad existentes, a través de los programas anuales de capacitación.</t>
  </si>
  <si>
    <t>Programar cursos en materia de igualdad de género, dentro del programa anual de capacitación, de acuerdo al presupuesto otorgado en el techo presupuestal.</t>
  </si>
  <si>
    <t>Obtención de herramientas teórico prácticas para comprender e interpretar la desigualdad como objeto de estudio, así como analizar distintas perspectivas para disminuirla, asimismo, se creará consciencia dentro de los servidores públicos adscritos a Planta Productora de Mezclas Asfálticas en materia de igualdad de género y derechos humanos para romper las brechas de desigualdad existentes, a través de los programas anuales de capacitación.</t>
  </si>
  <si>
    <t>Programar cursos en materia de derechos humanos dentro del programa anual de capacitación, de acuerdo al presupuesto otorgado en el techo presupuestal.</t>
  </si>
  <si>
    <t>Obtención de herramientas teórico prácticas para conocer las condiciones y los derechos de los niños y adolescentes, así como analizar distintas perspectivas para garantizar sus derechos, asimismo, se creará consciencia dentro de los servidores públicos adscritos a la Planta Productora de Mezclas Asfálticas en materia de derechos de la niñez y adolescencia para romper las brechas de desigualdad existentes, a través de los programas anuales de capacitación.</t>
  </si>
  <si>
    <t>Programar cursos en materia de derechos de niños y adolescentes, dentro del programa anual de capacitación, de acuerdo al presupuesto otorgado en el techo presupuestal.</t>
  </si>
  <si>
    <t xml:space="preserve">Eduardo Martínez Mendoza </t>
  </si>
  <si>
    <t>Al 2024 garantizar la seguridad de la infraestructura física educativa de 150 planteles educativos prioritarios de atención.</t>
  </si>
  <si>
    <t xml:space="preserve">Diagnóstico de la infraestructura física educativa de 125 escuelas públicas, para la determinación de proyectos por la autoridad educativa. </t>
  </si>
  <si>
    <t>Dan López González</t>
  </si>
  <si>
    <t>Gerente de diagnóstico y Proyectos de Infraestructura Física Educativa</t>
  </si>
  <si>
    <t>Elaboración de catálogos de conceptos para el proceso de licitación.</t>
  </si>
  <si>
    <t>Ricardo Pérez Maya</t>
  </si>
  <si>
    <t>Gerente de Construcción y Certificación de Obra</t>
  </si>
  <si>
    <t>Rehabilitación y/o reforzamiento de 25 escuelas.</t>
  </si>
  <si>
    <t>Dispersión de nómina conforme a la circular 1.</t>
  </si>
  <si>
    <t xml:space="preserve">Alfredo Becerril Barrios </t>
  </si>
  <si>
    <t>Gerente de Administración de Finanzas</t>
  </si>
  <si>
    <t>Reducir los riesgos previamente identificados mediante acciones preventivas y de respuesta para estar en condiciones de evitar o atender la eventualidad de alguna emergencia en el personal del Instituto Local de la Infraestructura Física Educativa.</t>
  </si>
  <si>
    <t>Elaboración del programa interno de protección civil para Instituto Local de la Infraestructura Física Educativa de la Ciudad de México en coordinación con el área administrativa del inmueble donde se ubica.</t>
  </si>
  <si>
    <t>Alfredo Becerril Barrios</t>
  </si>
  <si>
    <t>Gerente de Administración y Finanzas</t>
  </si>
  <si>
    <t>Mantener la información verídica y oportuna para la ciudadanía para el 2024.</t>
  </si>
  <si>
    <t>Impartir los cursos en materia de transparencia a los servidores públicos del instituto.</t>
  </si>
  <si>
    <t>C.P. Alfredo Becerril Barrios</t>
  </si>
  <si>
    <t>Las comunidades educativas recibirán un trato digno y justo por parte de las personas servidoras públicas adscritas al Instituto Local de la Infraestructura Física Educativa.</t>
  </si>
  <si>
    <t>Gestionar con las instancias correspondientes los cursos de capacitación en materia de derechos humanos de las niñas y las mujeres.</t>
  </si>
  <si>
    <t>Gestionar con las instancias correspondientes los cursos de capacitación en materia de derechos humanos.</t>
  </si>
  <si>
    <t>Impartir el curso sobre los derechos de las niñas, niños y adolescentes, a los servidores públicos del Instituto Local de la Infraestructura Física Educativa de la Ciudad de México.</t>
  </si>
  <si>
    <t xml:space="preserve"> Alfredo Becerril Barrios</t>
  </si>
  <si>
    <t>Consolidar el sistema de gestión integral de riesgos de los habitantes de la Ciudad de México.</t>
  </si>
  <si>
    <t>Realizar evaluaciones y proyectos estructurales que cumplan con las especificaciones técnicas establecidas.</t>
  </si>
  <si>
    <t>Ing. Laura Suarez Medina</t>
  </si>
  <si>
    <t>Directora de Dictámenes de Seguridad Estructural de Edificaciones Existentes</t>
  </si>
  <si>
    <t>Efectuar todos los programas administrativos de servicios y materiales para el buen funcionamiento del instituto.</t>
  </si>
  <si>
    <t>Ruendy Mena Martínez</t>
  </si>
  <si>
    <t>Coordinar la realización de convenios de colaboración para el desarrollo de proyectos en materia o temas relacionados en la seguridad estructural.</t>
  </si>
  <si>
    <t xml:space="preserve">Mtra. En I. Paulina Araceli Ortega </t>
  </si>
  <si>
    <t xml:space="preserve">Subdirectora de Estudios e Investigaciones </t>
  </si>
  <si>
    <t>Garantizar el cumplimiento de la normalidad aplicable en materia de capital humano.</t>
  </si>
  <si>
    <t>Hacer la dispersión de nómina conforme a la normatividad aplicable.</t>
  </si>
  <si>
    <t>C. Ruendy Mena Martínez</t>
  </si>
  <si>
    <t>Optimo servicio en la alerta sísmica de la Ciudad de México.</t>
  </si>
  <si>
    <t>Dar servicios de mantenimiento a las estaciones de la red acelerografica de la Ciudad de México y al sistema de alerta sísmica de la Ciudad de México.</t>
  </si>
  <si>
    <t>M. En I. Paulina Araceli Aguilar Ortega.</t>
  </si>
  <si>
    <t>Subdirectora de Estudios e Investigaciones</t>
  </si>
  <si>
    <t>Fomentar la realización de los proyectos y estudios de investigación en materia de seguridad estructural.</t>
  </si>
  <si>
    <t>Recibir propuestas para desarrollar estudios en materia de seguridad estructural aprobados por el comité asesor en seguridad estructural.</t>
  </si>
  <si>
    <t>Suscribir convenio de colaboración para el desarrollo de estudios de investigación.</t>
  </si>
  <si>
    <t>Dar seguimiento a los estudios de investigación para el cumplimiento del convenio.</t>
  </si>
  <si>
    <t xml:space="preserve">Promover la autonomía económica, física y política de las mujeres, así como impulsar políticas integrales para erradicar la violencia de género. </t>
  </si>
  <si>
    <t>Curso de concientización al personal del instituto en materia de derechos humanos de las niñas y mujeres.</t>
  </si>
  <si>
    <t>Garantizan los derechos humanos laborales de todos los que residen en la Ciudad de México.</t>
  </si>
  <si>
    <t>Curso de concientización al personal del instituto en materia de derechos humanos.</t>
  </si>
  <si>
    <t>Impulsar al personal del instituto sobre los derechos humanos de los niños, niñas y adolescentes que habitan en la Ciudad de México.</t>
  </si>
  <si>
    <t>Curso de concientización al personal del instituto en materia de las niñas, niños y adolescentes.</t>
  </si>
  <si>
    <t>Mejorar la calidad de vida de los 2,100 residentes de los Centros de Asistencia e Integración Social, lo cual generara una mejor calidad de vida para la población en general.</t>
  </si>
  <si>
    <t>Que la población residente en los centros reciba algun servicio asistencial. Con una ponderación del 70%.</t>
  </si>
  <si>
    <t>Moisés Abraham García González</t>
  </si>
  <si>
    <t>Director de los Centros de Asistencia e Integración Social</t>
  </si>
  <si>
    <t>Que en cada centro se otorguen los servicios asistenciales a todos sus residentes. Con una ponderación del 30%.</t>
  </si>
  <si>
    <t>Garantizar una vida saludable a las personas en situación de calle, a través del otorgamiento de servicios sociales de calidad y la implementación de modelos de atención que garanticen los derechos humanos de las personas en situación de calle.</t>
  </si>
  <si>
    <t>Otorgamiento de servicios sociales a las personas en situación de calle que generen una garantía al cumplimiento de sus derechos humanos logrando una adecuada inclusión social. Con una ponderación del 50%.</t>
  </si>
  <si>
    <t>Mónica Laura Segura Díaz</t>
  </si>
  <si>
    <t>Coordinadora de la Estrategia de Transición entre la Calle y el Hogar</t>
  </si>
  <si>
    <t>Beneficiar a más personas en situación de calle con los servicios sociales, con una ponderación del 50%.</t>
  </si>
  <si>
    <t>Contribuir a la cohesión e inclusión social, así como al desarrollo de la vinculación entre la ciudadanía y el gobierno logrando la recuperación de los espacios públicos.</t>
  </si>
  <si>
    <t>Realizar visitas domiciliarias en la Ciudad de México, con una ponderación del 80%.</t>
  </si>
  <si>
    <t>Lic. Edgar Villar Del Prado</t>
  </si>
  <si>
    <t>Director Ejecutivo Territorial de Participación Ciudadana</t>
  </si>
  <si>
    <t>Desarrollar actividades como eventos, asambleas ciudadanas, recuperación de espacios públicos y talleres que fomenten la participación ciudadana, con una ponderación del 20%.</t>
  </si>
  <si>
    <t>Lic. Edgar Villar del Prado</t>
  </si>
  <si>
    <t>Contribuir en la igualdad de derechos, brindando las mismas oportunidades de empleo y de crecimiento laboral y profesional entre hombres y mujeres, desde el proceso de selección y reclutamiento hasta el pleno ejercicio de sus derechos laborales, libres de discriminación, aplicando la normatividad en materia de administración del capital humano, con la finalidad de ofrecer la oportunidad de mejorar la calidad de vida de los trabajadores y sus familiares.</t>
  </si>
  <si>
    <t>Aplicar y verificar el cumplimiento de las políticas, normas, sistemas, procedimientos y programas en materia de administración y desarrollo del personal, de organización y de sistemas administrativos atendiendo un promedio de 37,016 trámites.</t>
  </si>
  <si>
    <t>Lic. Karen Silva Vázquez</t>
  </si>
  <si>
    <t>Coordinadora de Administración de Capital Humano</t>
  </si>
  <si>
    <t>Garantizar la cobertura de pagos y prestaciones correspondientes a la relación laboral, de igual manera avalar el pleno ejercicio de los derechos laborales del Capital Humano adscrito a las diferentes unidades administrativas que conforman esta Secretaría. de conformidad con las disposiciones jurídicas, laborales y administrativas aplicables.</t>
  </si>
  <si>
    <t>Que se tenga los conocimientos sobre los protocolos de actuación, fomentando la cultura de prevención ante una emergencia (con diversas hipótesis), para salvaguardar la integridad física del personal.</t>
  </si>
  <si>
    <t>Realizar 4 calendarios anuales (1 cada trimestre) sobre la ejecución de simulacros, con una ponderación del 10%.</t>
  </si>
  <si>
    <t>Jessica Rodríguez Cañete</t>
  </si>
  <si>
    <t>Coordinadora de Recursos Materiales y Servicios</t>
  </si>
  <si>
    <t>Ejecución de 12 simulacros anuales con diferentes hipótesis de emergencia, en los inmuebles de la secretaría (sismo, incendio, amenaza de bomba, inundación y fuga de gas), con una ponderación del 90%.</t>
  </si>
  <si>
    <t>Daphne Ramos González</t>
  </si>
  <si>
    <t>Jefe de Unidad Departamental de Patrimonio Inmobiliario</t>
  </si>
  <si>
    <t>Los solicitantes de información pública y de datos personales reciben respuestas de información públicas bajo los principios de certeza, eficacia, imparcialidad, independencia, legalidad, máxima publicidad, objetividad, profesionalismo y transparencia.</t>
  </si>
  <si>
    <t>Responder la totalidad de las solicitudes de información pública y datos personales ingresadas ante la Unidad de Transparencia de la SIBISO, con una ponderación del 90%.</t>
  </si>
  <si>
    <t>Nallely Bautista Solís</t>
  </si>
  <si>
    <t>Subdirectora de la Unidad de Transparencia</t>
  </si>
  <si>
    <t>Actualizar los portales de obligaciones de transparencia de la SIBISO de manera trimestral, con una ponderación del 10%.</t>
  </si>
  <si>
    <t>Transversalizar el enfoque de derechos humanos mediante estrategias, acciones y mecanismos al interior y exterior del Gobierno de la Ciudad de México.</t>
  </si>
  <si>
    <t>Difusión y promoción para la transversalización de derechos humanos a través de campañas o materiales gráficos (digitales o impresos), con una ponderación del 35%.</t>
  </si>
  <si>
    <t>Claudia Barri Rosas</t>
  </si>
  <si>
    <t>Directora de Promoción y Formación</t>
  </si>
  <si>
    <t>Difusión y promoción para la transversalización de derechos humanos a través del proyecto de lactarios inclusivos y accesibles para los entes de Gobierno de la Ciudad de México, con una ponderación del 35%.</t>
  </si>
  <si>
    <t>Acompañamiento en procesos de formación y capacitación de manera interinstitucional para la transversalización de derechos, específicamente en la mesa interinstitucional de la Norma Oficial Mexicana 046 y en la mesa de la Comisión Interinstitucional contra el Delito de Trata de Personas en la CDMX, con una ponderación del 30%.</t>
  </si>
  <si>
    <t>Difusión y promoción para la transversalización de derechos humanos a través de la campaña de sensibilización "Cartografías de Paz" que surge del Foro Mundial sobre Ciudades y Territorios de Paz, con una ponderación del 15%.</t>
  </si>
  <si>
    <t>Coordinadora de Promoción y Formación</t>
  </si>
  <si>
    <t>Difusión y promoción para la transversalización de derechos humanos a través del proyecto Lunes por la Educación para la Paz, con una ponderación del 15%.</t>
  </si>
  <si>
    <t>Diseño, gestión e implementación de intervenciones espaciales con enfoque de derechos humanos para contribuir en los procesos de sensibilización y memoria de las personas LGBTTTI, a través del Modelo Laboratorio de Derechos y Memoria y su Ecoludoteca en la glorieta insurgentes y dos Ecoludotecas móviles con metrobuses reactivados, con una ponderación del 15%.</t>
  </si>
  <si>
    <t>Atención psicosocial a personas LGBTTTI, con una ponderación del 15%.</t>
  </si>
  <si>
    <t>Ulises Pineda Miranda</t>
  </si>
  <si>
    <t>Director de Igualdad y Diversidad</t>
  </si>
  <si>
    <t>Estrategia de sensibilización y capacitación en derechos humanos, diversidad sexual y de género en la Ciudad de México, con una ponderación del 15%.</t>
  </si>
  <si>
    <t>Difusión Sobre El Ejercicio Y Acceso A Los Derechos De Las Personas Lgbttti+ Que Habitan Y Transitan Por La Ciudad De México, Con Una Ponderación Del 15%.</t>
  </si>
  <si>
    <t>Director De Igualdad Y Diversidad</t>
  </si>
  <si>
    <t>Coordinación De Mesas De Trabajo Interinstitucionales Y Con Organizaciones De La Sociedad Civil Encabezadas Por La Dirección General, Que Apelen A Los Principios De Progresividad Y Universalidad Para Las Personas Lgbttti+, Con Una Ponderación Del 10%.</t>
  </si>
  <si>
    <t>Contribuir a la transversalización de la perspectiva de género con el objetivo de prevenir todo tipo de violencia contra las niñas, niños y adolescentes.</t>
  </si>
  <si>
    <t>Mesas de trabajo interinstitucional diseñadas y gestionadas desde la estrategia "Así Sueño mi Ciudad", con una ponderación del 30%.</t>
  </si>
  <si>
    <t>Difusión y promoción de estrategias y acciones que se generen desde las mesas interinstitucionales para una vida libre de violencia a niñas y mujeres en la CDMX, con una ponderación del 40%.</t>
  </si>
  <si>
    <t>Mesas de trabajo con organizaciones de la sociedad civil e instituciones de gobierno para dialogar y diseñar estrategias y acciones contra la violencia de niños, niñas y adolescentes, con una ponderación del 30%.</t>
  </si>
  <si>
    <t>Contribuir a disminuir la carencia alimentaria en la población que habita o transita en la Ciudad de México, mediante el acceso a alternativas de alimentación.</t>
  </si>
  <si>
    <t>Mantener en operación la Red de Comedores Sociales, con una ponderación del 40%.</t>
  </si>
  <si>
    <t>Bertha Noelia Mares Silva</t>
  </si>
  <si>
    <t>Directora de Comedores Sociales</t>
  </si>
  <si>
    <t>Oferta de raciones de alimentos a través de los comedores sociales, con una ponderación del 60%.</t>
  </si>
  <si>
    <t>Reducir la cantidad de personas que pasan hambre en la Ciudad de México, por medio de los Centros de Asistencia e Integración Social, otorgando a los que ahí residen alimentación balanceada.</t>
  </si>
  <si>
    <t>Otorgar a cada residente de los centros sus tres raciones de comida diariamente. Con una ponderación del 70%.</t>
  </si>
  <si>
    <t>Supervisar la preparación y operación de las cocinas de los Centros de Asistencia e Integración Social, para verificar que se elaboren las cantidades suficientes de raciones alimenticias para sus residentes, así como verificar que cumplan con el valor nutrimental que corresponda a cada centro. Con una ponderación del 30%.</t>
  </si>
  <si>
    <t>Los proyectos se realizarán en zonas de bajo y muy bajo índice de desarrollo social o alto o muy alto grado de marginalidad, así como las que tienen nivel alto de degradación urbana.</t>
  </si>
  <si>
    <t>Realizar los proyectos en los barrios, colonias, pueblos y unidades habitacionales con una ponderación del 90%.</t>
  </si>
  <si>
    <t>Manuel Luis Labra Illanes</t>
  </si>
  <si>
    <t>Director Ejecutivo Tequio Barrio</t>
  </si>
  <si>
    <t>Realizar la visita física al proyecto de los proyectos con una ponderación del 10%.</t>
  </si>
  <si>
    <t xml:space="preserve">Director Ejecutivo Tequio Barrio </t>
  </si>
  <si>
    <t>Fortalecer el vínculo entre ciudadanía y gobierno, así como una reducción del abandono de los espacios públicos.</t>
  </si>
  <si>
    <t>Entrega de apoyos económicos, con una ponderación del 70%.</t>
  </si>
  <si>
    <t>Realización de asambleas ciudadanas en las 16 alcaldías de la Ciudad de México, con una ponderación del 20%.</t>
  </si>
  <si>
    <t>Realizar Jornadas Comunitarias de Mejoramiento Urbano (Tequio) en la Ciudad de México, con una ponderación del 10%.</t>
  </si>
  <si>
    <t>Las personas mayores de la Ciudad de México reciben atención integral por parte de las dependencias gubernamentales, para el mejoramiento de las condiciones de vida de la población; promoviendo la igualdad de oportunidades, la equidad y eliminando la exclusión social, discriminación y pobreza; a través de estrategias y programas en materia alimentaria, atención a grupos prioritarios, asistencia social, promoción colectiva y corresponsable de los derechos humanos; con la participación ciudadana y de organizaciones de la sociedad civil.</t>
  </si>
  <si>
    <t>Proporcionar atención geriátrica a personas mayores de la Ciudad de México, a solicitud de los interesados, con una ponderación del 3.5%.</t>
  </si>
  <si>
    <t>Lizbeth González Avila</t>
  </si>
  <si>
    <t>Coordinadora de Geriatría</t>
  </si>
  <si>
    <t>Proporcionar atención gerontológica a personas mayores de la Ciudad de México, a solicitud de los interesados, con una ponderación del 3.5%.</t>
  </si>
  <si>
    <t>Ana Rosa Arias Montes</t>
  </si>
  <si>
    <t>Coordinadora de Gerontología</t>
  </si>
  <si>
    <t>Proporcionar seguimiento y acompañamiento a personas mayores residentes de la Ciudad de México, con una ponderación del 85%.</t>
  </si>
  <si>
    <t>Juan Carlos López Hernández</t>
  </si>
  <si>
    <t>Coordinador de Atención Social y Comunitaria</t>
  </si>
  <si>
    <t>Proporcionar acciones de cuidados y atención a las personas mayores residentes en la Ciudad de México, con una ponderación del 3.5%.</t>
  </si>
  <si>
    <t>Ricardo Martínez Flores</t>
  </si>
  <si>
    <t>Coordinador de Cuidados y Atención a la Persona Mayor</t>
  </si>
  <si>
    <t>Promover acciones de impulso y diseño de responsabilidad social al envejecimiento digno, con una ponderación del 4.5%.</t>
  </si>
  <si>
    <t>Vincular y mantener el enlace continuo con instancias de Gobierno de la Ciudad de México, organizaciones sociales, academia para la atención y seguimiento de agendas que promuevan el ejercicio igualitario de derechos, así como la promoción y difusión del derecho a la igualdad y no discriminación. Coordinar estrategias que promuevan el fortalecimiento interno del consejo. Contribuir con la reducción de las brechas de desigualdad y sesgos discriminatorios en el quehacer de las instituciones públicas, privadas, académicas y sociales. asimismo, al logro de un cambio cultural a favor de la igualdad y no discriminación en la ciudadanía.</t>
  </si>
  <si>
    <t>Acciones de promoción y difusión del derecho a la igualdad y no discriminación en la Ciudad de México.</t>
  </si>
  <si>
    <t>Berenice Vargas Ibáñez</t>
  </si>
  <si>
    <t>Subdirectora de Planeación</t>
  </si>
  <si>
    <t>Vinculación estratégica con organizaciones de la sociedad civil, academia y sector público para generar una agenda pública a favor de la igualdad y la no discriminación de grupos de atención prioritaria.</t>
  </si>
  <si>
    <t>Estrategia de octubre, mes de la cultura por la no discriminación en articulación con diversos sectores y entes de la Ciudad de México.</t>
  </si>
  <si>
    <t>Vinculación estratégica con el sector privado en el marco del gran acuerdo por el trato igualitario</t>
  </si>
  <si>
    <t>Armando Jesús Meneses Larios</t>
  </si>
  <si>
    <t>Secretario Técnico</t>
  </si>
  <si>
    <t>Articulación Interinstitucional</t>
  </si>
  <si>
    <t>Internacionalización de la labor del consejo y transversalización de los compromisos internacionales adoptados por el estado mexicano a nivel local.</t>
  </si>
  <si>
    <t>Atención a la ciudadanía por presuntos actos de discriminación (2024)</t>
  </si>
  <si>
    <t>Alfonso García Castillo</t>
  </si>
  <si>
    <t xml:space="preserve">Coordinador de Atención y Educación
</t>
  </si>
  <si>
    <t>Eficientar los recursos materiales, humanos y financieros asignados al consejo definiendo estrategias para la distribución del gasto conforme a las necesidades y misión del COPRED, para lograr mayores beneficios en la creación de una cultura de no discriminación en la Ciudad de México, para las personas que habitan y transitan en ella, tomando como base criterios de racionalidad, austeridad y disciplina presupuestal.</t>
  </si>
  <si>
    <t>Distribución de los recursos financieros para el pago de los servicios personales, adquisición de bienes y de prestación de servicios, 4 procesos (trimestres).</t>
  </si>
  <si>
    <t>Rene Uriega Ponce de Leon</t>
  </si>
  <si>
    <t>Coordinador de Administración</t>
  </si>
  <si>
    <t>Atención a las diversas auditorias practicadas por la Ascm, Oic y Secretaría de la Contraloría General, 3 procesos (órganos).</t>
  </si>
  <si>
    <t>Transparentar mediante informes y atención a solicitudes de información, el ejercicio de los recursos que son asignados al consejo con criterios de racionalidad, austeridad y disciplina presupuestal, 4 procesos (trimestres).</t>
  </si>
  <si>
    <t>Contribuir con una cultura de la protección civil a fin de mitigar los riesgos previamente identificados, así como definir acciones preventivas y de respuesta.</t>
  </si>
  <si>
    <t>Instrumentar, implementar y/o revisar el plan interno de protección civil brindando la capacitación correspondiente a las personas servidoras públicas del COPRED, y realizar adecuaciones accesibles al interior de las oficinas. (2 acciones)</t>
  </si>
  <si>
    <t>Contribuir con la reducción de las brechas de desigualdad y sesgos discriminatorios en el quehacer de las instituciones públicas, privadas, académicas y sociales. asimismo, al logro de un cambio cultural a favor de la igualdad y no discriminación en la ciudadanía.</t>
  </si>
  <si>
    <t>Atención a solicitudes de transparencia y acceso a la información pública en poder de las autoridades (500 solicitudes).</t>
  </si>
  <si>
    <t>Abril Sasai Bonifaz Tamayo</t>
  </si>
  <si>
    <t>Enlace de la Unidad de Transparencia</t>
  </si>
  <si>
    <t>Atención de solicitudes de derechos ARCO de datos personales.</t>
  </si>
  <si>
    <t>Ana María García Alzola</t>
  </si>
  <si>
    <t>Enlace de Protección de Datos Personales</t>
  </si>
  <si>
    <t>Capacitación en materia de transparencia y acceso a la información pública.</t>
  </si>
  <si>
    <t>Capacitación en materia de protección de datos personales</t>
  </si>
  <si>
    <t xml:space="preserve">Enlace de Protección de Datos Personales </t>
  </si>
  <si>
    <t>Publicación de información pública gubernamental de conformidad con lo dispuesto por la Ley de Publicación de Información Pública Gubernamental de conformidad con lo dispuesto por la Ley de Transparencia</t>
  </si>
  <si>
    <t>Garantizar los derechos de las niñas y mujeres en la Ciudad de México a través de la implementación de acciones, estrategias y políticas públicas que partan de información certera.</t>
  </si>
  <si>
    <t>Publicación de investigación, 1 acción.</t>
  </si>
  <si>
    <t>Geraldina González de la Vega Hernández</t>
  </si>
  <si>
    <t>Presidenta</t>
  </si>
  <si>
    <t>Investigación con perspectiva de género, 1 acción.</t>
  </si>
  <si>
    <t>Berenice Vargas Ibañez</t>
  </si>
  <si>
    <t>Foros, seminarios y conversatorios, 3 acciones.</t>
  </si>
  <si>
    <t>Armando Meneses Larios</t>
  </si>
  <si>
    <t>Secretaria Técnica</t>
  </si>
  <si>
    <t>Acciones educativas que promuevan el conocimiento de los derechos humanos, el trato igualitario y la no discriminación en la Ciudad de México por medio de la capacitación, formación, promoción y sensibilización que incidan en la atención de problemas públicos, la generación de cambios culturales y transformaciones sociales.</t>
  </si>
  <si>
    <t>Planear y desarrollar procesos educativos de promoción, sensibilización, capacitación y formación sobre el derecho a la igualdad y no discriminación dirigidos a personas servidoras públicas y personas que viven y transitan en la Ciudad de México. (112 procesos)</t>
  </si>
  <si>
    <t>Veronica Carranza Ansaldo</t>
  </si>
  <si>
    <t>Subdirectora de Educación y Capacitación</t>
  </si>
  <si>
    <t>Una acción educativa de promoción y difusión.</t>
  </si>
  <si>
    <t>Los entes públicos, grupos de atención prioritaria y población en general tienen a su alcance e identifican las acciones que implementa el Gobierno de la Ciudad de México para combatir el problema de la discriminación en la entidad, así como el desempeño y los resultados de éstas, a través de información útil y disponible de los ejercicios de evaluación sobre el derecho a la igualdad y a la no discriminación. Mantener abiertas líneas de investigaciones relacionadas con la discriminación en las instituciones de educación superior ubicadas en la Ciudad de México. Impulsar la investigación, mediante un trabajo multifactor (gobierno, académica y sociedad civil), que contribuya al diseño, implementación y seguimiento de políticas públicas para prevenir y eliminar la discriminación.</t>
  </si>
  <si>
    <t>Elaboración de 10 investigaciones o publicaciones por toda la coordinación de política pública y legislativa.</t>
  </si>
  <si>
    <t>Pablo Álvarez Icaza Longoria</t>
  </si>
  <si>
    <t>Coordinador de Políticas Públicas y Legislativas</t>
  </si>
  <si>
    <t>Llevar a cabo la acción social del 10° concurso de tesis para otorgar 30 apoyos económicos (23 de licenciatura y 7 de posgrado).</t>
  </si>
  <si>
    <t>Yesica Aznar Molina</t>
  </si>
  <si>
    <t>Subdirectora de Investigación</t>
  </si>
  <si>
    <t>Fomentar habilidades psicosociales encaminadas a disminuir la violencia familiar y hacia las mujeres, así como contribuir hacia el Desarrollo Integral de las Familias en la Ciudad de México.</t>
  </si>
  <si>
    <t>Otorgar estrategias metodológicas de prevención de la violencia familiar y hacia las mujeres (pláticas, talleres, webinar, foros).</t>
  </si>
  <si>
    <t xml:space="preserve">Lic. Alfonso Gordillo Vázquez </t>
  </si>
  <si>
    <t>Director de Programas a Niñas, Niños y Adolescentes Zona B</t>
  </si>
  <si>
    <t>Brindar atención psicológica y reeducativa a hombres generadores de violencia hacia las mujeres</t>
  </si>
  <si>
    <t>Beneficiar a través de servicios educativos a niñas, niños y adolescentes de bajos recursos, así como a integrantes de este sector de la población que presenten altas habilidades intelectuales, brindando también recorridos por museos, salas de artey sitios de interés.</t>
  </si>
  <si>
    <t>Otorgar servicios educativos a niñas, niños y adolescentes para el desarrollo de habilidades y valores, en áreas científicas, artísticas y deportivas (clases en disciplinas como música, artes plásticas, teatro, creación literaria, danza folklórica, danza contemporánea, computación, historiarte, experimenta y juega, inglés, natación, clavados, futbol, basquetbol, voleibol y gimnasia).</t>
  </si>
  <si>
    <t>Otorgar como población focalizada niñas y niños con altas habilidades (robótica, ajedrez, proyectos por tu ciudad, creación literaria, radio, naturaleza, sinergia, participación infantil, talleres para padres y talleres para hermanitos) actividades que se llevan a cabo en los centros de desarrollo comunitario, centros de bienestar social y urbano.</t>
  </si>
  <si>
    <t>Lic. Alfonso Gordillo Vázquez</t>
  </si>
  <si>
    <t>Brindar actividades de participación de niñas, niños y adolescentes.</t>
  </si>
  <si>
    <t>Identificar acciones que garanticen la reincorporación familiar (en cualquiera de sus modalidades) de niñas, niños y adolescentes víctimas de delito a ambientes libres de violencia con apego al respeto de sus derechos.</t>
  </si>
  <si>
    <t>Realizar acciones en donde se compruebe el maltrato de carácter social, psicológicos y pedagógicos para niñas, niños y adolescentes, realizando conciliaciones a la familia.</t>
  </si>
  <si>
    <t>Juan Carlos Robles Contreras</t>
  </si>
  <si>
    <t>Subdirector de Asuntos de Prevención y Defensa</t>
  </si>
  <si>
    <t>Realizar acciones de representación por suplencia en coadyuvancia originaria en protección de los derechos en procedimientos jurisdiccionales o administrativos, haciendo divulgación en materia de protección y defensa de los derechos humanos de niñas, niños y adolescentes.</t>
  </si>
  <si>
    <t>Diana Amelia Zenteno Sánchez</t>
  </si>
  <si>
    <t>Jefa de Unidad Departamental de Asistencia Jurídica</t>
  </si>
  <si>
    <t>Que las niñas, niños y adolescentes sean agentes activos y actores en el ejercicio y exigencia del respeto de sus derechos.</t>
  </si>
  <si>
    <t xml:space="preserve">Talleres </t>
  </si>
  <si>
    <t>Nashelly Contreras Orozco</t>
  </si>
  <si>
    <t>Directora de Atención Integral a Niñas, Niños y Adolescentes</t>
  </si>
  <si>
    <t>Favorecer el acceso a bajo costo del agua purificada para beber y preparar alimentos de las personas más vulnerables de la Ciudad de México que presentan escasez de este líquido.</t>
  </si>
  <si>
    <t>Coadyuvar a la economía de 30,000 familias que habitan en las colonias, pueblos y barrios de mayor vulnerabilidad, mediante la adquisición a bajo costo de 264,000 garrafones de agua purificada a través de las sociedades cooperativas.</t>
  </si>
  <si>
    <t>Miguel Valles Aldama</t>
  </si>
  <si>
    <t>Director de Desarrollo Comunitario</t>
  </si>
  <si>
    <t>Coadyuvar a la economía de 78,000 familias que habitan en las colonias, pueblos y barrios de mayor vulnerabilidad, mediante la adquisición a bajo costo de 600,000 garrafones de agua purificada a través de las áreas ciudadanas de distribución de Coadyuvar a la economía de 78,000 familias que habitan en las colonias, pueblos y barrios de mayor vulnerabilidad, mediante la adquisición a bajo costo de 600,000 garrafones de agua purificada a través de las áreas ciudadanas de distribución de agua purificada.</t>
  </si>
  <si>
    <t>El uso eficiente, transparente y eficaz de los recursos contribuye a las acciones de disciplina presupuestaria lo que permite que los procesos administrativos se realicen de la mejor manera con la menor cantidad de recursos y dotando de bienes y servicios eficazmente a la población.</t>
  </si>
  <si>
    <t>Gestión administrativa</t>
  </si>
  <si>
    <t>Lic. Javier Gilberto Dennis Valenzuela</t>
  </si>
  <si>
    <t>Director Ejecutivo de Administración y Finanzas</t>
  </si>
  <si>
    <t>Fortalecer la regulación y normatividad, la capacitación, la elaboración de protocolos de participación interinstitucional y participativa, la política de fondos y transferencia de riesgos además del desarrollo sistemas de prevención en la emergencia con la participación del gobierno y la ciudadanía.</t>
  </si>
  <si>
    <t>Capacitación en materia de protección civil.</t>
  </si>
  <si>
    <t>Christian Cortes Rodríguez</t>
  </si>
  <si>
    <t>Jefe de Unidad Departamental de Atención a Emergencias</t>
  </si>
  <si>
    <t>Mediante el manejo eficiente de los recursos públicos para el desarrollo de los programas y la transparencia en el manejo y operación de los procedimientos administrativos se podrá generar valor público para los ciudadanos de la Ciudad de México.</t>
  </si>
  <si>
    <t>Programas a realizar 1</t>
  </si>
  <si>
    <t>Ignacio Salazar Gallegos</t>
  </si>
  <si>
    <t>Proporcionar atención de calidad a los ciudadanos de la Ciudad de México mediante la funcionalidad de la infraestructura tecnológica permitiendo que el Sistema para el Desarrollo Integral de la Familia de la Ciudad de México realice su labor de asistencial a la población más vulnerable de la Ciudad de México.</t>
  </si>
  <si>
    <t>Atención expedita a las solicitudes de servicios informáticos que lleven al funcionamiento adecuado de los bienes informáticos, infraestructura, de voz y datos en uso del organismo se realizaran 9,998 servicios.</t>
  </si>
  <si>
    <t>Raúl Martínez Sánchez</t>
  </si>
  <si>
    <t>Director de Tecnologías de Información y Comunicaciones</t>
  </si>
  <si>
    <t>Los programas sociales contaran con un enfoque en materia de los derechos humanos para avanzar progresivamente y atendiendo el principio de no regresividad en los programas de reducción de la pobreza de los grupos en condiciones de desventaja.</t>
  </si>
  <si>
    <t xml:space="preserve">
Cursos y actividades de concientización y difusión.</t>
  </si>
  <si>
    <t>Realizar 4 talleres sobre la promoción de los derechos de las niñas, niños y adolescentes.</t>
  </si>
  <si>
    <t>Favorecer la integración en el mercado laboral de las personas egresadas del CECAPIT del DIF Ciudad de México en oficios o actividades lucrativas en las que fueron capacitadas técnicamente.</t>
  </si>
  <si>
    <t>Impartir talleres de capacitación a 700 personas en edad productiva sobre actividades u oficios lucrativos (carpintería, inglés, electrónica, reparación de computadoras, tablets y celulares, entre otros).</t>
  </si>
  <si>
    <t>Favorecer que las organizaciones de la sociedad civil cuenten con la infraestructura correspondiente para brindar servicios de atención a las niñas, niños, adolecientes y personas con discapacidad.</t>
  </si>
  <si>
    <t>Otorgar a 15 organizaciones de la sociedad civil apoyos para mejoras de la infraestructura y equipamiento.</t>
  </si>
  <si>
    <t>Profa. Ana Leticia Carrera Hernández</t>
  </si>
  <si>
    <t>Directora Ejecutiva de los Derechos de las Personas con Discapacidad y Desarrollo Comunitario</t>
  </si>
  <si>
    <t>Favorecer que las personas usuarias de comedores populares tengan acceso a una alimentación balanceada.</t>
  </si>
  <si>
    <t>Transferencias monetarias para la adquisición de insumos perecederos y no perecederos para 5,500,000 raciones en 108 comedores populares para el bienestar.</t>
  </si>
  <si>
    <t>Lic. Juan Fernando Alanís Romero</t>
  </si>
  <si>
    <t>Jefe de Unidad Departamental de Control y Operación de Comedores Populares</t>
  </si>
  <si>
    <t>Favorecer una vida digna a los policías y bomberos pensionados de la CAPREPOL con discapacidad permanente.</t>
  </si>
  <si>
    <t>Otorgar contribución complementaria a 208 policías y bomberos con discapacidad permanente pensionados de la CAPREPOL que tienen una pensión inferior a 5,900.00 pesos mensuales.</t>
  </si>
  <si>
    <t>Mauro Mario López Díaz</t>
  </si>
  <si>
    <t>Jefe de Unidad Departamental de Programas Educativos</t>
  </si>
  <si>
    <t>El alimento escolar tiene como propósito promover una alimentación correcta en la población escolar derechohabiente, mediante la orientación y educación alimentaria, para reducir la desnutrición, obesidad y sobrepeso. Así como reducir el porcentaje de niñas y niños que habitan en la Ciudad de México con carencia por acceso a la alimentación.</t>
  </si>
  <si>
    <t>Entregar apoyos alimenticios en los planteles escolares, basados en los criterios de calidad nutricional para los menores inscritos en escuelas públicas de nivel básico y que sean consumidos de lunes a viernes durante el ciclo escolar en el ejercicio fiscal 2022.</t>
  </si>
  <si>
    <t>Adrián Roman Salgado</t>
  </si>
  <si>
    <t>Director de Alimentación a la Infancia</t>
  </si>
  <si>
    <t>Favorecer la independencia e integración social de las personas con discapacidad mediante su rehabilitación integral.</t>
  </si>
  <si>
    <t>Otorgar servicios de rehabilitación integral a 3,000 personas con discapacidad en las unidades básicas de rehabilitación del DIF Ciudad de México.</t>
  </si>
  <si>
    <t>Mauro Mario Lopez Diaz</t>
  </si>
  <si>
    <t>Favorecer la independencia e integración social de las personas con discapacidad mediante la dotación de servicios brindados por el DIF Ciudad de México, en materia de discapacidad.</t>
  </si>
  <si>
    <t>Fortalecimiento y cumplimiento de la autonomía y derechos de las personas con discapacidad. (Promoción y fortalecimiento de la autonomía de las personas con discapacidad, entrega de tarjeta incluyente, academia de lengua de señas mexicana, entrega de ayudas técnicas a personas con discapacidad permanente, entrega de prótesis y auxiliares, entrega de expedición de constancias de discapacidad)</t>
  </si>
  <si>
    <t>Lic. Ana Lilia Moreno Sakaguchi</t>
  </si>
  <si>
    <t>Coordinadora de Atención a Personas con Discapacidad</t>
  </si>
  <si>
    <t>Promoción de la inclusión integral de las personas con discapacidad. (Diagnóstico de accesibilidad para personas con discapacidad, impulso de los derechos de las personas con discapacidad, capacitación a personas con discapacidad)</t>
  </si>
  <si>
    <t xml:space="preserve">Lic. Lilia Montiel Reyes </t>
  </si>
  <si>
    <t>Coordinadora de Prevención y Enlace con Programas de Gobierno y Capacitación Laboral</t>
  </si>
  <si>
    <t>Reducir las desigualdades sociales de grupos vulnerables de madres y padres de escasos recursos, proporcionando educación inicial accesible, gratuita y de calidad a sus hijos.</t>
  </si>
  <si>
    <t>Otorgar el servicio de educación inicial a niñas y niños en los centros de atención, cuidado y desarrollo infantil (DIF).</t>
  </si>
  <si>
    <t>Lcda. Maricea Nambo Taba</t>
  </si>
  <si>
    <t>Directora de Centros de Atención, Cuidado y Desarrollo Infantil</t>
  </si>
  <si>
    <t>Identificar y revertir los factores de riesgos, así como fortalecer los lazos familiares y comunitarios que sirvan como redes de apoyo para evitar que niñas, niños y adolescentes, permanezcan en un ambiente violento en el que se vulneren sus derechos.</t>
  </si>
  <si>
    <t>Realizar las acciones en ámbito social, jurídico, de salud y educativo de niñas, niños y adolescentes que se encuentran en un centro social del Sistema para el Desarrollo Integral de la Familia.</t>
  </si>
  <si>
    <t>Mtra. Edith Hernández Segura</t>
  </si>
  <si>
    <t>Directora de Atención a Niñas, Niños y Adolescentes en Situación de Vulnerabilidad, Riesgo o Desamparo y Centros de Asistencia Social</t>
  </si>
  <si>
    <t>Identificar tipologías y niveles de riesgo en al que se encuentren niñas, niños y adolescentes, en situación de violencia o maltrato, para brindar la protección y en su caso restitución a sus derechos en el ámbito psicológico.</t>
  </si>
  <si>
    <t>Atender los trámites de las solicitudes de adopción bajo la tutela del DIF Ciudad de México, hasta su conclusión, a través de la normatividad correspondiente.</t>
  </si>
  <si>
    <t>Favorecer el acceso al agua potable para satisfacer las necesidades básicas en el hogar de las personas más vulnerables de la Ciudad de México que presentan escasez de este líquido de manera permanente, intermitente o emergente.</t>
  </si>
  <si>
    <t>Abastecimiento de 10,800 metros cúbicos de agua potable en situaciones de emergencia y desabasto mediante camiones cisterna (pipas).</t>
  </si>
  <si>
    <t>Conceder a la población, específicamente a los usuarios de los centros DIF Ciudad de México, espacios seguros e incluyentes en donde puedan realizar actividades deportivas, culturales y recreativas.</t>
  </si>
  <si>
    <t>Servicios deportivos, culturales y recreativos otorgados a usuarios de centros para el Desarrollo Integral de la Familia.</t>
  </si>
  <si>
    <t>Beneficiar a la población usuaria de consultorios del DIF de la Ciudad de México con servicios de salud de primer nivel de atención que favorezcan la preservación y /o restauración de su estado de salud.</t>
  </si>
  <si>
    <t>Servicios de salud de primer nivel de atención, que incluye consultas médicas, dentales, prenatales, de planificación familiar, así como servicios de promoción (pláticas, orientaciones individuales) y de prevención (distribución de sobres de vida suero oral, dotación de tratamientos desparasitantes, aplicación de vacunas, aplicación de flúor, limpiezas dentales, entre otros).</t>
  </si>
  <si>
    <t xml:space="preserve">Miguel Valles Aldama </t>
  </si>
  <si>
    <t>Conforme se establece en la convención de los derechos del niño, la Ley General de los Derechos de Niñas, Niños y Adolescentes y la Ley de los Derechos de Niñas, Niños y Adolescentes de la Ciudad de México, se establecerá un ambiente familiar libre de violencia en centros de asistencia.</t>
  </si>
  <si>
    <t>Canalizar y recanalizar a 800 niñas, niños y adolescentes en situación de vulnerabilidad, riesgo o desamparo.</t>
  </si>
  <si>
    <t>Favorecer una vida digna a las personas con discapacidad permanente sin cuidados y apoyos familiares, mediante el acogimiento residencial y otros servicios de inclusión y rehabilitación comunitaria.</t>
  </si>
  <si>
    <t>Brindar cuidados alternativos para personas con discapacidad, en la modalidad de acogimiento residencial.</t>
  </si>
  <si>
    <t>Lic. Josué Granados Núñez</t>
  </si>
  <si>
    <t>Jefe de Unidad Departamental de Cuidados Alternativos para Personas con Discapacidad , Accesibilidad y Movilidad</t>
  </si>
  <si>
    <t>Favorecer la economía familiar de las personas autoempleadas en las sociedades cooperativas y áreas ciudadanas de distribución de agua purificada, mediante el apoyo y preservación de éstas.</t>
  </si>
  <si>
    <t>Preservar 804 personas, autoempleadas en 100 sociedades cooperativas.</t>
  </si>
  <si>
    <t>Preservar 359 personas autoempleadas de 98 áreas ciudadanas de distribución de agua purificada.</t>
  </si>
  <si>
    <t>Otorgar un apoyo monetario a las personas que perdieron algún familiar en el sismo del 19 de septiembre de 2017, además de brindar servicios integrales transversales de las actividades institucionales a cargo del DIF Ciudad de México, atención psicológica y herramientas psicoemocionales; atención integral en salud de primer nivel; actividades lúdicas; actividades recreativas, lúdicas y culturales.</t>
  </si>
  <si>
    <t>Otorgar un apoyo monetario a las personas que perdieron algún familiar en el sismo del 19 de septiembre de 2017.</t>
  </si>
  <si>
    <t>Otorgar los servicios integrales transversales de las actividades institucionales a cargo del DIF Ciudad de México, atención psicológica y herramientas psicoemocionales; atención integral en salud de primer nivel; actividades lúdicas; actividades recreativas, lúdicas y culturales.</t>
  </si>
  <si>
    <t>Consecución de las metas institucionales de todas las áreas que conforman al Instituto de las Personas con Discapacidad de la Ciudad de México a mediano y largo plazo, con la optimización de los recurso financieros, humanos, materiales y suministros, mediante medidas de austeridad y transparencia.</t>
  </si>
  <si>
    <t>Brindar al personal del instituto los apoyos al proceso de adquisiciones, para mejorar la eficiencia institucional, proporcionando recursos materiales suficientes para el cumplimiento de sus deberes.</t>
  </si>
  <si>
    <t>Ruth Francisca López Gutiérrez. René Uribe Álvarez</t>
  </si>
  <si>
    <t>Directora General. Subdirector de Administración y Finanzas</t>
  </si>
  <si>
    <t>Proporcionar el desarrollo de medidas y acciones permanentes de coordinación y concertación entre sus miembros que favorezcan la implantación de las normas archivisticas para el mejoramiento integral de los archivos del INDISCAPACIDAD.</t>
  </si>
  <si>
    <t>Brindar al personal del instituto una eficiente administración de capital humano, además de dotar de capacitación necesaria para el cumplimiento de sus deberes institucionales.</t>
  </si>
  <si>
    <t>Brindar capacitación a los servidores públicos que laboran en el Instituto de las Personas con Discapacidad en materia de protección civil, realizar simulacros trimestralmente, mantenimiento y recarga de los extintores, mantenimiento de botiquines, instalación de señaléticas incluyentes.</t>
  </si>
  <si>
    <t>Mantenimiento de extintores, suministros de botiquines médicos y materiales, con el fin de evitar la propagación del virus COVID-19.</t>
  </si>
  <si>
    <t>Capacitación en materia de protección civil y prevención de riesgos.</t>
  </si>
  <si>
    <t>Realizar cuatro simulacros en materia de protección civil.</t>
  </si>
  <si>
    <t>Contribuir al desarrollo cultural del servicio público, para un óptimo desempeño.</t>
  </si>
  <si>
    <t>Capacitación en el buen desempeño para contribuir al desarrollo cultural del servidor público.</t>
  </si>
  <si>
    <t>Difundir al interior del instituto las políticas, normas y lineamientos que en materia de administración y desarrollo de personal establezca el Gobierno de la Ciudad de México.</t>
  </si>
  <si>
    <t>Participación de niñas, niños, adolescentes y mujeres con discapacidad y personas servidoras públicas, en acciones sociales, de capacitación, cultura, recreación entre otras.</t>
  </si>
  <si>
    <t>Capacitación en materia de discapacidad, a personas servidoras públicas de la administración pública de la Ciudad de México, para la atención de niñas, adolescentes y mujeres con discapacidad de la Ciudad de México.</t>
  </si>
  <si>
    <t>Ruth Francisca López Gutiérrez. María del Pilar Pato Caro</t>
  </si>
  <si>
    <t>Directora General. Subdirectora de Vinculación Interinstitucional</t>
  </si>
  <si>
    <t>Difusión de los derechos de las niñas, adolescentes y mujeres con discapacidad de la Ciudad de México.</t>
  </si>
  <si>
    <t>Vinculación con sociedad civil y autoridades federales y locales en el tema de la atención de niñas, adolescentes y mujeres con discapacidad de la Ciudad de México.</t>
  </si>
  <si>
    <t>Documento: cartilla de derechos de las personas con discapacidad.</t>
  </si>
  <si>
    <t>Ruth Francisca López Gutiérrez. Carlos de Antuñano Román</t>
  </si>
  <si>
    <t>Directora General. Líder Coordinador de Proyectos de Derechos Humanos</t>
  </si>
  <si>
    <t>Documento: tríptico accesible para personas con discapacidad sobre diversidad sexual.</t>
  </si>
  <si>
    <t>Evento: el arte a través de las personas con discapacidad.</t>
  </si>
  <si>
    <t>Evento: curso: el desarrollo humano en las personas con discapacidad.</t>
  </si>
  <si>
    <t>Promoción y difusión en materia de derechos de las niñas, niños y adolescentes con y sin discapacidad.</t>
  </si>
  <si>
    <t>Ruth Francisca López Gutiérrez. Aldo Muñoz Ortíz</t>
  </si>
  <si>
    <t>Directora General. Director de Políticas Públicas y Fomento a la Inclusión</t>
  </si>
  <si>
    <t>Capacitación para la atención de los derechos de las niñas, niños y adolescentes con discapacidad de la Ciudad de México.</t>
  </si>
  <si>
    <t>Actividades de concientización enfocadas al trato digno de las niñas, niños y adolescentes con discapacidad de la Ciudad de México.</t>
  </si>
  <si>
    <t>Contribuir a eliminar los estereotipos y prejuicios sobre las personas con discapacidad garantizando el ejercicio de sus derechos humanos y su plena inclusión en todos los ámbitos de la vida.</t>
  </si>
  <si>
    <t>Promoción y difusión en materia de derechos de las personas con discapacidad.</t>
  </si>
  <si>
    <t>Directora General. Director de Políticas Publicas y Fomento a la Inclusión</t>
  </si>
  <si>
    <t>Elaboración y publicación del reglamento de la Ley para la Integración al Desarrollo de las Personas con Discapacidad de la Ciudad de México.</t>
  </si>
  <si>
    <t>Ruth Francisca López Gutiérrez. Jorge Loera Risueño</t>
  </si>
  <si>
    <t>Directora General. Jefe de Unidad Departamental de Jurídica y Normativa</t>
  </si>
  <si>
    <t>Fomento a la accesibilidad en la comunicación, transporte, información y entorno físico de las personas con discapacidad.</t>
  </si>
  <si>
    <t>Elaboración y publicación de las adecuaciones legislativas a la Ley de Accesibilidad de la Ciudad de México.</t>
  </si>
  <si>
    <t>Elaboración y publicación de las adecuaciones legislativas a la ley para la integración al desarrollo de las personas con discapacidad de la Ciudad de México.</t>
  </si>
  <si>
    <t>Elaboración y publicación del reglamento de la Ley de Accesibilidad de la Ciudad de México.</t>
  </si>
  <si>
    <t>Contribuir a la inclusión de las personas con discapacidad, en igualdad de condiciones que las demás personas, mediante la promoción de sus derechos humanos, con la finalidad de alcanzar una igualdad de oportunidades en todos los ámbitos de la vida.</t>
  </si>
  <si>
    <t>Capacitación en materia de derechos humanos y toma de conciencia de las personas con discapacidad.</t>
  </si>
  <si>
    <t>Tener el personal necesario y calificado, que dará cumplimiento a las actividades administrativas y operativas, satisfaciendo las necesidades, expectativas y generará un desarrollo que beneficiará a los jóvenes de la Ciudad de México.</t>
  </si>
  <si>
    <t>Establecer un proceso de contratación y verificación para cubrir las 116 vacantes con personal capacitado y que tenga las aptitudes necesarias para dar cabal cumplimiento a las actividades institucionales establecidas.</t>
  </si>
  <si>
    <t>Damaris Haide Ruiz Carrillo</t>
  </si>
  <si>
    <t>JUD de Administración de Capital Humano y Finanzas.</t>
  </si>
  <si>
    <t>Verificar que se cubra el número de vacantes según el dictamen de autorización de plazas emitido por la DGAP mediante las 24 nominas que se realizan durante el año.</t>
  </si>
  <si>
    <t>Elizabeth García Mata</t>
  </si>
  <si>
    <t>Directora de Administración y Finanzas.</t>
  </si>
  <si>
    <t>Asegurar un protocolo de protección civil para seguridad de los usuarios del Instituto de la Juventud, en caso de un desastre natural o antrópico al momento de llevar a cabo cualquier alguna actividad programada dentro del inmueble.</t>
  </si>
  <si>
    <t>Asegurar y garantizar la revisión periódica del cumplimiento al Protocolo de Protección Civil dentro del inmueble del Instituto de la Juventud.</t>
  </si>
  <si>
    <t>Se supervisará que el Programa de Protección Civil cumpla con los requerimientos establecidos de la certificación de este, se hará una actualización a dicho programa.</t>
  </si>
  <si>
    <t>Garantizar que los bines o servicios serán designados de manera transparente para brindar una atención digna y oportuna que beneficiara a los jóvenes de la Ciudad de México.</t>
  </si>
  <si>
    <t>Se administrarán los recursos financieros programándolos de manera eficiente según las actividades programadas, plasmadas en los informes mensuales y trimestrales generando información transparente del uso de los recursos dentro del instituto.</t>
  </si>
  <si>
    <t>Se verificará que se cumplan los procesos administrativos según lo establecido en la Manual Administrativo vigente para la correcta aplicación de los recursos financieros y materiales que requiera cada actividad de este instituto.</t>
  </si>
  <si>
    <t>Realizar 40 campañas de difusión enfocadas a personas jóvenes que fortalecen la prevención de todas las formas de violencia hacia las mujeres, en contra de la discriminación y de prácticas sexistas.</t>
  </si>
  <si>
    <t>Realizar 40 campaña o acciones de promoción y difusión sobre trato igualitario entre las personas jóvenes de la Ciudad de México.</t>
  </si>
  <si>
    <t>Luis Enrique García Quintero</t>
  </si>
  <si>
    <t>Coordinador de Vinculación y Planeación de Programas a la Juventud</t>
  </si>
  <si>
    <t>Proporcionar información hasta a 10,000 personas, a través de campañas de difusión en materia de derechos humanos.</t>
  </si>
  <si>
    <t>Realizar 40 campañas de difusión y promoción relacionadas a la no discriminación, a la salud emocional, a los derechos humanos y a la seguridad de las personas jóvenes en la Ciudad de México.</t>
  </si>
  <si>
    <t>El 95% de las actividades se enfocan en niños, niñas y adolescentes de la Ciudad de México los que obtienen información accesible para ejercer sus derechos a través de campañas.</t>
  </si>
  <si>
    <t>Otorgar a 300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</si>
  <si>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Otorgar 240 apoyos económicos a las Personas Facilitadoras para apoyarlas en la elaboración de las actividades del programa.</t>
  </si>
  <si>
    <t>Proporcionar 240 talleres, capacitaciones y cursos en materia de prevención de adicciones y delito, cultura ciudadana, cultura de la paz, no violencia, prevención de conductas de riesgo, solución pacífica de conflictos, derechos humanos y no discriminación, educativos, culturales, salud física y emocional.</t>
  </si>
  <si>
    <t>Otorgar a 4,500 personas jóvenes de la Ciudad de México capacitación, talleres, cursos en materia de prevención de adicciones y delito, cultura ciudadana, cultura de la paz, no violencia, prevención de conductas de riesgo, solución pacífica de conflictos, derechos humanos y no discriminación, cursos en materia de educación, cultura, salud física y emocional.</t>
  </si>
  <si>
    <t>Hasta 4,500 personas jóvenes inscritas en los talleres de capacitación orientados a elevar la efectividad y eficacia de los resultados de la educación en los exámenes de admisión.</t>
  </si>
  <si>
    <t>Las personas jóvenes desarrollan habilidades para el reconocimiento de sus derechos humanos; impulsan el desarrollo de habilidades para la vida y previenen factores de riesgo; así como de cuidado de la salud física y emocional.</t>
  </si>
  <si>
    <t>Otorgar 33,754 apoyos económicos a las personas beneficiarias para contribuir a reducir la brecha de desigualdad social.</t>
  </si>
  <si>
    <t>Realizar 1,920 de acciones a favor de las personas jóvenes en la Ciudad de México que contribuyan a la inclusión y la equidad.</t>
  </si>
  <si>
    <t>Otorgar a las personas de la Ciudad de México campañas artísticas y culturales que contribuyan en la recuperación del tejido social, a través de actividades culturales y recreativas enfocadas en personas jóvenes, a través de medios digitales, conferencias, pláticas y talleres.</t>
  </si>
  <si>
    <t>Realizar 30 acciones de promoción y difusión culturales enfocadas en las personas jóvenes en la Ciudad de México que contribuyan en la recuperación de tejido social.</t>
  </si>
  <si>
    <t>Hasta 3,000 personas jóvenes beneficiarias desarrollan herramientas y habilidades emocionales por medio de grupos terapéuticos y con ello podrán reducir su situación de vulnerabilidad.</t>
  </si>
  <si>
    <t>Otorgar 564 apoyos económicos a las Personas Facilitadoras.</t>
  </si>
  <si>
    <t>Rafael Pérez Laurrabaquio</t>
  </si>
  <si>
    <t>Director de Relaciones Institucionales</t>
  </si>
  <si>
    <t>Otorgar consulta psicológica a 3,000 personas jóvenes beneficiarias (usuarias) programadas para ser atendidas.</t>
  </si>
  <si>
    <t>Contar con ciudadanía más informada y capaz para la resolución de conflictos que mejoren su nivel de vida.</t>
  </si>
  <si>
    <t>Implementar asesorías y capacitaciones para la operación de los sistemas de contacto y atención ciudadana.</t>
  </si>
  <si>
    <t>Lic. Enrique Valverde Galeana</t>
  </si>
  <si>
    <t>Subprocurador de Defensa y Exigibilidad de los Derechos Ciudadanos</t>
  </si>
  <si>
    <t>Participar como mediador entre la ciudadanía y otras instancias de gobierno.</t>
  </si>
  <si>
    <t>Atenciones ciudadanas mediante los sistemas de contacto establecidos (70,000 solicitudes).</t>
  </si>
  <si>
    <t>Atención de calidad y oportuna tanto al personal de estructura y de base, como al de honorarios asimilables a salarios.</t>
  </si>
  <si>
    <t>Contratación y cumplimento de obligaciones de carácter laboral.</t>
  </si>
  <si>
    <t>Lic. Juan Pablo Cossío Deschamps</t>
  </si>
  <si>
    <t>Coordinador General Administrativo</t>
  </si>
  <si>
    <t>Brindar protección y seguridad a toda persona que haga uso de las instalaciones con las que cuenta la Procuraduría Social.</t>
  </si>
  <si>
    <t>Capacitación en temas de sismos, primeros auxilios y combate de incendios.</t>
  </si>
  <si>
    <t>Mantenimiento a extintores, alarmas y señalética.</t>
  </si>
  <si>
    <t>Realizar simulacros.</t>
  </si>
  <si>
    <t>Conformación de brigadas.</t>
  </si>
  <si>
    <t>Lograr una administración de los recursos que permita alcanzar los objetivos planteados por la Procuraduría Social con base en principios de legalidad, honradez, eficiencia, eficacia, rendición de cuentas, economía y austeridad.</t>
  </si>
  <si>
    <t>Programa de Adquisiciones aplicando los principios de austeridad.</t>
  </si>
  <si>
    <t>Adquisiciones en apego a los principios de legalidad, honradez, eficiencia, eficacia, rendición de cuentas, economía y austeridad.</t>
  </si>
  <si>
    <t>Mantenimiento menor a inmuebles y al parque vehicular.</t>
  </si>
  <si>
    <t>Generar en toda la comunidad de la Procuraduría Social un cambio de perspectiva basada en la sustentabilidad con un enfoque de igualdad de género e inclusión social.</t>
  </si>
  <si>
    <t>Desarrollar cursos de capacitación, conferencias y talleres que fomenten la inclusión de la perspectiva de igualdad de género.</t>
  </si>
  <si>
    <t>Lic. María del Carmen Ojesto Martínez Porcayo</t>
  </si>
  <si>
    <t>Coordinadora General de Asuntos Jurídicos</t>
  </si>
  <si>
    <t>Generar en toda la Procuraduría Social y población de las Unidades Habitacionales el aprendizaje a la solución de problemas reales y la formación de una comunidad proactiva garante de los derechos humanos, la equidad, la inclusión, la paz y el bienestar, a través de la participación en las acciones desarrolladas sobre los derechos humanos.</t>
  </si>
  <si>
    <t>Realizar cursos en materia de derechos humanos para el personal de la Procuraduría Social.</t>
  </si>
  <si>
    <t>Realizar eventos, pláticas o talleres de difusión en materia de derechos humanos al interior de la Unidades Habitacionales.</t>
  </si>
  <si>
    <t>Juan de Dios Izquierdo Ortiz</t>
  </si>
  <si>
    <t>Subprocurador de Derechos y Obligaciones de Propiedad en Condominio</t>
  </si>
  <si>
    <t>Garantizar el ejercicio de los derechos humanos infantiles tanto al interior de la Procuraduría Social, como con la ciudadanía con la que esta tenga algún tipo de relación.</t>
  </si>
  <si>
    <t>Realizar cursos en materia de derechos humanos para niñas, niños y adolescentes.</t>
  </si>
  <si>
    <t>Realizar actividades de difusión de medidas para erradicar la discriminación y violencia hacia niñas, niños y adolescentes.</t>
  </si>
  <si>
    <t>Mejorar la calidad de vida de los ciudadanos que habitan en viviendas al interior de las Unidades Habitacionales.</t>
  </si>
  <si>
    <t>Elaboración y publicación de reglas de operación del programa social.</t>
  </si>
  <si>
    <t>Ing. Ricardo Rodríguez Segura</t>
  </si>
  <si>
    <t>Coordinador General de Programas Sociales</t>
  </si>
  <si>
    <t>Entrega de apoyos para acciones de rehabilitación de la infraestructura hidráulica, eléctrica y sanitaria.</t>
  </si>
  <si>
    <t>Entrega de apoyos para acciones de impermeabilización y pintura.</t>
  </si>
  <si>
    <t>Ing. Ricardo Rodriguez Segura</t>
  </si>
  <si>
    <t>Entrega de apoyos para acciones de mantenimiento de herrería, escaleras y estructuras.</t>
  </si>
  <si>
    <t>Entrega de apoyos para acciones de rehabilitación de andadores y calles.</t>
  </si>
  <si>
    <t>Realización de proyectos culturales de imagen urbana.</t>
  </si>
  <si>
    <t>Representación Legal Que Defiendan Los Intereses Fiscales En La Atribución Recaudatoria De La Secretaria De Administración Y Finanzas, Generando Certeza Y Confianza A La Ciudadanía.</t>
  </si>
  <si>
    <t>Atender De Manera Oportuna Los Asuntos De Carácter Jurídico Relacionados Con La Hacienda Pública, Tales Como Elaboración De Diversas Resoluciones Y Acuerdos De Carácter General A Través De Los Cuales Se Otorguen Diversos Beneficios A Los Contribuyentes, Atender De Manera Oportuna Las Solicitudes De Opinión Jurídica E Interpretación Administrativa, Relacionadas con La Administración Pública De La Ciudad De México En Materia Fiscal Y Presupuestal.</t>
  </si>
  <si>
    <t>Ariadna Camacho Contreras</t>
  </si>
  <si>
    <t xml:space="preserve">Subprocuradora De Legislación Y Consulta </t>
  </si>
  <si>
    <t>Atender Los Asuntos Relacionados Con El Registro De Los Fideicomisos Públicos De La Administración Pública De La Ciudad De México.</t>
  </si>
  <si>
    <t>Atención De Las Solicitudes, Recursos Administrativos De Revocación En Materia De Contribuciones Locales Y Federales, Coordinadas Y Procedimiento De E-Revocación.</t>
  </si>
  <si>
    <t>Francisco  Javier  Hernández Pérez</t>
  </si>
  <si>
    <t>Subprocurador De Recursos Administrativos Y Autorizaciones</t>
  </si>
  <si>
    <t>Atender Las Solicitudes De Inicio De Procedimiento Resarcitorio Formuladas Por Las Diversas Dependencias Del Gobierno De La Ciudad De México, Por Las Áreas Que Conforman La Propia Secretaria De Administración Y Finanzas Y Por La Auditoría Superior De La Ciudad De México; Representar A La Secretaría De Administración Y Finanzas En Los Diversos Juicios En Materia Civil, Mercantil Y Administrativo No Fiscal, Ni Laboral; Atender, En Materia De Delitos Fiscales, Los Asuntos Que Afecten A La Hacienda Pública De La Ciudad De México Coadyuvando A La Debida Integración De Las Carpetas De Investigación Respectivas.</t>
  </si>
  <si>
    <t>Norma Carolina Magaña López</t>
  </si>
  <si>
    <t>Subprocuradora De Asuntos Civiles, Penales Y Resarcitorios</t>
  </si>
  <si>
    <t>Substanciación De Juicios Tanto En Materia Local Como Federal.</t>
  </si>
  <si>
    <t>Bianca Osorio Bautista</t>
  </si>
  <si>
    <t>Encargada Del Despacho De La Subprocuraduría  De Lo Contencioso</t>
  </si>
  <si>
    <t>Adecuada Regulación De Los Recursos Económicos En Las Operaciones Inmobiliarias De La Administración Pública Del Gobierno De La Ciudad De México, Incrementando El Patrimonio Inmobiliario Para Uso Y Explotación En Beneficio De La Ciudadanía.</t>
  </si>
  <si>
    <t>Comprobar Y Verificar Que La Base Documental De Las Solicitudes De Servicio Valuatorio Del Sector Central Y Paraestatal Sea La Correcta, Asimismo La Revisión Y Seguimiento De Los Requisitos Que Deben Cumplir Las Solicitudes De Servicio Valuatorio Del Central Y Paraestatal.</t>
  </si>
  <si>
    <t>Victor Eduardo García Mota  Heeyra Monsserrat Yañez Mora</t>
  </si>
  <si>
    <t>Lider Coordinador De Proyectos Y Control De Avalúos  Enlace De Revisión De Avalúos En Sector Paraestal</t>
  </si>
  <si>
    <t>Revisar Que Los Trabajos Y Dictámenes Valuatorios Sobre Bienes Muebles, Inmuebles Y Negocios Elaborados Por Los Peritos Designados Por Los Colegios De Profesionistas Con Los Que Se Tiene Contrato, Cumplan Con La Metodología, Formatos, Criterios Y Procedimientos Técnicos De La Dirección General De Patrimonio Inmobiliario Del Sector Central Y Paraestatal.</t>
  </si>
  <si>
    <t xml:space="preserve">Priscila Azúcena Fernandez Ayala  Sonia Elvira Zamora De Lucio </t>
  </si>
  <si>
    <t>Jud De Avalúos Del Sector Central  Jud De Avalúos Del Sector Paraestatal</t>
  </si>
  <si>
    <t>Coordinar Y Supervisar Que Los Trabajos Y Dictámenes Valuatorios Elaborados Por Los Peritos De Los Colegios De Profesionistas Cumplan Con La Metodología Y Procedimientos Técnicos, Y Dar Seguimiento Técnico Administrativo En El Proceso De Emisión De Los Dictámenes Valuatorios De Los Bienes Muebles E Inmuebles Así Como Que Los Trabajos Y Dictámenes Valuatorios Elaborados Por Los Peritos De Los Colegios De Profesionistas Cumplan Con La Metodología Y Procedimientos Técnicos.</t>
  </si>
  <si>
    <t xml:space="preserve">Eduardo Guillermo Muñoz Hernández  Jorge Enrique Espinosa </t>
  </si>
  <si>
    <t>Subdirector De Registro Y Control De Avalúos  Director Ejecutivo De Avalúos</t>
  </si>
  <si>
    <t>Garantizar La Atención Eficaz Y Oportuna A La Ciudadanía Por Parte De Funcionarios Preparados, Honestos Y Con Deseo De Servicio Público.</t>
  </si>
  <si>
    <t>Desarrollar Procedimientos Para La Evaluación Y Desarrollo Profesional Que Deberán Aplicar En Los Procesos De Reclutamiento, Selección, Control De Confianza, Certificación Y Contratación De Personal.</t>
  </si>
  <si>
    <t>Olga Paulín Chávez</t>
  </si>
  <si>
    <t>Directora Ejecutiva De Desarrollo De Personal Y Derechos Humanos</t>
  </si>
  <si>
    <t>Instrumentar Las Acciones Y Medidas Necesarias Para La Evaluación, Desarrollo Profesional Y Control De Confianza De Los Servidores Públicos De La Administración Pública De La Ciudad De México.</t>
  </si>
  <si>
    <t>Crear Nuevas Prácticas En La Relación Entre El Gobierno Y Sociedad, Lograr Mayor Efectividad Y Beneficio Social De Las Políticas Públicas, Para Recuperar La Esperanza Y La Confianza En Las Instituciones Y Entregar Resultados Favorables Para Quienes Habitan Y Transitan En La Ciudad De México.</t>
  </si>
  <si>
    <t>Difundir De Manera Continua Campañas En Los Diferentes Medios De Comunicación Sobre Las Principales Acciones, Servicios Y Programas Del Gobierno De La Ciudad De México Que Cubran Las Necesidades De La Ciudadanía.</t>
  </si>
  <si>
    <t>Sebastián Ramírez Mendoza</t>
  </si>
  <si>
    <t>Coordinador General De Comunicación Ciudadana</t>
  </si>
  <si>
    <t>Atención Eficaz Y Oportuna A La Ciudadania Mediante La Optimización De Procesos Y Procedimientos Administrativos Dentro Del Gobierno De La Ciudad De México</t>
  </si>
  <si>
    <t>Dictamen Y Registro.</t>
  </si>
  <si>
    <t>Raquel Chamorro De La  Rosa</t>
  </si>
  <si>
    <t>Directora Ejecutiva De Dictaminación Y Procedimientos Organizacionales</t>
  </si>
  <si>
    <t>A toda la ciudadanía y a la administración pública de la Ciudad de México que sea beneficiada del patrimonio recuperado por la delincuencia organizada y la evasión fiscal, recuperando así la esperanza y la confianza en las instituciones y entregar resultados favorables para quienes habitan y transitan en la Ciudad de México.</t>
  </si>
  <si>
    <t>Elaboración De Reportes De Inteligencia Patrimonial Y Económico Por Cada Objetivo De Interés.</t>
  </si>
  <si>
    <t xml:space="preserve">Octavio Armando  Nava Rangel   </t>
  </si>
  <si>
    <t xml:space="preserve">Director De Análisis Patrimonial Y Económico </t>
  </si>
  <si>
    <t>Recepción Y Resguardo De Los Bienes Muebles, Derivados De La Acción De Extinción De Dominio Para El Destino Final De Bienes Muebles.</t>
  </si>
  <si>
    <t>María José López Lugo</t>
  </si>
  <si>
    <t xml:space="preserve">Directora De Normatividad, Asuntos Legales Y Enlace Gubernamental </t>
  </si>
  <si>
    <t>Mejora De Las Acciones Y Políticas Públicas Orientadas A La Apertura Gubernamental A Fin De Contribuir A La Solución De Los Problemas Públicos.</t>
  </si>
  <si>
    <t>Contar Con Un Control Adecuado Del Ejercicio Del Presupuesto Asignado A La SAF.</t>
  </si>
  <si>
    <t>Elba Paola Hurtado Arroyo</t>
  </si>
  <si>
    <t>Directora De Finanzas</t>
  </si>
  <si>
    <t>Administrar Al Personal Adscrito A La SAF.</t>
  </si>
  <si>
    <t>Carlos Urbina Tello</t>
  </si>
  <si>
    <t>Contratación De Bienes Y Servicios Para La Secretaría De Administración Y Finanzas</t>
  </si>
  <si>
    <t>Luis Corral Zavala</t>
  </si>
  <si>
    <t>Director De Recursos Materiales, Abastecimientos Y Servicios</t>
  </si>
  <si>
    <t>Coordinar Las Gestiones De Negociación, Contratación Y Seguimiento, Así Como El Cumplimiento De Estándares Nacionales E Internacionales De Transparencia De La Deuda Pública Del Gobierno De La Ciudad De México.</t>
  </si>
  <si>
    <t>Alma Gabriela Gutiérrez Guzmán</t>
  </si>
  <si>
    <t>Directora De Deuda Pública</t>
  </si>
  <si>
    <t xml:space="preserve">Dirigir La Integración De La Información Sobre Los Servicios Oficiales Requeridos Para El Desempeño De Actividades Vinculadas Con La Función Pública De La Secretaría De Administración Y Finanzas. </t>
  </si>
  <si>
    <t>David Armenta Lara</t>
  </si>
  <si>
    <t>Director De Servicios Generales</t>
  </si>
  <si>
    <t>Continuar Con La Mejora De Los Protocolos Para El Correcto Funcionamienro De Los Mismos En Caso De Emergencias, Con El Propósito De Salvaguardar La Vida E Integridad De Los Ciudadanos</t>
  </si>
  <si>
    <t>Atender Las Necesidades En Materia De Protección Civil En Las Instalaciones De La Secretaría De Administración Y Finanzas.</t>
  </si>
  <si>
    <t xml:space="preserve">Luis Armando De Gyves Coria </t>
  </si>
  <si>
    <t>Subdirector De Seguridad Y Protección Civil</t>
  </si>
  <si>
    <t>Coordinar La Operación Del Programa Interno De Protección Civil En Cada Uno De Los Inmuebles Propiedad O A Cargo De La Secretaría De Administración Y Finanzas, Atendiendo La Normatividad Vigente Establecida.</t>
  </si>
  <si>
    <t>Gestionar Las Necesidades Básicas De La Subdirección De Seguridad Y Protección Civil.</t>
  </si>
  <si>
    <t>Pamela Maciel Estrada Gómez</t>
  </si>
  <si>
    <t>Enlace De Gestión</t>
  </si>
  <si>
    <t>Solicitar La Capacitación Que Se Requiera En Materia De Protección Civil.</t>
  </si>
  <si>
    <t>Garantizar La Oportuna Atención De Las Solicitudes De Acceso A Información Pública Y De Datos Personales Que Sean Competencia De La Secretaria De Administración Y Finanzas, Generando Certeza Y Confianza A La Ciudadanía.</t>
  </si>
  <si>
    <t>Atender Oportunamente Las Solicitudes De Información Pública Y De Datos Personales Que Sean Competencia De La Secretaría De Administración Y Finanzas, Así Como Brindar Orientación Personal O A Distancia, A Las Personas Solicitantes A Través De La Unidad De Transparencia.</t>
  </si>
  <si>
    <t>Sara Elba Becerra Laguna</t>
  </si>
  <si>
    <t xml:space="preserve">Directora De La Unidad De Transparencia De La Secretaría De Administración Y Finanzas </t>
  </si>
  <si>
    <t>Integración Y Actualización Trimestral De Los Formatos Que Contienen La Información En Materia De Obligaciones Comunes De Transparencia Para Su Oportuna Publicación En El Portal De Transparencia Y En El Sistema De Portales De Obligaciones De Transparencia (SIPOT).</t>
  </si>
  <si>
    <t>Capacitación Al Personal De Estructura De La Dependencia En Materia De Transparencia Y Protección De Datos Personales.</t>
  </si>
  <si>
    <t>Elaboración De Informes Trimestrales Sobre Las Actividades De La Unidad De Transparencia Y De Las Unidades Administrativas Que Conforman La Secretaría De Administración Y Finanzas, Referentes A La Gestión Y Atención De Las Solicitudes De Transparencia Y Datos Personales, Para Garantizar El Derecho De Acceso A La Información Y Fortalecer La Confianza En Las Instituciones.</t>
  </si>
  <si>
    <t>Cumplir Con Los Estándares Nacionales En Materia De Transparencia Para Garantizar Que La Consulta De Los Ingresos, Deuda, Gasto Y Desempeño Público Sea Íntegra, Desagregada, Sencilla Y Transparente Para La Ciudadanía.</t>
  </si>
  <si>
    <t>Publicar Los Estados Financieros Que Estable La Ley De Disciplina Financiera de las Entidades Federativas Y los Municipios Y La Ley General De Contabilidad Gubernamental.</t>
  </si>
  <si>
    <t>Elizabeth De La Luz Barragán Vargas</t>
  </si>
  <si>
    <t xml:space="preserve">Directora Ejecutiva De Armonización Contable </t>
  </si>
  <si>
    <t>Entregar En Tiempo Y Forma Al Congreso De La Ciudad De México Los Informes De Avances Trimestrales, Así Como La Cuenta Pública.</t>
  </si>
  <si>
    <t>Elizabeth Medina Martínez</t>
  </si>
  <si>
    <t>Directora Ejecutiva De Integración De Informes De Rendición De Cuentas</t>
  </si>
  <si>
    <t>Coordinar A Las URG Para Dar Atención A Las Auditorias Que Efectué La Auditoria Superior De La Federación, Así Como Las Que Practiqué La Auditoria Superior De La Ciudad De México A La Secretaria De Administración Y Finanzas, O Cualquier Órgano De Control.</t>
  </si>
  <si>
    <t>Rosalba Aragón Peredo</t>
  </si>
  <si>
    <t>Directora Ejecutiva De Atención Y Seguimiento De Auditorias</t>
  </si>
  <si>
    <t>La Renovación Y Actualización De La Infraestructura De Procesamiento De Misión Crítica, Que Hospeda Los Sistemas Para La Operación De La Unidades Administrativas Que Integran La Secretaría De Administración Y Finanzas Y De Los Sistemas Mediante Los Cuales Se Le Brindan Lo Trámites Y Servicios A Los Contribuyente De La Ciudad De México, Entre Los Que Se Encuentran Los De Recaudación De Impuestos, Derechos Y Aprovechamientos, Así Como Los Servicios De Ventanilla, Trámites, Registros Y Servicios Varios, Mejorando La Conectividad De La Red De Datos O De Telecomunicaciones (En Acceso Y Velocidad) Para Que Los Servidores Públicos De La Secretaría De Administración Y Finanzas Puedan Proporcionar Un Servicio De Calidad A La Ciudadanía. Lo Que Permitirá Dar Continuidad A Toda La Operación Informática De La Dependencia Y Contar Con Un Centro De Datos En Óptimas Condiciones, Para Brindar Los Trámites Y Servicios A Los Contribuyentes Y Cumplir Con Las Metas De Recaudación.</t>
  </si>
  <si>
    <t xml:space="preserve">Ignacio Ruíz Villarán </t>
  </si>
  <si>
    <t xml:space="preserve">Director Ejecutivo De Comunicaciones Y Servicios De Infraestructura </t>
  </si>
  <si>
    <t>La Renovación Y Actualización Del Servicio De La Plataforma Especializada Para Base De Datos Consentirá Soportar El Alto Flujo De Demanda De Acceso A Los Servicios De Pago En Línea Que Ofrece La Tesorería Y La Operación De Las Bases De Datos Que Contienen La Información De Los Padrones De Ingresos, Nomina Y Catastral De La Ciudad De México. Esto Permitirá Garantizar La Confiabilidad De Los Servicios Tributarios En Las Administraciones Tributarias En Colaboración Con Los Bancos, Centros De Servicio Y En Línea Y Brindar Servicios A Los Ciudadanos Más Eficientes Y Seguros Que Permitan Una Ágil Atención Y Resolución De Trámites Y Servicios, Garantizando Certeza Jurídica Y Que Respondan A Las Necesidades De La Dependencia Para La Atención De La Ciudadanía.</t>
  </si>
  <si>
    <t xml:space="preserve">Mónica López Hurtado </t>
  </si>
  <si>
    <t xml:space="preserve">Directora Ejecutiva De Desarrollo Y Operación De Sistemas </t>
  </si>
  <si>
    <t>Brindar Mantenimiento Y Soporte A La Infraestructura De Cómputo Y Comunicaciones, Así Como El De Proporcionar El Servicio De Atención De Soporte Técnico Para El Personal De La Secretaría De Administración.</t>
  </si>
  <si>
    <t xml:space="preserve">Ignacio Ruíz Villarán  Julio César Delgado García </t>
  </si>
  <si>
    <t xml:space="preserve">Director Ejecutivo De Comunicaciones Y Servicios De Infraestructura   Director De Atención Y Servicios Informáticos </t>
  </si>
  <si>
    <t>Establecer Los Lineamientos Generales En Materia De Seguridad De La Información Que Se Deberán Observar En La Secretaría De Administración Y Finanzas Para Minimizar Los Riesgos De Eventuales Fallas En La Seguridad, Considerando Los Requerimientos Institucionales Y El Marco Normativo Aplicable, Así Como Para La Predicción De Nuevas Vulnerabilidades En El Entorno Actual Y Futuro; Para Salvaguardar, Preservar Y Mantener La Integridad, Disponibilidad, Confidencialidad, Autenticidad De La Información.</t>
  </si>
  <si>
    <t xml:space="preserve">Antonio García Morales </t>
  </si>
  <si>
    <t>Coordinador De Calidad Y Seguridad Informátic</t>
  </si>
  <si>
    <t>Realizar La Renovación Del Equipo De Cómputo Que Han Cubierto Su Periodo De Vida Útil (5 Años O Más ) En La Secretaría De Administración Y Finanzas, Para Mejorar La Calidad Del Servicio Al Ciudadano.</t>
  </si>
  <si>
    <t xml:space="preserve">Julio César Delgado García </t>
  </si>
  <si>
    <t xml:space="preserve">Director De Atención Y Servicios Informáticos </t>
  </si>
  <si>
    <t>Contribuir En La Erradicación De La Discriminación Y Violencia Contra Las Niñas Y Mujeres En Razón De Género En La Ciudad De México.</t>
  </si>
  <si>
    <t>Atender Y Dar Seguimiento Integral (Jurídico, Psicológico Y Psicosocial) A Las Mujeres Trabajadoras De La SAF Víctimas De Discriminación Y/O Violencia Por Motivos De Género En Espacios Adecuados Para Éstas, Mediante El Procedimiento Establecido En El Protocolo Para La Atención De La Violencia Por Motivos De Género Contra Las Trabajadoras De La Secretaría De Administración Y Finanzas, Así Como A Través De Todas Aquellas Las Medidas Necesarias Para Garantizar Su Derecho A Una Vida Libre De Violencia.</t>
  </si>
  <si>
    <t>Desarrollar Actividades De Promoción, Difusión Y Capacitación En Materia De Derechos Humanos De Las Niñas Y Mujeres, Principalmente De Su Derecho A Una Vida Libre De Violencia Y La Igualdad Sustantiva, Entre Las Que Destacan El Diseño E Implementación De Campañas Tanto Al Interior Como Al Exterior, Difusión Y Entrega De Material Impreso Como Trípticos, Infografías, Carteles (Envío Por Correo Vía Digital), Realización De Conversatorios, Cine debates, Charlas E Impartición De Talleres Y Cursos.</t>
  </si>
  <si>
    <t>Transversalizar La Perspectiva De Género En El Quehacer Institucional De La SAF, Mediante La Modernización De Los Manuales Y Reglamentos Institucionales Que Rigen A La Secretaría.</t>
  </si>
  <si>
    <t>Implementar El Protocolo Para La Atención De La Violencia Por Motivos De Género Contra Las Trabajadoras De La Secretaría De Administración Y Finanzas, A Fin De Dar Cumplimiento A Las Obligaciones Que La SAF Tiene En La Materia Realizando Una Versión Simplificada Que De  Conocer De Forma Rápida Los Derechos Y Alternativas De Solución En Caso De Ser Víctimas De Discriminación Y/O Violencia Las Autoridades Conozcan Sus Obligaciones Y Tomen Las Medidas Pertinentes Y Necesarias En Los Casos En Los Que Se Presente Violencia Contra Alguna Trabajadora De Sus Áreas.</t>
  </si>
  <si>
    <t>Garantizar La Eficiente Atención Ciudadana Por Parte De Las Personas Trabajadoras Del Gobierno De La Ciudad De México, A Través Del Respeto A Los Derechos Humanos.</t>
  </si>
  <si>
    <t>Elaboración De Un Diagnóstico En Materia De Derechos Humanos, Con La Finalidad De Conocer Las Capacidades Institucionales En La Materia, Así Como Los Reclamos, Demandas Y Exigencias De Las Personas Trabajadoras, Con La Finalidad De Que Se Asuman Como Titulares De Derechos Humanos Y Los Hagan Exigibles.</t>
  </si>
  <si>
    <t>Directora Ejecutiva De Desarrollo De Personal Y Derechos Humano</t>
  </si>
  <si>
    <t>Atención Y Seguimiento A Quejas En Materia De Derechos Humanos Iniciadas Ante Organismos Públicos Autónomos (Opa) Como La Comisión De Derechos Humanos De La Ciudad De México O La Comisión Nacional De Los Derechos Humanos, Así Como Seguimiento A Mesas De Trabajo En Las Que La Secretaría Sea Parte, Para La Indemnización A Víctimas Por Recomendaciones De Dichos Opa.</t>
  </si>
  <si>
    <t>Capacitar Y Sensibilizar A Todas Las Personas Servidoras Públicas Trabajadoras De La SAF En Materia De Derechos Humanos Y Derecho A La Igualdad Y No Discriminación, Mediante La Impartición De Talleres Y Cursos.</t>
  </si>
  <si>
    <t>Desarrollar Actividades De Promoción Y Difusión En Materia De Derechos Humanos, Igualdad Y No Discriminación, Entre Las Que Destacan El Diseño E Implementación De Campañas Tanto Al Interior Como Al Exterior, Difusión Y Entrega De Material Impreso Como Trípticos, Infografías, Carteles  (Envío Por Correo Vía Digital), Realización De Conversatorios, Cine debates, Charlas Y Otras.</t>
  </si>
  <si>
    <t>Capacitar Y Actualizar A Los Servidores Públicos Mediante Un Programa De Capacitación Docente Consolidado Y Especializado En Temas De Derechos Humanos De La Niñez.</t>
  </si>
  <si>
    <t>Diseñar Un Programa De Actualización Y Formación Continua En Temas De Derechos Humanos De Niñas Y Niños, Con Base En Los Resultados Del Diagnóstico.</t>
  </si>
  <si>
    <t>María Elena Acosta Arévalo</t>
  </si>
  <si>
    <t>Coordinadora De Desarrollo Laboral Y Formación Continua</t>
  </si>
  <si>
    <t>Promover La Alfabetización Digital De Las Y Los Agentes Educativos.</t>
  </si>
  <si>
    <t>Organizar Acciones Con Y Para Los Padres Y Madres De Familia Que Deriven En El Conocimiento Y Divulgación De Los Temas Referentes A Los Derechos De La Niñez.</t>
  </si>
  <si>
    <t>Alcanzar un óptimo ejercicio del gasto público al término del año 2024, vinculado a un desempeño eficaz y eficiente de los entes públicos, que derive en el crecimiento del bienestar y calidad de vida de la población que vive en la Ciudad de México.</t>
  </si>
  <si>
    <t>Aprobación De Matrices De Indicadores Para Resultados Para Los Programas Presupuestarios.</t>
  </si>
  <si>
    <t>Claudia Segovia Tellez</t>
  </si>
  <si>
    <t>Directora Ejecutiva De Implementación Del Presupuesto Basado En Resultados Y Evaluación Del Desempeño</t>
  </si>
  <si>
    <t>Respuesta De Los ASM Emitidos Así Como Su Respectiva Publicación.</t>
  </si>
  <si>
    <t>Emisión Del Programa Anual De Evaluación Y Publicación De Sus Resultados.</t>
  </si>
  <si>
    <t>Integración Del Anteproyecto De Presupuesto De Egresos.</t>
  </si>
  <si>
    <t>Dirección Ejecutiva De Previsión Y Control Del Gasto</t>
  </si>
  <si>
    <t>Seguimiento Y Control Del Gasto.</t>
  </si>
  <si>
    <t>Emisión, Actualización Y Modificación De Normatividad En Materia Presupuestal.</t>
  </si>
  <si>
    <t>Juan Carlos Jaramillo Rojas.</t>
  </si>
  <si>
    <t>Director Ejecutivo De Normativa Presupuestaria</t>
  </si>
  <si>
    <t>Registro Presupuestal A Través De Los Documentos De Gasto.</t>
  </si>
  <si>
    <t xml:space="preserve">Juan Manuel Hermida Escobedo Y Ramón Ley Becerra </t>
  </si>
  <si>
    <t>Dirección General De Gasto Eficiente A Y Dirección General De Gasto Eficiente B</t>
  </si>
  <si>
    <t>Eficientar La Atención En El Otorgamiento De Servicios Públicos En La Ciudad De México.</t>
  </si>
  <si>
    <t>Registrar El Pago De Contribuciones En Las Oficinas Tributarias Y Auxiliares, Administrar Y Coordinar Los 10 Centros De Servicio Tesorería Y 6 Tesorerías Express: Supervisar Y Mantener Un Esquema Eficiente De Funcionamiento En Centros De Servicio Tesorería Y Tesorerías Express; Administrar Y Coordinar Los 35 Kioscos De La Tesorería (33 Kioscos Fijos En 30 Ubicaciones De La Ciudad Y 2 Móviles): Incrementar El Número De Trámites, Mejorando Los Tiempos De Atención, Así Como Los Puntos De Recaudación; Supervisar Y Mantener Un Esquema Eficiente Para La Atención A Los Contribuyentes A Través De Los Medios Electrónicos De Contributel.</t>
  </si>
  <si>
    <t>Leonardo Meza Villarreal</t>
  </si>
  <si>
    <t>Director De Contabilidad Y Control De Ingresos</t>
  </si>
  <si>
    <t>Mantener Actualizada La Base De Contribuyentes A Través De Los Trámites De Altas, Bajas O Modificaciones A Los Padrones De Contribuyentes De Las Diversas Contribuciones, Mediante La Implementación De Sistemas Que Utilicen La Firma Electrónica Y Evitar La Presencia De Los Contribuyentes.</t>
  </si>
  <si>
    <t>Danna Berenice Jiménez García</t>
  </si>
  <si>
    <t>Directora De Registro</t>
  </si>
  <si>
    <t>Mejorar Y Facilitar La Solicitud Y Resolución De Los Tramites Tales Como Compensaciones De Pago, Expedición De Constancias Y Certificaciones, Liquidaciones De Ingresos Locales, Revisión De Dictámenes De Devoluciones Y Cuentas Por Liquidar Certificadas Tramitadas, Así Como La Prestación De Servicios A Cargos De Los Distintos Órganos De La Administración Pública De La Ciudad De México, Para Impulsar Y Gestionar Cursos De Capacitación Al Personal Operativo Que Ayuden A Mejorar El Servicio Público Y De Esta Manera Brindar Una Debida Orientación Y Atención A La Ciudadanía, Las Acciones Implementadas Permiten Reducir Las Quejas, Relacionadas Con Los Trámites Que Se Llevan A Cabo A Través De Las Administraciones Tributarias. Además Con El Fin De Garantizar El Buen Servicio, Se Llevan A Cabo Planes Y Acciones De Supervisión A Las Administraciones Tributarias Y Administraciones Tributarias Auxiliares Para Garantizar Una Eficaz Y Oportuna Aplicación De Los Beneficios Fiscales, Tales Como Las Reducciones, A Las Que Tiene Derecho La Ciudadanía, En Apego A La Normatividad Aplicable.</t>
  </si>
  <si>
    <t>Juan Manuel Marcos Martínez</t>
  </si>
  <si>
    <t>Director De Atención Y Procesos Referentes A Servicios Tributarios</t>
  </si>
  <si>
    <t>Revisión, Actualización Y Elaboración De Procedimientos, Lineamientos Administrativos, Resoluciones, Programas Y/O Acuerdos De Carácter General; Formatos Para Cobro De Contribuciones Y Propuestas De Reformas Al Código Fiscal De La Ciudad De México, Así Como Difusión De Publicaciones De La Gaceta Y Diario Oficial; Coordinación En La Solventación De Las Observaciones Formuladas A La Subtesorería De Administración Tributaria Y Coordinación De Información Tributaria.</t>
  </si>
  <si>
    <t>Jesús Alberto Ledesma Lomelí</t>
  </si>
  <si>
    <t>Director De Normatividad</t>
  </si>
  <si>
    <t>Mejorar La Calidad De La Revisión De Los Avalúos Catastrales Y Comerciales, Así Como Facilitar La Obtención De Información Catastral, Otorgando Una Correcta Atención A Los Contribuyentes Consolidación De Un Catastro Actualizado Y El Consecuente Pago Del Impuesto Predial.</t>
  </si>
  <si>
    <t>Dionicio Rosas Flores</t>
  </si>
  <si>
    <t>Subtesorero De Catastro Y Padrón Teritorial</t>
  </si>
  <si>
    <t>Apoyar A La Tesorería De La Ciudad De México, En El Soporte Técnico De La Emisión Y Distribución De Las Boletas De Derechos Por El Suministro De Agua.</t>
  </si>
  <si>
    <t>Elaborar Programas De Fiscalización, Para Comprobar El Cumplimiento De Las Obligaciones Fiscales De Los Contribuyentes, Mediante La Emisión De Actos Y La Determinación Las Contribuciones Omitidas Y Accesorios Que Se Conozcan Derivadas Del Ejercicio De Las Facultades De Comprobación.</t>
  </si>
  <si>
    <t>Roberto Sanciprian Plata</t>
  </si>
  <si>
    <t xml:space="preserve">Subtesorero De Fiscalizacion </t>
  </si>
  <si>
    <t>Practicar Visitas Domiciliarias, Auditorías, Verificaciones, Inspecciones, Revisión De Declaraciones Y Dictámenes Mediante Requerimientos Y Actos De Fiscalización Emitidos A Los Contribuyentes, Dar A Conocer A Dichos Contribuyentes, Los Hechos Y Omisiones Que Se Conozcan Con Motivo Del Ejercicio De Las Atribuciones De Comprobación Y En Su Caso La Determinación De Créditos Fiscales.</t>
  </si>
  <si>
    <t>Jose Luis Garcia Ramirez  Leticia Millán Azpeytia</t>
  </si>
  <si>
    <t>Director De Procesos De Auditoría  Directora De Verificaciones Fiscales</t>
  </si>
  <si>
    <t>Proponer Los Programas De Fiscalización En Materia De Contribuciones Federales Y Locales, Desarrollar Actos De Fiscalización, Mediante La Programación Y Emisión De Órdenes Inherentes A Las Atribuciones De Las Autoridades Fiscales De La Ciudad De México E Informar Los Avances.</t>
  </si>
  <si>
    <t>Tania Noemí Alonso Rojas</t>
  </si>
  <si>
    <t>Directora De Determinación De Auditorías</t>
  </si>
  <si>
    <t>Coordinar Las Acciones Tendientes A La Programación Y Control Del Cumplimiento De Las Obligaciones Fiscales De Los Contribuyentes.</t>
  </si>
  <si>
    <t>Lizbeth Cabello Galicia</t>
  </si>
  <si>
    <t>Directora Ejecutiva De Crédito Y Cobro</t>
  </si>
  <si>
    <t>Hacer Efectivos A Través Del Procedimiento Administrativo De Ejecución, Los Créditos Fiscales Exigibles En Los Términos De Las Disposiciones Fiscales Aplicables, Ordenar La Práctica De Los Embargos, En Los Términos De Las Disposiciones Fiscales De La Ciudad De México, Y Las De Caracteres Federales Aplicables.</t>
  </si>
  <si>
    <t>Erika Adriana Ruiz Rocha</t>
  </si>
  <si>
    <t>Directora De Recuperación De Cobro</t>
  </si>
  <si>
    <t>Programar Y Controlar La Vigilancia Del Cumplimiento De Obligaciones Fiscales De Los Contribuyentes, Notificar Los Actos Administrativos Relacionados Con Las Obligaciones Fiscales; Determinar, Notificar Y Cobrar Las Contribuciones, Aprovechamientos Y Productos, Actualización Y Sus Respectivos Accesorios.</t>
  </si>
  <si>
    <t>Adalberto Lugo Rodríguez</t>
  </si>
  <si>
    <t>Director De Determinación De Créditos Y Obligaciones Fiscales</t>
  </si>
  <si>
    <t>Beneficiar al mayor número de trabajadores y empleados de la nómina 5 para contribuir al bienestar social y necesidad de vivienda, en apego a la normatividad vigente y de conformidad con el presupuesto asignado. Asimismo, contribuir en mejorar la economía familiar otorgando el mayor número de préstamos a corto, mediano plazo y escolares.</t>
  </si>
  <si>
    <t>Atender el mayor número de solicitudes de préstamos a corto, mediano plazo y escolares mediante citas programadas, en atención a las medidas de seguridad de la nueva normalidad. Con la finalidad de garantizar el pleno ejercicio de los derechos de los derechohabientes, independientemente de su origen étnico, condición jurídica, social o económica, de salud, de edad, discapacidad, sexo, orientación o preferencia sexual, estado civil, apariencia física, forma de pensar, entre otras para evitar, el maltrato y la discriminación bajo un enfoque de corresponsabilidad la exclusión.</t>
  </si>
  <si>
    <t>Dr. Amancio Guerrero Garibo</t>
  </si>
  <si>
    <t>Director De Prestaciones Y Bienestar Social</t>
  </si>
  <si>
    <t>Atender a los derechohabientes mediante citas programadas que soliciten su devolución del 5% del fondo de la vivienda.</t>
  </si>
  <si>
    <t>Atender a los derechohabientes mediante citas programadas y entregar apoyos por gastos de defunción a los familiares de los jubilados o pensionados fallecidos de la nómina 5 a lista de raya, conforme al reglamento de prestaciones de la CAPTRALIR.</t>
  </si>
  <si>
    <t>Acercamientos con inmobiliarias que beneficien montos accesibles de conformidad de los montos autorizados para el otorgamientos de los créditos hipotecarios a los trabajadores de nómina 5 y empleados de la CAPTRALIR, en apego a la normatividad vigente.</t>
  </si>
  <si>
    <t>Atender a los derechohabientes mediante citas programadas a los ex trabajadores de la nómina 5 que requieran su pago de indemnización global.</t>
  </si>
  <si>
    <t>Beneficiar al mayor número de jubilados y pensionados de la nómina 5 para contribuir al bienestar social mediante la mejora de la economía familiar, otorgando el mayor número de préstamos a corto, mediano plazo y escolares.</t>
  </si>
  <si>
    <t>Atender al mayor número de solicitudes de ayudas de prótesis (lentes, prótesis dentales, aparatos auditivos, etc.) de los jubilados y pensionados.</t>
  </si>
  <si>
    <t>Brindar un servicio de atención medica, mediante el servicio médico subrogado, a los ex trabajadores de la extinta industrial de abastos.</t>
  </si>
  <si>
    <t>Informar a los jubilados y pensionados de las excursiones a realizar.</t>
  </si>
  <si>
    <t>Otorgar algún presente, en reconocimiento de los años de servicio en eventos que se realizan en el año.</t>
  </si>
  <si>
    <t>Contar con una remuneración proporcional y continua en tiempo y forma que permita proteger a los derechohabientes y hacer frente a sus necesidades básicas, con la finalidad de tener un bienestar social y una calidad de vida digna.</t>
  </si>
  <si>
    <t>Atender mediante cita programada a los trabajadores que estén en trámite de su jubilación.</t>
  </si>
  <si>
    <t>Informar ampliamente a los trabajadores que por los años de servicio y conforme a la normatividad vigente, tengan derecho a una pensión los procedimientos y los requisitos que necesitan para optimizar los tiempos.</t>
  </si>
  <si>
    <t>Elaboración de carteles y trípticos para orientar a los trabajadores, jubilados y pensionados los requisitos para el trámite, proceso y pago de las pensiones.</t>
  </si>
  <si>
    <t>Mejorar la atención que brindan los empleados a los derechohabientes de nómina 5.</t>
  </si>
  <si>
    <t>Elaborar en forma oportuna los informes a los que está obligada la entidad en apego a la normatividad vigentes.</t>
  </si>
  <si>
    <t>Lic. María Del Carmen Martínez Báez</t>
  </si>
  <si>
    <t>Subdirectora De Administración</t>
  </si>
  <si>
    <t>Optimizar los recursos en apego a la ley de austeridad, transparencia en remuneraciones, prestaciones y ejercicio de recursos de la Ciudad de México, buscando reducir el costo en las compras necesarias para el óptimo funcionamiento de la entidad.</t>
  </si>
  <si>
    <t>Sensibilizar a los empleados de la CAPTRALIR para la reducción de consumo de papel, luz, agua, en las medidas que las actividades lo permitan.</t>
  </si>
  <si>
    <t>Salvaguardar la integridad física de los derechohabientes a lista de raya y empleados de la CAPTRALIR.</t>
  </si>
  <si>
    <t>Difusión del curso de capacitación civil para los empleados de la CAPTRALIR, que estén interesados en ser parte de la brigada de protección civil.</t>
  </si>
  <si>
    <t>Curso en materia de protección civil, donde se busca que los participantes conozcan y apliquen los elementos básicos en materia de protección civil para su autoprotección y ayuda a la comunidad con la finalidad de contribuir a la reducción del riesgo y coadyuvar a fortalecer la capacidad de respuesta ante un fenómeno perturbador.</t>
  </si>
  <si>
    <t>Contar con letreros de señalización de rutas de evacuación y dar mantenimiento a los extinguidores.</t>
  </si>
  <si>
    <t>Fortalecer la confianza pública en la CAPTRALIR.</t>
  </si>
  <si>
    <t>Atender las auditorias en tiempo y forma, con la documentación requerida.</t>
  </si>
  <si>
    <t>Mtra. Guadalupe Adriana Álvarez Sánchez</t>
  </si>
  <si>
    <t>Subdirectora Jurídica Y Normativa</t>
  </si>
  <si>
    <t>Atender las recomendaciones que señale los diferentes órganos de gobierno.</t>
  </si>
  <si>
    <t>Atender las solicitudes de acceso a la información en tiempo y forma, con la documentación requerida.</t>
  </si>
  <si>
    <t>A través de la capacitación de servidores públicos en materia de igualdad de género se reducen las brechas de desigualdad entre hombres y mujeres en las diversas actividades de la CAPTRALIR, y se otorgan servicios con equidad.</t>
  </si>
  <si>
    <t>Curso en materia de igualdad de género.</t>
  </si>
  <si>
    <t>Acciones de difusión y campañas institucionales de sensibilización.</t>
  </si>
  <si>
    <t>Atender a los derechohabientes y visitantes con el compromiso de servicio y trato digno a toda la población sin discriminación por su origen étnico, condición jurídica, social o económica, migratoria, de salud, de edad, discapacidad sexo, orientación o preferencia sexual, estado civil, apariencia física, forma de pensar.</t>
  </si>
  <si>
    <t>Curso en materia de derechos humanos.</t>
  </si>
  <si>
    <t>Reducción de las desigualdades en materia de atención a los niños, niñas y adolescentes.</t>
  </si>
  <si>
    <t>Los elementos de la policía auxiliar de la Ciudad de México y sus legítimos beneficiarios en los casos que así sean, gozarán del otorgamiento de pago de ayuda de gastos funerarios y pago de baja por retiros voluntarios, así como la atención cultural, social y económica a pensionados y jubilados.</t>
  </si>
  <si>
    <t>Se garantizar el pago de ayuda de gastos funerarios y pagos de baja por retiro voluntario a los pensionados, jubilados y sus derechohabientes</t>
  </si>
  <si>
    <t>Lic. Raymundo Guevara López</t>
  </si>
  <si>
    <t>Encargado Del Despacho De La Dirección De Prestaciones Y Bienestar Social</t>
  </si>
  <si>
    <t>Fomentar el sano esparcimiento mediante acciones que fortalezcan la convivencia, el bienestar e integración familiar entre los elementos activos, jubilados, pensionados y derechohabientes de la caja de previsión de la policía auxiliar de la Ciudad de México.</t>
  </si>
  <si>
    <t>Que los policías auxiliares, jubilados y pensionados de la caja de previsión de la policía auxiliar de la Ciudad de México, así como sus legítimos beneficiarios vean incrementados sus niveles de salud y bienestar derivados de una atención médica integral oportuna.</t>
  </si>
  <si>
    <t>Mide el nivel de cumplimiento de los requerimientos de servicios de salud de primer, segundo y tercer nivel, así como preventivos y demandados por los policías auxiliares, jubilados y pensionados así como todos sus derechohabientes.</t>
  </si>
  <si>
    <t>Dr. Donato Simón González</t>
  </si>
  <si>
    <t>Director De Otorgamiento De Los Servicios De Salud</t>
  </si>
  <si>
    <t>Registros estadísticos y control de los pagos realizados por estos conceptos.</t>
  </si>
  <si>
    <t>Garantizar el pago de pensiones y jubilaciones a los elementos de la policía auxiliar de la CDMX, en activo, pensionados, jubilados y sus derechohabientes.</t>
  </si>
  <si>
    <t>Encargado Del Despacho De La Dirección De Prestaciones Y Bienstar Social</t>
  </si>
  <si>
    <t>Vigilar la correcta aplicación de las políticas y procedimientos en materia de capital humano y financiero.</t>
  </si>
  <si>
    <t>Realizar los pagos de nómina y la impartición de capacitación del personal administrativo que labora en la CAPREPA.</t>
  </si>
  <si>
    <t>Mtra. Gladys Carmen Galaviz Sosa</t>
  </si>
  <si>
    <t>Brindar seguridad en materia de protección civil a los trabajadores que laboran en los diversos inmuebles que ocupa la entidad.</t>
  </si>
  <si>
    <t>Fomentar la cultura de protección civil con la participación de la Secretaría de Protección Civil y el Centro de Gestión Integral de Riesgos de la Ciudad de México, que tiene como funciones la planeación, la regulación y normatividad, la capacitación, la elaboración de protocolos de participación interinstitucional y participativa procurando la prevención con la participación del gobierno y la ciudadanía.</t>
  </si>
  <si>
    <t>Aplicación correcta del presupuesto público</t>
  </si>
  <si>
    <t>Programar, adecuar y ejecutar el presupuesto autorizado por la secretaría de administración y finanzas, a través de un apropiado manejo del presupuesto de estos, para cumplir con las metas y objetivos planeados por CAPREPA.</t>
  </si>
  <si>
    <t>Registros estadísticos y eventos realizados por estos conceptos en los últimos años.</t>
  </si>
  <si>
    <t>Fomento del sano esparcimiento mediante acciones que fortalezcan la convivencia, el bienestar e integración familiar entre los elementos activos, jubilados, pensionados y derechohabientes de la caja de previsión de la policía auxiliar de la Ciudad de México.</t>
  </si>
  <si>
    <t>Promoción integral de los derechos de los niños, niñas y adolescentes entre los hijos, hijas, elementos activos, jubilados, pensionados y derechohabientes de la caja de previsión de la policía auxiliar de la Ciudad de México.</t>
  </si>
  <si>
    <t>Registros estadísticos y eventos realizados por estos conceptos en los últimos años</t>
  </si>
  <si>
    <t>Cursos, talleres, pláticas y seminarios como actividades de concientización y difusión de los derechos de la niñez y adolescencia.</t>
  </si>
  <si>
    <t>Mejorar las condiciones sociales, económicas y de salud a través del acceso a créditos para la adquisición de vivienda, prestaciones económicas para cubrir diversas contingencias y el otorgamiento de servicios médicos para los elementos activos adscritos a la SSC, PBI y el HCB, así como a los pensionados, jubilados y familiares derechohabientes que realizan aportaciones a la caja.</t>
  </si>
  <si>
    <t>Otorgar créditos con garantía hipotecaria, con el propósito de que los elementos activos adscritos a la SSC, PBI y el HCB de la Ciudad de México, que realiza aportaciones a la CAPREPOL, y que carezcan de vivienda, aumenten su bienestar socioeconómico a través de la adquisición de una vivienda digna.</t>
  </si>
  <si>
    <t>José Jonathan Pérez Tejada Hernández</t>
  </si>
  <si>
    <t>Gerente De Prestaciones Y Bienestar Social</t>
  </si>
  <si>
    <t>Otorgar servicios médicos en rehabilitación, oftalmológicos integrales, hospitalarios y ayuda asistencial para pensionados y jubilados con alguna discapacidad entre el total de la nómina de pensionados y jubilados.</t>
  </si>
  <si>
    <t>Asistir económicamente mediante el otorgamiento de ayudas de gastos funerarios a los familiares de los derechohabientes.</t>
  </si>
  <si>
    <t>Brindar apoyo a los elementos que no cuenten con derecho a alguna pensión de las señaladas en la ley de la caja de previsión de la policía preventiva del distrito federal y que se separen voluntariamente del servicio activo de forma definitiva.</t>
  </si>
  <si>
    <t>Beneficiar con los servicios médicos otorgados por el instituto de seguridad y servicios sociales de los trabajadores del estado, así como con las entidades que celebren convenios con la caja.</t>
  </si>
  <si>
    <t>Otorgar un apoyo económico adicional de manera mensual a los pensionados y jubilados de la Caja de Previsión de la Policía Preventiva de la Ciudad de México.</t>
  </si>
  <si>
    <t>Ampliar Los Programas Y Acciones Que Garanticen La Mejora En La Calidad De Vida De Los Pensionados Y Jubilados A Través Del Acceso A Actividades De Esparcimiento, Sociales, Deportivas Y Culturales.</t>
  </si>
  <si>
    <t>Llevar a cabo talleres y actividades culturales.</t>
  </si>
  <si>
    <t>Otorgar apoyos a pensionados y jubilados (día del niño, padre y adulto mayor).</t>
  </si>
  <si>
    <t>Realizar paseos turísticos, recorridos culturales y visitas a museos.</t>
  </si>
  <si>
    <t>Organizar eventos deportivos para pensionados y jubilados.</t>
  </si>
  <si>
    <t xml:space="preserve">Organizar eventos de convivencia para pensionados, jubilados y familiares de derechohabientes. </t>
  </si>
  <si>
    <t>Con el otorgamiento de pensiones y jubilaciones a ex-elementos de la Secretaría de Seguridad Ciudadana, Policía Bancaría e Industrial y el H. Cuerpo de Bomberos, todos de la Ciudad de México, se garantiza un retiro digno y bajo condiciones que preserven los derechos humanos y la dignidad de los ex-servidores públicos.</t>
  </si>
  <si>
    <t>Pago mensual de nómina a pensionados y jubilados.</t>
  </si>
  <si>
    <t xml:space="preserve">José Jonathan Pérez Tejada Hernández </t>
  </si>
  <si>
    <t>Adquisición de materiales y contratación de servicios.</t>
  </si>
  <si>
    <t>Francisco Javier Ochoa Uribe</t>
  </si>
  <si>
    <t>Gerente De Administración Y Finanzas</t>
  </si>
  <si>
    <t>Se pretende crear mecanismos que permitan evaluar las actividades laborales en el personal de estructura, personal técnico operativo, personal de estabilidad laboral tn8 y personal de honorarios asimilados a salarios, en las áreas de trabajo de la entidad, con base a las competencias profesionales y laborales.</t>
  </si>
  <si>
    <t>Pagar en tiempo y forma las nóminas, las prestaciones y estímulos económicos al personal de estructura, personal técnico operativo, personal de estabilidad laboral tn8 y personal de honorarios asimilados a salarios.</t>
  </si>
  <si>
    <t>No Aplica</t>
  </si>
  <si>
    <t>Cursos de capacitación en materia de protección civil.</t>
  </si>
  <si>
    <t>Colocar material informativo en la CAPREPOL con temas en materia de protección civil mediante la impresión de carteles, con la finalidad de concientizar a los servidores públicos de la entidad, pensionados, jubilados, derechohabientes y elementos activos.</t>
  </si>
  <si>
    <t>Mejorar las condiciones posibles del funcionamiento de los servicios de tecnologías de la información y comunicaciones, a efecto de estar en posibilidades de ofrecer un servicio ágil, eficaz y eficiente a la población derechohabiente.</t>
  </si>
  <si>
    <t>Llevar acabo las acciones de instalación, reparación y mantenimiento de los equipos de cómputo y tecnologías de la información para brindar una mejor calidad en los servicios y prestaciones que se otorga a los derechohabientes de la entidad.</t>
  </si>
  <si>
    <t xml:space="preserve">Gerente De Administración Y Finanzas  </t>
  </si>
  <si>
    <t>Se pretende promover la igualdad sustantiva y la paridad de género entre mujeres y hombres, con la finalidad de erradicar la discriminación, la desigualdad de género en esta entidad.</t>
  </si>
  <si>
    <t>Impartición de talleres: con el propósito de disminuir las brechas de desigualdad entre hombres y mujeres, promoviendo una mentalidad e ideología de igualdad de género, a través de diversas acciones emprendidas por la Caja de Previsión de la Policía Preventiva de la Ciudad de México a nuestra población de pensionados.</t>
  </si>
  <si>
    <t>Otorgamiento de ayuda económica por el día de las madres: está dirigida a las madres pensionistas de la Caja de Previsión de la Policía Preventiva de la Ciudad de México a partir de 25 años, cuyo objetivo es proporcionar una ayuda económica a todas aquellas pensionistas madres y jefas de familia, con lo cual se contribuye al mejoramiento de la situación económica.</t>
  </si>
  <si>
    <t>Promover la igualdad sustantiva y la paridad de género entre hombres y mujeres, a través de la impartición de cursos de capacitación a las y los servidores públicos con la finalidad de erradicar la discriminación, la desigualdad de género en esta entidad.</t>
  </si>
  <si>
    <t>Colocar material informativo en la CAPREPOL con temas en materia de igualdad de género, mediante la impresión de carteles, con la finalidad de concientizar a los servidores públicos de la entidad, pensionados, jubilados, derechohabientes y elementos activos.</t>
  </si>
  <si>
    <t>Los servidores públicos de la CAPREPOL, tendrán una mayor sensibilidad referente a los derechos humanos, plasmándolo en las labores que desempeñan en la entidad y en la atención al público derechohabiente de la misma.</t>
  </si>
  <si>
    <t>Programar e impartir los cursos de capacitación a los servidores públicos de la CAPREPOL.</t>
  </si>
  <si>
    <t>Colocar material informativo en la CAPREPOL con temas en materia de derechos humanos, mediante la impresión de carteles, con la finalidad de concientizar a los servidores públicos de la entidad, pensionados, jubilados, derechohabientes y elementos activos.</t>
  </si>
  <si>
    <t>Proveer de apoyos económicos que permitan que los hijos de pensionados fallecidos o que cuenten con invalidez por riesgo de trabajo asistan a centros educativos.</t>
  </si>
  <si>
    <t>Otorgamiento de apoyos económicos escolares: se otorgan apoyos económicos a los beneficiarios (hijos) de pensionados que lamentablemente fallecen o que cuentan con invalidez por riesgo de trabajo al 100 %, y que sean derechohabientes de la CAPREPOL.</t>
  </si>
  <si>
    <t>Colocar material informativo en la CAPREPOL con temas en materia de derechos de las niñas, niños y adolescentes, mediante la impresión de carteles, con la finalidad de concientizar a los servidores públicos de la entidad, pensionados, jubilados, derechohabientes y elementos activos.</t>
  </si>
  <si>
    <t>Los órganos de la administración pública de la Ciudad de México, órganos de la administración pública federal y del sector privado, continuarán con el acceso a los servicios en materia de impresión, con calidad y competitividad, proporcionados por Corporación Mexicana de Impresión, S.A. de C.V., beneficiando de manera indirecta a la población en general.</t>
  </si>
  <si>
    <t>servicios de impresión</t>
  </si>
  <si>
    <t>Lic. Francisco Javier Arellano Virgen</t>
  </si>
  <si>
    <t>Jefe De Unidad Departamental De Control Presupuestal</t>
  </si>
  <si>
    <t>Dispersión de nómina al personal de la URG.</t>
  </si>
  <si>
    <t>Mantener la seguridad al interior de la entidad, así como del entorno físico, beneficiando directamente al personal e indirectamente a los habitantes aledaños a los inmuebles de la empresa.</t>
  </si>
  <si>
    <t>Curso</t>
  </si>
  <si>
    <t>La población en general, contará de manera oportuna con los diversos materiales y formatos de impresión inherentes a sus requerimientos de trámites y servicios ante los órganos de la administración pública de la Ciudad de México y demás organizaciones del sector público y privado.</t>
  </si>
  <si>
    <t>Adquisición de equipo informático</t>
  </si>
  <si>
    <t>Consolidar las políticas públicas en materia de igualdad de género, en beneficio directo del personal que labora en Corporación Mexicana de Impresión, S.A. de C.V., e indirecto de la población en general.</t>
  </si>
  <si>
    <t>Consolidar las políticas públicas en materia de derechos humanos, en beneficio directo del personal que labora en Corporación Mexicana de Impresión, S.A. de C.V., e indirecto de la población en general.</t>
  </si>
  <si>
    <t>Acercar servicios básicos a la ciudadanía, así como aumentar la plusvalía y calidad de vida dentro de la Ciudad de México.</t>
  </si>
  <si>
    <t>Comercialización y arrendamiento de inmuebles administrados y/o propiedad de SERVIMET.</t>
  </si>
  <si>
    <t xml:space="preserve">Gerardo Goitia Sotelo </t>
  </si>
  <si>
    <t>Titular De La Dirección Inmobiliaria Y De Comercialización</t>
  </si>
  <si>
    <t>Administración, operación, control, manejo y supervisión de cajones de estacionamientos en la vía pública bajo el programa de parquímetros en las colonias Juárez y Cuauhtémoc.</t>
  </si>
  <si>
    <t>Estudios preliminares y proyectos ejecutivos a desarrollos inmobiliarios programados para su ejecución, mantenimiento a inmuebles administrados y/o propiedad de SERVIMET, así como proyectos estratégicos.</t>
  </si>
  <si>
    <t xml:space="preserve">Paul Michael Hernández Rodríguez </t>
  </si>
  <si>
    <t>Director De Proyectos</t>
  </si>
  <si>
    <t>Brindar el apoyo administrativo para el buen desempeño de las actividades y atribuciones de la entidad.</t>
  </si>
  <si>
    <t>Administración de capital humano, recursos materiales y financieros</t>
  </si>
  <si>
    <t>Alberto Salem Cid</t>
  </si>
  <si>
    <t>Subdirector De Administración De Capital Humano Y Recursos Materiales</t>
  </si>
  <si>
    <t>Salvaguardar la seguridad e integridad física de los usuarios de las instalaciones que ocupa esta entidad.</t>
  </si>
  <si>
    <t>Cursos de capacitación en materia de protección civil</t>
  </si>
  <si>
    <t>Participar en simulacros organizados por la administración del edificio en donde se encuentran las oficinas de SERVIMET.</t>
  </si>
  <si>
    <t>Adquisición de material de protección civil (maletín de emergencia, gabinetes, picos, palas, camilla rígida, entre otros), recarga de extintores.</t>
  </si>
  <si>
    <t>Fomentar en el personal de la entidad la observancia obligatoria de las disposiciones en materia de transparencia, protección de datos personales y rendición de cuentas.</t>
  </si>
  <si>
    <t>Actividad de capacitación vinculada a la transparencia, protección de datos personales y rendición de cuentas</t>
  </si>
  <si>
    <t>Samuel Reyes Pizano</t>
  </si>
  <si>
    <t>Subdirector De Sistemas De Información Y Tecnólogia</t>
  </si>
  <si>
    <t>Transversalizar la perspectiva de género en el personal de la entidad para que esta permee en su quehacer institucional y en su vida personal.</t>
  </si>
  <si>
    <t>Brindar talleres, pláticas y/o cursos de capacitación a los trabajadores en materia de equidad de género.</t>
  </si>
  <si>
    <t>Promover y proteger los derechos humanos en la entidad.</t>
  </si>
  <si>
    <t>Cursos de capacitación en materia de derechos humanos.</t>
  </si>
  <si>
    <t>Subdirector De Administración De Capital Humano Y Recursos Materiales.</t>
  </si>
  <si>
    <t>Fomentar en el personal de la entidad el respeto a los derechos de las niñas, niños y adolescentes, para prevenir cualquier acción negativa que afecte a este grupo vulnerable.</t>
  </si>
  <si>
    <t>Actividad para sensibilizar al personal de la entidad sobre el respeto a los derechos de las niñas, niños y adolescentes.</t>
  </si>
  <si>
    <t>Que el Centro Histórico de la Ciudad de México sea un espacio urbano altamente competitivo, democrático, y un reflejo vivo de su riqueza arquitectónica, urbanística y cultural.</t>
  </si>
  <si>
    <t>Rehabilitación del espacio público en el Centro Histórico de la Ciudad de México. Planeación, ejecución y supervisión de obras públicas y mantenimiento menor en inmuebles ubicados en el Centro Histórico de la Ciudad de México.</t>
  </si>
  <si>
    <t>Arq. Javier Olmos Monroy</t>
  </si>
  <si>
    <t>Coordinador De Desarrollo Inmobiliario</t>
  </si>
  <si>
    <t>Realización de 1 feria de los barrios. Investigaciones de los componentes sociales, económicos, ambientales y culturales en el Centro Histórico de la CDMX. Abrir un espacio cultural en la "Casa Tagle".</t>
  </si>
  <si>
    <t>María Enriqueta Lucrecia Valdés Herrera</t>
  </si>
  <si>
    <t>Coordinadora De Proyectos Especiales</t>
  </si>
  <si>
    <t>Fomentar la participación de la ciudadanía en la preservación, conservación y difusión del patrimonio del Centro Histórico, con herramientas teórico-prácticas en diferentes sesiones de cursos y talleres a través de la escuela de participación ciudadana. Contribuir al rescate del paisaje urbano a través del arreglo de fachadas en colaboración con los vecinos del Centro Histórico otorgar ayudas económicas a instituciones sin fines de lucro interesadas en el rescate, promoción y conservación desde el punto de vista social y cultural del centro histórico.</t>
  </si>
  <si>
    <t>Laura Miriam Cruz Rojas</t>
  </si>
  <si>
    <t>Coordinadora De Enlace Institucional Y Logística</t>
  </si>
  <si>
    <t>Edición, impresión y distribución de la revista km cero.  Organizar y desarrollar de eventos culturales.  Ejecución de murales (definición de muros, cortinas y temáticas de los murales).</t>
  </si>
  <si>
    <t>Anabelí Contreras Julián</t>
  </si>
  <si>
    <t>Coordinadora De Promoción Y Difusión</t>
  </si>
  <si>
    <t>Funcionarios preparados, honestos y con un mejor desempeño laboral.</t>
  </si>
  <si>
    <t>Elaboración, revisión, dispersión de nómina</t>
  </si>
  <si>
    <t xml:space="preserve">Carlos Vicente Rivas Tovar </t>
  </si>
  <si>
    <t>Director De Administración Y Finanzas</t>
  </si>
  <si>
    <t>Cálculo y pago de impuestos.</t>
  </si>
  <si>
    <t>Conciliaciones e informes mensuales de nómina, impuestos y aportaciones.</t>
  </si>
  <si>
    <t>Cálculo y pago de aportaciones al IMSS.</t>
  </si>
  <si>
    <t>Cálculo y pago de aportaciones al retiro, cesantía y vejez e INFONAVIT.</t>
  </si>
  <si>
    <t>Cálculo y pago de aportaciones al FONACOT.</t>
  </si>
  <si>
    <t>Cálculo y pago de aportaciones al impuesto sobre nóminas.</t>
  </si>
  <si>
    <t>Cálculo y pago de gratificación anual y vales de fin de año.</t>
  </si>
  <si>
    <t>Funcionarios capacitados en materia de protección civil.</t>
  </si>
  <si>
    <t>Contratación de servicios especializados en la impartición de cursos para la capacitación del personal en tema de protección civil.</t>
  </si>
  <si>
    <t>Carlos Vicente Rivas Tovar</t>
  </si>
  <si>
    <t>El fideicomiso centro histórico contará con mejores controles internos para el buen desempeño de los servidores públicos y mejorar la gestión pública.</t>
  </si>
  <si>
    <t>Elaboración de la matriz de administración de riesgos 2022 del Fideicomiso Centro Histórico de la Ciudad de México.</t>
  </si>
  <si>
    <t>Programa anual de inventarios 2022.</t>
  </si>
  <si>
    <t>Elaboración del programa anual de capacitación.</t>
  </si>
  <si>
    <t>Elaboración de la evaluación de desempeño.</t>
  </si>
  <si>
    <t>Elaboración del Programa de Control Interno.</t>
  </si>
  <si>
    <t>Lograr que los niños y las niñas que asistan al centro cultural manzanares, aprecien el goce estético y valoren el patrimonio cultural para enriquecer de un modo integral los procesos educativos de la infancia.</t>
  </si>
  <si>
    <t>Impartición de talleres culturales, artísticos y recreativos.</t>
  </si>
  <si>
    <t>Ampliar las acciones trasversales de los entes públicos que garanticen el acceso a los derechos humanos de los habitantes de la Ciudad de México</t>
  </si>
  <si>
    <t>Impartición de 2 talleres en 5 sesiones cada uno.</t>
  </si>
  <si>
    <t xml:space="preserve">Anabelí Contreras Julián </t>
  </si>
  <si>
    <t>Ampliar las acciones trasversales de los entes públicos que prevengan la violencia entre las niñas, niños y adolescentes.</t>
  </si>
  <si>
    <t>Capacitación y sesiones de cine debate.</t>
  </si>
  <si>
    <t xml:space="preserve">Coordinadora De Promoción Y Difusión </t>
  </si>
  <si>
    <t>Acciones de cobranza.</t>
  </si>
  <si>
    <t>Lic. José Luis Sebastián Pérez</t>
  </si>
  <si>
    <t>Gerente De Recuperación De Créditos</t>
  </si>
  <si>
    <t>Pago de salarios y prestaciones</t>
  </si>
  <si>
    <t>Lic. Sonia Ordoñez León</t>
  </si>
  <si>
    <t>Capacitar al personal designado en materia de protección civil para responder de manera eficaz y eficiente ante una emergencia o desastre.</t>
  </si>
  <si>
    <t>Actualización para la emisión de los comprobantes fiscales de ingresos</t>
  </si>
  <si>
    <t>Capacitar al personal del fideicomiso en materia de igualdad de género mediante un curso de capacitación a fin de que adquieran conocimiento respecto a la igualdad sustantiva.</t>
  </si>
  <si>
    <t>Capacitar al personal del fideicomiso en materia de derechos humanos a fin de que adquieran conocimiento respecto al tema.</t>
  </si>
  <si>
    <t>Los derechos de las niñas, niños y adolescentes son respetados y cuidados</t>
  </si>
  <si>
    <t>Capacitar al personal del fideicomiso en materia de derechos de las niñas, niños y adolescentes mediante un curso de capacitación a fin de que adquieran conocimiento respecto al tema.</t>
  </si>
  <si>
    <t>Las y los habitantes eligen la bicicleta como modo de transporte para desplazarse en la ciudad, mejorando su experiencia de movilidad, ayudando a reducir los efectos negativos por el uso del transporte motorizado.</t>
  </si>
  <si>
    <t>Implementación y operación del sistema de bicicletas públicas de la Ciudad de México</t>
  </si>
  <si>
    <t>Guillermo Javier Felipe Ávila Reséndiz</t>
  </si>
  <si>
    <t>Director Ejecutivo de Regulación de Sistemas de Movilidad Urbana Sustentable</t>
  </si>
  <si>
    <t>Implementación y operación de bici estacionamientos masivos y semi-masivos</t>
  </si>
  <si>
    <t>Operación del programa muévete en bici</t>
  </si>
  <si>
    <t>Ana Valentina Delgado Sánchez</t>
  </si>
  <si>
    <t>Directora de Seguridad Vial y Seguimiento A La Información</t>
  </si>
  <si>
    <t>Operación del programa Biciescuela CDMX.</t>
  </si>
  <si>
    <t>Operación de la Biciescuela de verano 2022</t>
  </si>
  <si>
    <t>Reducción del porcentaje de hechos de tránsito con personas fallecidas en la Ciudad de México</t>
  </si>
  <si>
    <t>Desarrollo e integración del sistema de información y seguimiento de seguridad vial</t>
  </si>
  <si>
    <t>Operativos de apoyo vial en las vialidades con mayor presencia de hechos de tránsito y atención a los usuarios más vulnerables de la vía</t>
  </si>
  <si>
    <t>Implementación y operación de acciones educativas y capacitaciones de seguridad vial</t>
  </si>
  <si>
    <t>Contribuir a fortalecer el uso de transporte público y la recuperación de espacios, limitando la congestión en las calles mediante la implementación de regulación de estacionamiento en la vía pública y la regulación de sistemas de movilidad sin anclaje privados.</t>
  </si>
  <si>
    <t>Gestión de proyectos de estacionamiento</t>
  </si>
  <si>
    <t>Regulación de sistemas de movilidad sin anclaje privados</t>
  </si>
  <si>
    <t>Eficientar los procesos administrativos de control vehicular y licencias, a fin de que la ciudadanía realice trámites de manera ágil y transparente, así mismo, contar con un padrón vehicular y de conductores confiable y eficaz, que brinde certeza documental a la ciudadanía.</t>
  </si>
  <si>
    <t>Trámites de control vehicular de transporte particular, público concesionado individual y colectivo, de carga, de personal, privado y especializado</t>
  </si>
  <si>
    <t>Mtra. Nadjeli Valentine Babinet Rojas (Responsable General); Lic. Edgar Doroteo García; Mtra. Guadalupe Alejandra Tapia Alvarez; (Responsables Particulares) Ing. Víctor Hugo Arellano Jiménez; Mtra. Aline Aguilar Luna</t>
  </si>
  <si>
    <t>Directora General de Licencias y Operación del Transporte Vehicular; Director de Operación y Licencias En Transporte de Ruta y Especializado; Directora de Control Vehicular, Licencias y Permisos de Particulares; Director Operativo de Transporte Público Individual; Directora de Transporte de Carga y Especializado</t>
  </si>
  <si>
    <t>Expedición, renovación y reposición de licencias tipos "a, "b", "c", "d" y "e" (en todas sus modalidades)</t>
  </si>
  <si>
    <t>Revistas vehiculares para taxi, ruta y carga</t>
  </si>
  <si>
    <t>Mtra. Nadjeli Valentine Babinet Rojas (Responsable General); Lic. Edgar Doroteo García; Ing. Víctor Hugo Arellano Jiménez; Mtra. Aline Aguilar Luna</t>
  </si>
  <si>
    <t>Directora General de Licencias y Operación del Transporte Vehicular; Director de Operación y Licencias En Transporte de Ruta y Especializado; Director Operativo de Transporte Público Individual; Directora de Transporte de Carga y Especializado</t>
  </si>
  <si>
    <t>Digitalización de trámites, mejora de atención y combate a la corrupción.</t>
  </si>
  <si>
    <t>Mtra. Nadjeli Valentine Babinet Rojas y Mtra. Guadalupe Alejandra Tapia Alvarez</t>
  </si>
  <si>
    <t>Directora General de Licencias y Operación del Transporte Vehicular y Directora de Control Vehicular, Licencias y Permisos de Particulares</t>
  </si>
  <si>
    <t>Proceso de diagnóstico, ordenamiento y regulación de la movilidad de barrio.</t>
  </si>
  <si>
    <t>Mtra. Nadjeli Valentine Babinet Rojas y Ing. Víctor Hugo Arellano Jiménez</t>
  </si>
  <si>
    <t>Directora General de Licencias y Operación del Transporte Vehicular y Director Operativo de Transporte Público Individual</t>
  </si>
  <si>
    <t>Atención a requerimientos de información registral.</t>
  </si>
  <si>
    <t>Margarito Rojas Salas</t>
  </si>
  <si>
    <t>Director General de Registro Público del Transporte</t>
  </si>
  <si>
    <t>Actualización de registros.</t>
  </si>
  <si>
    <t>N/a</t>
  </si>
  <si>
    <t>Mediante una administración eficiente y transparente, se aplicarán políticas de calidad, racionalidad y disciplina en los procesos que se realizan al interior de la secretaría de movilidad, a través de la detención de necesidades de capacitación orientadas a una vertiente genérica.</t>
  </si>
  <si>
    <t>Gustavo Armando Ruiz Del Olmo</t>
  </si>
  <si>
    <t>Subdirector de desarrollo Organizacional y Capacitación</t>
  </si>
  <si>
    <t>Evitar que las contingencias se materialicen en desastres para, con ello, salvaguardar la vida y los bienes de la población ante el impacto de fenómenos de origen natural o antrópico.</t>
  </si>
  <si>
    <t>Difundir y realizar, en el transcurso de 2022 cuando menos 3 simulacros con diversas hipótesis en las instalaciones a cargo de la secretaría de movilidad de la Ciudad de México.</t>
  </si>
  <si>
    <t>Lic. Daniela Pantoja Villanueva</t>
  </si>
  <si>
    <t>Subdirectora de Abastecimientos y Servicios</t>
  </si>
  <si>
    <t>Instalar el comité interno de protección civil 2022 de la secretaría de movilidad de la Ciudad de México, así como llevar a cabo las sesiones ordinarías y extraordinarias con los respectivos seguimientos de los acuerdos tomados en dichas sesiones.</t>
  </si>
  <si>
    <t>Capacitar, equipar y coordinar a los integrantes del comité interno de protección civil, así como a las brigadas de evacuación, de primeros auxilios, de combate de incendios y de comunicación, de igual manera a los jefes de piso y todo el personal de la secretaria de movilidad interesado en recibir capacitación.</t>
  </si>
  <si>
    <t>Mejor desempeño a través de cambios y estrategias, que permitan maximizar la eficiencia, y que todo momento se encuentre orientados al alcance de mejores resultados.</t>
  </si>
  <si>
    <t>Elevar estándares de eficiencia y eficacia a través de la sistematización y digitalización de trámites administrativos, profesionalización de los servidores públicos en vertientes genéricas, seguimiento a recomendaciones y planes de trabajo para atender y mejorar puntos débiles a procesos administrativos.</t>
  </si>
  <si>
    <t>Mantener actualizados los respectivos controles internos y cumplir en tiempo y forma con las disposiciones regulatorias y de trasparencia aplicables en el desempeño de las atribuciones aplicables a la coordinación de recursos materiales, abastecimientos y servicios.</t>
  </si>
  <si>
    <t>Lic. Katya Ivonne Hernández Aguilar</t>
  </si>
  <si>
    <t>Coordinadora de Recursos Materiales, Abastecimientos y Servicios</t>
  </si>
  <si>
    <t>Dar puntual seguimiento a los acuerdos tomados en las sesiones del comité de administración de riesgos y evaluación de control interno institucional de la secretaría de movilidad, con el objeto de regular las acciones y procedimientos para asegurar la eficacia en la gestión y el logro de los objetivos y funciones en materia de administración de riesgos y control interno en su cumplimiento desde la planeación programación, ejecución, resultados y conclusión.</t>
  </si>
  <si>
    <t>Dar atención a lo dispuesto en la normatividad aplicable, para los informes correspondientes a la planeación, manejo, movimientos y gasto del presupuesto asignado a la secretaría de movilidad de la Ciudad de México.</t>
  </si>
  <si>
    <t>Claudia Sánchez Ibarra</t>
  </si>
  <si>
    <t>A 2024 se logrará sensibilización en temas transversales, la inclusión de la paridad de género en el sector y la implementación de proyectos de movilidad orientados a que las niños y mujeres realicen sus viajes con accesibilidad, comodidad, seguridad y con menores tiempos de traslado.</t>
  </si>
  <si>
    <t>Implementación y seguimiento del protocolo de actuación para primeros respondientes en casos de violencia sexual en el sistema integrado de transporte de la Ciudad de México.</t>
  </si>
  <si>
    <t>Vianney Aimee Rosales Rodríguez</t>
  </si>
  <si>
    <t>Directora de Coordinación Estratégica</t>
  </si>
  <si>
    <t>Campañas de difusión homologadas en los organismos del sistema integrado de transporte público, para la prevención y detección de situaciones de violencias sexuales y paridad de género en el sector.</t>
  </si>
  <si>
    <t>Garantizar el ejercicio pleno del derecho a la movilidad, ofreciendo mejores condiciones en el servicio del sistema integral de transporte para los usuarios vulnerables, y población en general.</t>
  </si>
  <si>
    <t>Proponer campañas de difusión homologadas de cultura de movilidad en el sistema integrado de transporte público de la Ciudad de México, encaminados a mejorar las condiciones en que se realizan los desplazamientos de los usuarios con discapacidad, adultos mayores y personas con movilidad limitada.</t>
  </si>
  <si>
    <t>Lic. Norma Karina Aguilar Villanueva</t>
  </si>
  <si>
    <t>Subdirectora de Enlace Legislativo y Gestión de Proyectos Gubernamentales</t>
  </si>
  <si>
    <t>Garantizar el ejercicio de los derechos de niños, niñas y adolescentes que habiten y transiten en la Ciudad de México.</t>
  </si>
  <si>
    <t>Implementación de acciones de promoción, difusión y sensibilización para los servidores públicos, respecto del cumplimiento de los derechos de niños, niñas y adolescentes que habiten y transiten en la Ciudad de México.</t>
  </si>
  <si>
    <t>Norma Karina Aguilar Villenueva</t>
  </si>
  <si>
    <t>A 2024 se logrará una integración operacional, de modo de pago y de imagen, de los distintos sistemas de transporte de la Ciudad de México, facilitando a los usuarios sus traslados diarios al contar con mapas unificados de las interconexiones entre los diversos sistemas y utilizar un medio de pago único e intermodal, con opciones de recarga diversificadas.</t>
  </si>
  <si>
    <t>Asesoría técnica para el diseño del sistema central del sistema integrado de transporte público</t>
  </si>
  <si>
    <t>Josué Lobsang Pichardo Méndez</t>
  </si>
  <si>
    <t>Director Ejecutivo de Tecnologías de Recaudo</t>
  </si>
  <si>
    <t>Cámara de compensación del sistema integrado de transporte público</t>
  </si>
  <si>
    <t>Adquisición de equipo para el funcionamiento del laboratorio del sistema de peaje de la Ciudad de México</t>
  </si>
  <si>
    <t>Promoción de la imagen única de movilidad integrada en el sistema integrado de transporte público.</t>
  </si>
  <si>
    <t>Vianney Aimee Rosales Rodriguez</t>
  </si>
  <si>
    <t>Mejora en el diseño y gestión de la infraestructura peatonal deficiente que permita la armonía vial de los usuarios de la vía.</t>
  </si>
  <si>
    <t>Ing. Adriana Cardona Acosta</t>
  </si>
  <si>
    <t>Directora de Gestión de Proyectos de La Movilidad</t>
  </si>
  <si>
    <t>Mejor servicio, operación y control del parque vehicular concesionado.</t>
  </si>
  <si>
    <t>Revisión de hasta 12,800 kits de GPS y videocámaras para garantizar la operatividad, conectividad y mantenimiento de los dispositivos.</t>
  </si>
  <si>
    <t>Ricardo Sánchez Lang</t>
  </si>
  <si>
    <t>Director Ejecutivo de Corredores y Gestión Tecnológica</t>
  </si>
  <si>
    <t>Promover el uso de tarjeta de movilidad integrada en el sistema de transporte concesionado.</t>
  </si>
  <si>
    <t>Realizar al menos dos supervisiones a la operación de los corredores y servicios zonales, de conformidad con la normatividad aplicable.</t>
  </si>
  <si>
    <t>Heriberto Alejandro Salgado Terrés</t>
  </si>
  <si>
    <t>Director de Regulación de Operación de Corredores de Transporte</t>
  </si>
  <si>
    <t>Atender la infraestructura en cuestión de mantenimiento y conservación de espacios con la que se cuenta actualmente e interconectar con los diferentes sistemas de transporte, esta permitirá seguir brindando los servicios de manera óptima y segura, garantizando la integridad de los usuarios con equipamiento e infraestructura segura y a su vez accesible e incluyente.</t>
  </si>
  <si>
    <t>Suministro de materiales necesarios para efectuar el mantenimiento preventivo y correctivo menor de centros de transferencia modal.</t>
  </si>
  <si>
    <t>Ing. Pavel López Medina</t>
  </si>
  <si>
    <t>Director Ejecutivo de Los Centros de Transferencia Modal</t>
  </si>
  <si>
    <t>Adquisición e instalación de equipamiento necesario para la seguridad y salvaguardar a los usuarios y empresas de transporte al interior de las instalaciones de los centros de transferencia modal.</t>
  </si>
  <si>
    <t>Servicios necesarios para efectuar el mantenimiento preventivo y correctivo menor a los centros de transferencia modal.</t>
  </si>
  <si>
    <t>Adquisición de bienes necesarios para el buen desarrollo de las actividades operativas en los centros de transferencia modal.</t>
  </si>
  <si>
    <t>Adquisición de herramienta y equipo necesario para efectuar los trabajos de mantenimiento preventivo en los centros de transferencia modal.</t>
  </si>
  <si>
    <t>Director Ejecutivo De Los Centros De Transferencia Modal</t>
  </si>
  <si>
    <t>Liberación de derecho de vía.</t>
  </si>
  <si>
    <t>Mtro. Aquiles Sansil Sánchez Silva</t>
  </si>
  <si>
    <t>Director Ejecutivo de Asuntos Jurídicos</t>
  </si>
  <si>
    <t>Contar con el 100% del personal autorizado para realizar las actividades sustanciales eficaz y eficientemente del órgano regulador de transporte.</t>
  </si>
  <si>
    <t>Actividades de apoyo administrativo y operativo.</t>
  </si>
  <si>
    <t>Cp Karla Erica Ramírez Neri</t>
  </si>
  <si>
    <t>Directora Ejecutiva de Administración y Finanzas En El Ort</t>
  </si>
  <si>
    <t>Los trabajadores tendrán protección y seguridad ante el riesgo de desastres dentro de las oficinas del órgano regulador de transporte.</t>
  </si>
  <si>
    <t>Supervisar que todo el personal que integra las brigadas reciba la capacitación necesaria en materia de protección civil.</t>
  </si>
  <si>
    <t>Karla Erica Ramírez Neri</t>
  </si>
  <si>
    <t>Directora Ejecutiva de Administración y Finanzas En El Órgano Regulador de Transporte</t>
  </si>
  <si>
    <t>Supervisar que se cumpla con el programa de simulacro.</t>
  </si>
  <si>
    <t>Supervisar que las instalaciones cuenten con toda la señalización conforme a la normatividad aplicable.</t>
  </si>
  <si>
    <t>Eduardo Pablo Juárez Ramírez</t>
  </si>
  <si>
    <t>Jefe de Unidad departamental de Recursos Materiales, Abastecimientos y Servicios</t>
  </si>
  <si>
    <t>Realizar los procedimientos de contratación necesarios para protección civil.</t>
  </si>
  <si>
    <t>Supervisar que las brigadas cuenten con equipamiento conforme la normatividad aplicable.</t>
  </si>
  <si>
    <t>Jefe De Unidad Departamental De Recursos Materiales, Abastecimientos y Servicios</t>
  </si>
  <si>
    <t>Supervisar la atención y seguimiento a las recomendaciones y/o observaciones de las auditorias.</t>
  </si>
  <si>
    <t>Supervisar el seguimiento a los programas de control interno institucional.</t>
  </si>
  <si>
    <t>Supervisar que se cuente con la actualización de los manuales administrativos y de integración y funcionamiento de los comités y subcomités del órgano regulador de transporte.</t>
  </si>
  <si>
    <t>Realizar los procedimientos de contratación de conformidad a la normatividad aplicable.</t>
  </si>
  <si>
    <t>Fortalecer las medidas de seguridad en los transportes y el espacio público.</t>
  </si>
  <si>
    <t>Promoción integral para el cumplimiento de los derechos humanos de las niñas y mujeres.</t>
  </si>
  <si>
    <t>Fortalecer los derechos humanos entre mujeres y hombres.</t>
  </si>
  <si>
    <t>Promoción integral para el cumplimiento de los derechos humanos.</t>
  </si>
  <si>
    <t>C.P. Karla Erica Ramírez Neri</t>
  </si>
  <si>
    <t>Directora Ejecutiva de Administración y Finanzas</t>
  </si>
  <si>
    <t>Capacitación de personal.</t>
  </si>
  <si>
    <t>Promoción integral para el cumplimiento de los derechos de la niñez y de la adolescencia.</t>
  </si>
  <si>
    <t>Una ciudad con una red de infraestructura ciclista y peatonal amigable y segura para realizar sus viajes en condiciones óptimas.</t>
  </si>
  <si>
    <t>Aprobación de proyecto de ciclovía confinada.</t>
  </si>
  <si>
    <t>Lídice Rocha Marenco</t>
  </si>
  <si>
    <t>Directora Técnica y de Órganos Colegiados</t>
  </si>
  <si>
    <t>Aprobación de convenios de colaboración con la secretaría de obras y servicios de la Ciudad de México, la secretaría de movilidad de la Ciudad de México y el fideicomiso fondo público de atención al ciclista y al peatón</t>
  </si>
  <si>
    <t>Cubrir costos de ejecución de las obras necesarias para el proyecto de ciclovía confinada.</t>
  </si>
  <si>
    <t>Financiamiento del programa de profesionalización de las personas conductoras que prestan el servicio de transporte público concesionado clasificado como ruta.</t>
  </si>
  <si>
    <t>Aprobación de los distintos programas de sustitución de unidades con 10 o más años de vida útil que prestan el servicio de transporte público concesionado</t>
  </si>
  <si>
    <t>Elaboración de lineamientos de operación de los distintos programas aprobados por el comité técnico para dar cumplimiento con los fines del fideicomiso.</t>
  </si>
  <si>
    <t>Cubrir los costos de los distintos programas aprobados por el comité técnico para dar cumplimiento con los fines del fideicomiso.</t>
  </si>
  <si>
    <t>Contribuir al incremento de movilidad de los usuarios de transporte público de pasajeros de la Ciudad de México</t>
  </si>
  <si>
    <t>Diseñar la programación de servicio que permita una correcta regulación del servicio en función de la demanda.</t>
  </si>
  <si>
    <t>Ricardo Delgado Reynoso</t>
  </si>
  <si>
    <t>Director Ejecutivo de Operación Técnica y Programática de Metrobús</t>
  </si>
  <si>
    <t>Dar seguimiento al cumplimiento del programa de mantenimiento de autobuses de las empresas operadoras</t>
  </si>
  <si>
    <t>Realizar supervisión permanente de los carriles confinados, estaciones, terminales y patios de encierro de los corredores del sistema.</t>
  </si>
  <si>
    <t>Supervisar el funcionamiento de los equipos de peaje y control de acceso en estaciones y autobuses.</t>
  </si>
  <si>
    <t>Director Ejecutivo De Operación Técnica y Programática De Metrobús</t>
  </si>
  <si>
    <t>Corredores de transporte en operación administrados y controlados por Metrobús.</t>
  </si>
  <si>
    <t>Fredy Velázquez Jiménez</t>
  </si>
  <si>
    <t>Director Ejecutivo de Planeación, Evaluación y Tecnologías de Información</t>
  </si>
  <si>
    <t>Recabar información de reducción de emisiones contaminantes</t>
  </si>
  <si>
    <t>El realizar en tiempo y forma los pagos al personal de Metrobús, y efectuar el entero en tiempo y forma de impuestos federales (ISR, IMSS) y locales (ISN) se contribuye a la hacienda pública en la captación de recursos económicos para el presupuesto de egresos de la Ciudad de México, lo que se traduce en generar más y mejores políticas públicas en beneficio de la población.</t>
  </si>
  <si>
    <t>Realizar de manera eficaz y eficiente cada uno de los trámites que den certeza y prontitud a los pagos de los trabajadores y prestadores de servicios de Metrobús.</t>
  </si>
  <si>
    <t>Mtra. Ma Dolores Arellano Sesmas</t>
  </si>
  <si>
    <t>Que los usuarios identifiquen las señalizaciones de rutas de evacuación, zonas de menor riego y zonas de riesgo.</t>
  </si>
  <si>
    <t>Curso de primeros auxilios nivel básico y curso de combate contra incendios. Así como un mantenimiento anual del estado que guardan los extintores del sistema de corredores de Metrobús, la alarma sísmica de las oficinas administrativas, la señalización de todas las estaciones y terminales.</t>
  </si>
  <si>
    <t>Director Ejecutivo de Operación, Técnica y Programática</t>
  </si>
  <si>
    <t>Dar cumplimiento con la obligación laboral de la administración pública de la Ciudad de México, en su carácter de patrón, de implementar los eventos de capacitación necesarios que coadyuven al fortalecimiento de la efectividad de la gestión pública</t>
  </si>
  <si>
    <t>Capacitación al personal de Metrobús.</t>
  </si>
  <si>
    <t>Contribuir al incremento de la percepción de seguridad de mujeres, niñas y niños usuarios de transporte público de pasajeros Metrobús</t>
  </si>
  <si>
    <t>Aplicación de encuestas de género en el sistema de transporte público de pasajeros Metrobús.</t>
  </si>
  <si>
    <t>Campañas informativas de sensibilización de igualdad de género y derechos humanos</t>
  </si>
  <si>
    <t>Usuarios con discapacidad (permanente o temporal) y tercera edad, cuenten con acceso a las estaciones del sistema de transporte público.</t>
  </si>
  <si>
    <t>Realizar el mantenimiento preventivo y correctivo a los elevadores y escaleras eléctricas de las estaciones.</t>
  </si>
  <si>
    <t>Director Ejecutivo de Operación, Técnica y Programática.</t>
  </si>
  <si>
    <t>Difusión de campañas informativas de sensibilización sobre derechos humanos en las pantallas informativas que se encuentran en las estaciones, terminales y unidades de los corredores del sistema Metrobús; así como, para el personal a través de la difusión de mensajes en medios de comunicación internos del organismo.</t>
  </si>
  <si>
    <t>Karina Cabello Mora</t>
  </si>
  <si>
    <t>Jefa de Unidad Departamental de Servicios A Usuarios y Comunicación.</t>
  </si>
  <si>
    <t>Cursos y actividades de concientización y difusión a personal de estructura y honorarios.</t>
  </si>
  <si>
    <t>JUD de Servicios A Usuarios y Comunicación</t>
  </si>
  <si>
    <t>A mediano plazo se mantendrá el servicio al público usuario en condiciones de calidad, seguridad, eficiencia y mínimos tiempos de traslado.</t>
  </si>
  <si>
    <t>Cumplir con el programa de mantenimiento establecido para los trenes, conforme a su kilometraje de servicio, continuando con el mantenimiento mayor, sistemático y cíclico.</t>
  </si>
  <si>
    <t>Ing. Roberto C. Angeles Mendoza</t>
  </si>
  <si>
    <t>Director de Mantenimiento de Material Rodante</t>
  </si>
  <si>
    <t>Realizar el mantenimiento preventivo y correctivo para conservar en condiciones de funcionamiento los equipos e instalaciones que integran los sistemas de recepción, transformación, distribución y control de energía eléctrica; sistemas hidráulicos, mecánicos y de vías; sistemas de señalización, pilotaje automático, mando centralizado, peaje, telecomunicaciones y la red de comunicaciones y servicios. (505,721 intervenciones a través de tres especialidades: instalaciones electromecánicas; instalaciones de vías e instalaciones electrónicas)</t>
  </si>
  <si>
    <t>Ing. Omar Moya Rodríguez</t>
  </si>
  <si>
    <t>Gerente de Instalaciones Fijas</t>
  </si>
  <si>
    <t>Proporcionar mantenimiento a la infraestructura en materia de: albañilería (7,709), cerrajería (4,651), herrería (11,935), pintura (7,366), plomería (13,750) y maniobras (3,933) a través de 49,344 acciones.</t>
  </si>
  <si>
    <t>Ing.Rafael Lino Ascencio Flores</t>
  </si>
  <si>
    <t>Director de Transportación</t>
  </si>
  <si>
    <t>Obras para el mantenimiento de la infraestructura 6 obras (obras para mitigar los efectos ocasionados por las lluvias; conservación y mantenimiento de la infraestructura de las estaciones, edificios, talleres y naves de depósito; rehabilitación de vías y cajón estructural; estudios y proyectos de conservación para el mejoramiento de la infraestructura del S.T.C.; proyecto ejecutivo para accesibilidad universal a las estaciones de la red del S.T.C.; y obras o proyectos especiales).</t>
  </si>
  <si>
    <t>Ing. Alejandra Flores Saldivar / Ing. David Reynaga Serrato / Arq. Martín Antonio Ibarra Rodriguez</t>
  </si>
  <si>
    <t>Gerente De Obras y Mantenimiento / Subgerente De Obras y Mantenimiento / Subdirector de Ingeniería y Proyecto Metro</t>
  </si>
  <si>
    <t>Rehabilitación y puesta en servicio de trenes detenidos por falta de refacciones.</t>
  </si>
  <si>
    <t>Realizar 1,154,140 vueltas programadas para transportar 1,358.7 millones de pasajeros.</t>
  </si>
  <si>
    <t>Ing. Rafael Lino Ascencio Flores</t>
  </si>
  <si>
    <t>Supervisar la correcta operación de 370 taquillas, 6 permanencias de supervisión y 6 jefaturas de operación de taquillas.</t>
  </si>
  <si>
    <t>Lic. Nora Thelma Arce Mayén</t>
  </si>
  <si>
    <t>Coordinadora de Taquillas</t>
  </si>
  <si>
    <t>Proporcionar servicio de vigilancia en las instalaciones del sistema de transporte colectivo (100 servicios).</t>
  </si>
  <si>
    <t>C. Luis Aranda Terrones</t>
  </si>
  <si>
    <t>Encargado de Despacho de La Gerencia de Seguridad Institucional</t>
  </si>
  <si>
    <t>Modernización de trenes de diversos modelos del STC.</t>
  </si>
  <si>
    <t>Proponer, integrar y desarrollar los programas anuales de proyectos en materia de ingeniería, investigación, desarrollo, transferencia e innovación tecnológica (mantenimiento y aumento de disponibilidad al sistema de radiocomunicación tetra, en las líneas 1, 2, 3, 4, 5, 6, 7, 8, 9, y "a"; tercera etapa de digitalización del sistema de pilotaje 135 HZ denominado PA m50; deslocalización de trenes en línea a; estudio de vibraciones en las líneas 1, 2, 3, 4, 5, 6, 7, 8, 9, a y b; medición de línea aérea de catenaria y de interfaz rueda- riel; dictaminar los incidentes relevantes que se susciten en las áreas de operación y mantenimiento del sistema de transporte colectivo, así como la emisión y seguimiento de recomendaciones establecidas en el comité para la investigación de incidentes relevantes; administrar y mantener en condiciones de operatividad el centro de simulación de conducción de trenes de línea 12; estudio de ingeniería en transporte; planeación del programa maestro del metro; planeación del programa institucional del sistema de transporte colectivo).</t>
  </si>
  <si>
    <t>Mtro. A. Joel Carmona Callejo</t>
  </si>
  <si>
    <t>Director De Ingeniería y Desarrollo Tecnológico</t>
  </si>
  <si>
    <t>Liberación del derecho de vía para la construcción de la ampliación de la línea 12 Mixcoac - Observatorio, del sistema de transporte colectivo que beneficiará a las 2.39 millones de personas que se transporta diariamente en la red del sistema de transporte colectivo.</t>
  </si>
  <si>
    <t>Continuar con la liberación del derecho de vía (pago de los servicios de la liberadora del derecho de vía, derechos, trámites administrativos y legales para la integración de las carpetas y pago de afectaciones de predios para el desarrollo del proyecto) para el proyecto integral para la ampliación de la línea 12 Mixcoac-observatorio.</t>
  </si>
  <si>
    <t>Mtro. Oscar José Cadena Delgado</t>
  </si>
  <si>
    <t>Encargado de despacho de la Gerencia Jurídica</t>
  </si>
  <si>
    <t>Coadyuvar con las áreas del organismo para la realización de las gestiones y los trámites tendientes a dar cumplimiento a lo dispuesto por el artículo 2410 del código civil para el distrito federal, ahora Ciudad de México, con motivo de la liberación del derecho de vía para el proyecto integral para la ampliación de la línea 12 Mixcoac-Observatorio.</t>
  </si>
  <si>
    <t>Encargado de Despacho de la Gerencia Jurídica</t>
  </si>
  <si>
    <t>Coadyuvar con las áreas del organismo para la realización de las gestiones y los trámites tendientes a realizar el pago del impuesto predial de los inmuebles que forman parte del organismo.</t>
  </si>
  <si>
    <t>Encargado de Despacho de La Gerencia Jurídica</t>
  </si>
  <si>
    <t>Dar cumplimiento a la resolución en materia de impacto ambiental emitida por la dirección general de regularización ambiental de la secretaría del medio ambiente, como medida de mitigación derivada de la construcción de la línea 12, tramo Tláhuac-Mixcoac.</t>
  </si>
  <si>
    <t>Encargado De Despacho De La Gerencia Jurídica</t>
  </si>
  <si>
    <t>Llevar a cabo los trámites y gestiones tendientes a realizar de ser el caso el pago de indemnización de los predios que resultaron afectados por la construcción de la línea 12 tramo Tláhuac-Mixcoac y que está sujeto a un procedimiento administrativo ante la consejería jurídica y de servicios legales.</t>
  </si>
  <si>
    <t>Gestión honesta y transparente de los recursos públicos administrados por el STC.</t>
  </si>
  <si>
    <t>Establecer los mecanismos de control, supervisión y elaboración del proceso de nómina, que permita su emisión en forma oportuna y confiable, bajo la normatividad aplicable, conjugando adecuadamente los elementos humanos, técnicos y materiales (15,087 plazas autorizadas).</t>
  </si>
  <si>
    <t>C.P. Roberto Morales Arzate</t>
  </si>
  <si>
    <t>Encargado de despacho de la Gerencia de Recursos Humanos</t>
  </si>
  <si>
    <t>Valoración de las necesidades de las áreas que integran el STC para una óptima proyección de los requerimientos de materiales y servicios, así como la elaboración de anexos técnicos que reflejen las necesidades reales a cubrir (43 servicios).</t>
  </si>
  <si>
    <t>C. Concepción Flores Monter</t>
  </si>
  <si>
    <t>Encargada de Despacho de la Dirección de Recursos Materiales y Servicios Generales</t>
  </si>
  <si>
    <t>Atención médica de (40,000) derechohabientes del sistema de transporte colectivo (16,000 trabajadores activos y el resto se constituyen con jubilados, padres, madres, hijos esposas y/o concubinas).</t>
  </si>
  <si>
    <t>M.C. María De Los Ángeles Gutierrez Lezama</t>
  </si>
  <si>
    <t>Gerente de Salud y Bienestar Social</t>
  </si>
  <si>
    <t>Impartición de 345 cursos, internos (260), externos (85) y certificaciones (60) para el personal adscrito a las diferentes áreas del STC.</t>
  </si>
  <si>
    <t>Mtro. José Pereznegrón Zarco</t>
  </si>
  <si>
    <t>Encargado De Despacho De La Gerencia del INCADE</t>
  </si>
  <si>
    <t>Orientar a los usuarios de manera directa en las estaciones que sean de correspondencia, terminales, puntos turísticos, o de interés social en un horario continuo. Asimismo, supervisar y verificar diariamente las instalaciones del STC y detectar cualquier anomalía que pueda presentar un riesgo a los usuarios (150,000).</t>
  </si>
  <si>
    <t>Lic. Julio Iver Martínez Toledo</t>
  </si>
  <si>
    <t>Director de Medios</t>
  </si>
  <si>
    <t>Realización de actividades de mantenimiento de áreas generales tales como albañilería, cerrajería, carpintería, electricidad, herrería, jardinería, pintura, entre otros (12,890 órdenes de trabajo).</t>
  </si>
  <si>
    <t>Ing. Arq. Víctor C. Salgado Carrasco</t>
  </si>
  <si>
    <t>Encargado de Despacho de La Coordinación de Evaluación de Proyectos y Mantenimiento de Áreas Generales</t>
  </si>
  <si>
    <t>Asegurar el traslado de valores en las taquillas de la red, tanto para abastecimiento de boletos y tarjetas, como el retiro del efectivo (en taquillas y caja general, 12 servicios; y expendedores automáticos, 12 servicios).</t>
  </si>
  <si>
    <t>Miguel Antonio Machín Ibarra</t>
  </si>
  <si>
    <t>Subgerente de Ingresos</t>
  </si>
  <si>
    <t>Servicio de ensobretado, traslado y pago de nómina (81 servicios).</t>
  </si>
  <si>
    <t>Lic. Rodolfo Reyes Gil</t>
  </si>
  <si>
    <t>Subgerente de Evaluación y Control Financiero</t>
  </si>
  <si>
    <t>Realización de transferencias bancarias, cheques certificados, órdenes de pago, concentración de pagos por medio de depósitos referenciados, consulta de saldos y cubrir las comisiones generadas por este tipo de acciones que se requieren para cumplir con las obligaciones contraídas por el organismo (2,440 servicios).</t>
  </si>
  <si>
    <t>Impresión de documentos oficiales para la prestación de servicios públicos, identificación, formatos administrativos y fiscal, formas valoradas, certificadas y títulos (impresión de boletos univiaje (400 millones) y adquisición de tarjetas de movilidad integrada (3,000 miles).</t>
  </si>
  <si>
    <t>Subgerente De Ingresos</t>
  </si>
  <si>
    <t>Atención de usuarios que soliciten servicios relacionados con su tarjeta de movilidad integrada o tarjeta de tarifa diferenciada (40,000 usuarios).</t>
  </si>
  <si>
    <t>Coadyuvar en la modernización administrativa a través de la actualización de procedimientos operativos; realizar servicios de atención a reportes en los equipos de punto de venta (POS) y máquinas expendedoras de tarjetas en taquillas; así como ejecutar mantenimientos preventivos y correctivos a los equipos de cómputo que integran el parque informático del organismo (18,587 servicios).</t>
  </si>
  <si>
    <t>Ing. Ramón Sánchez Ramos</t>
  </si>
  <si>
    <t>Encargado de Despacho de la Gerencia de Organización y Sistemas</t>
  </si>
  <si>
    <t>Mantener una cultura de protección civil, para preparar al personal del sistema de transporte colectivo y al público usuario de las instalaciones de las diferentes líneas de la red del sistema.</t>
  </si>
  <si>
    <t>Reuniones de trabajo para seguimiento de actividades (42 reuniones), asesorías, capacitación y verificación de simulacros en las unidades internas de protección civil de los diferentes inmuebles del STC, así como para implementación de nuevas unidades en inmuebles en los cuales aún no se cuente con las mismas.</t>
  </si>
  <si>
    <t>Lic. Edgar Alfredo Abarca Pérez</t>
  </si>
  <si>
    <t>Coordinador de Protección Civil</t>
  </si>
  <si>
    <t>Simulacros (205), reforzar acciones de respuestas certeras ante fenómenos perturbadores</t>
  </si>
  <si>
    <t>Difusión de cultura de prevención y protección civil, mediante cursos, talleres, pláticas, foros y eventos en la materia (124 eventos).</t>
  </si>
  <si>
    <t>Elaboración del programa interno del STC.</t>
  </si>
  <si>
    <t>Coordinador De Protección Civil</t>
  </si>
  <si>
    <t>Verificación del cumplimiento de lo establecido en la ley de gestión integral de riesgos y protección civil de la Ciudad de México, su reglamento y demás disposiciones aplicables en la materia.</t>
  </si>
  <si>
    <t>Garantizar la confiabilidad y transparencia de las transacciones financieras, estableciendo mecanismos de supervisión y control necesarios para que el registro de operaciones contables, muestre amplia y claramente la situación financiera, conforme a la normatividad contable de la administración pública del gobierno de la Ciudad de México y a las normas y disposiciones legales aplicables, así como dar cumplimiento a las obligaciones fiscales del organismo (96,034 trámites: pólizas de diario, pólizas de nómina, y cuentas por pagar).</t>
  </si>
  <si>
    <t>C.P. María Silvia Villagrán Chávez</t>
  </si>
  <si>
    <t>Encargada de despacho de la Gerencia de Contabilidad</t>
  </si>
  <si>
    <t>Beneficiar a trabajadores y trabajadoras con el servicio de estancias infantiles para atender sus funciones en igualdad de condiciones y promover acciones en favor de las mujeres libres de violencia.</t>
  </si>
  <si>
    <t>Proporcionar alimentación a niños y niñas inscritos (as) al CENDI (267,000 raciones: 225,600 en delicias y 42,000 en Tláhuac).</t>
  </si>
  <si>
    <t>M.C. María De Los Ángeles Gutiérrez Lezama</t>
  </si>
  <si>
    <t>Aplicar los exámenes del programa médico a la población infantil (1,055 exámenes: 735 en delicias y 320 en Tláhuac).</t>
  </si>
  <si>
    <t>Llevar a cabo el cumplimiento del programa de educación inicial y preescolar de la S.E.P. (4,200: 3,600 en delicias y 600 en Tláhuac).</t>
  </si>
  <si>
    <t>Realizar la evaluación del plan anual de actividades educativas y asistenciales (1,050 evaluaciones: 900 en delicias y 150 en Tláhuac).</t>
  </si>
  <si>
    <t>Gerente De Salud y Bienestar Social</t>
  </si>
  <si>
    <t>Realizar evaluación psicológica a niños y niñas del CENDI (1,475 evaluaciones psicológicas: 1,130 en delicias y 345 en Tláhuac).</t>
  </si>
  <si>
    <t>Orientación nutricional a toda la población del CENDI (420 orientaciones nutricionales: 225 en Delicias y 195 en Tláhuac).</t>
  </si>
  <si>
    <t>Difusión e implementación del Protocolo de atención para primeros respondientes ante casos de acoso sexual y violencia sexuales en el sistema integrado de transporte.</t>
  </si>
  <si>
    <t>Lic. Sheila Arzate García</t>
  </si>
  <si>
    <t>Coordinadora de La Unidad de Igualdad Sustantiva</t>
  </si>
  <si>
    <t>Elaborar el protocolo interno de atención a víctimas de acoso y/ hostigamiento sexual tomando en cuenta el modelo único de atención para la prevención, atención y seguimiento a casos de mujeres víctimas de violencia.</t>
  </si>
  <si>
    <t>Impulsar acciones interinstitucionales para potenciar el mejor funcionamiento del programa viajemos seguras.</t>
  </si>
  <si>
    <t>Desarrollar metodología para el desarrollo y compilación de estadísticas sobre violencia contra las mujeres.</t>
  </si>
  <si>
    <t>Coordinadora De La Unidad De Igualdad Sustantiva</t>
  </si>
  <si>
    <t>Capacitar a las personas trabajadoras del STC con la finalidad de sensibilizar y otorgar las herramientas para garantizar el respeto de los derechos de las mujeres, el acceso a una vida libre de violencia, la no discriminación y la igualdad sustantiva (240 cursos).</t>
  </si>
  <si>
    <t>Implementar campañas de difusión para la prevención de todas las formas de violencia hacia las mujeres dirigidas a las personas usuarias y al personal del STC en contra de la discriminación, cero tolerancias a la violencia contra las mujeres y de prácticas sexistas.</t>
  </si>
  <si>
    <t>C. Sheila Arzate García</t>
  </si>
  <si>
    <t>Coordinadora de la Unidad de Igualdad Sustantiva</t>
  </si>
  <si>
    <t>Acciones de capacitación enfocadas con los derechos de las mujeres y niñas (4 cursos).</t>
  </si>
  <si>
    <t>Encargado de Despacho de La Gerencia Del INCADE</t>
  </si>
  <si>
    <t>Atender la totalidad de las solicitudes, brindando certeza jurídica y atención a las personas solicitantes acerca de las acciones operativas y/o administrativas que realiza el sistema de transporte colectivo con relación al seguimiento de quejas.</t>
  </si>
  <si>
    <t>Canalizar las solicitudes de información y/o colaboración a las áreas o personas servidoras públicas involucradas en los hechos de queja, recabar la información y emitir una respuesta institucional al ente público o persona solicitante.</t>
  </si>
  <si>
    <t>Mtro. Óscar José Cadena Delgado</t>
  </si>
  <si>
    <t>Gerencia Jurídica</t>
  </si>
  <si>
    <t>Asegurar que los planes de accesibilidad incluyan los edificios existentes y no solamente las nuevas edificaciones.</t>
  </si>
  <si>
    <t>Ing. Alejandra Flores Saldivar</t>
  </si>
  <si>
    <t>Gerencia de Obras y Mantenimiento</t>
  </si>
  <si>
    <t>Revisar que la normatividad relativa a su funcionamiento sea adecuada para garantizar el respeto y protección de los derechos humanos.</t>
  </si>
  <si>
    <t>Acciones de capacitación y concientización sobre el cumplimiento sobre derechos humanos temáticas tales como: prevención de los derechos humanos; la no discriminación; género y derechos humanos (10 cursos).</t>
  </si>
  <si>
    <t>Garantizar los derechos de las niñas, niños y adolescentes y que éstos sean respetados por la población de la Ciudad de México, a efecto de una mayor concientización derivada de las actividades realizadas por la institución.</t>
  </si>
  <si>
    <t>Cursos y actividades de concientización y difusión (6 cursos en temas afines al cumplimiento de los derechos de la niñez y adolescencia).</t>
  </si>
  <si>
    <t>Encargado de despacho de la Gerencia del INCADE</t>
  </si>
  <si>
    <t>Los usuarios de las zonas periféricas de la Ciudad de México cuentan con un servicio de transporte a bajo costo que los transporta a su destino en el menor tiempo posible, seguro, confortable y de calidad.</t>
  </si>
  <si>
    <t>Elaborar los programas de mantenimiento preventivo y correctivo al parque vehicular operable, para cumplir con el 95% de los servicios preventivos programados para la flota vehicular.</t>
  </si>
  <si>
    <t>Ing. Ramón Morales Zepeda</t>
  </si>
  <si>
    <t>Director Ejecutivo de Operación y Mantenimiento</t>
  </si>
  <si>
    <t>Adquisición de 168 autobuses nuevos (112 unidades para su asignación a las modalidades ordinario y expreso (rutas planas, media y alta montaña); 50 unidades tipo escolar para prestar servicios especiales, servicios PROTE; y 6 autobuses tipo articulado al servicio de Metrobús).</t>
  </si>
  <si>
    <t>Ing. Ramón Morales Zepeda y Mtro. Daniel Arcos Rodríguez</t>
  </si>
  <si>
    <t>Director Ejecutivo de Operación y Mantenimiento; y Director Ejecutivo de Administración y Finanzas</t>
  </si>
  <si>
    <t>Adquisición de 11 motocicletas cilindrada 250 para la supervisión en ruta; y adquisición de 6 grúas para arrastre de las unidades por descomposturas en ruta principalmente.</t>
  </si>
  <si>
    <t>Adquisición de la herramienta y equipo especializados para dar mantenimiento tanto preventivo como correctivo a los sistemas de inyección diésel con riel común; así como, a los sistemas tratamiento de gases de escape que cumplen con la normatividad euro vi en el centro de control ambiental; así como equipo para el lavado de autobuses (lavadoras).</t>
  </si>
  <si>
    <t>Director Ejecutivo De Operación y Mantenimiento; y Director Ejecutivo De Administración y Finanzas</t>
  </si>
  <si>
    <t>Llevar a cabo la reconstrucción de partes del autobús internamente.</t>
  </si>
  <si>
    <t>Director Ejecutivo de Operación y Mantenimiento.</t>
  </si>
  <si>
    <t>Realizar servicio de mantenimiento preventivo y correctivo a todas estaciones de auto consumo, ubicadas en los 7 módulos operativos.</t>
  </si>
  <si>
    <t>Rehabilitar y mantener infraestructura y equipo de los talleres de mantenimiento.</t>
  </si>
  <si>
    <t>Rehabilitar los centros de lavado de 5 módulos operativos y automatizar el lavado de unidades en dos módulos operativos.</t>
  </si>
  <si>
    <t>Realizar 142,952 servicios de desinfección a unidades en los 7 módulos operativos.</t>
  </si>
  <si>
    <t>Reasignación del parque vehicular necesarios para cubrir todas las rutas de la red en los horarios de servicio completos.</t>
  </si>
  <si>
    <t>Director Ejecutivo De Operación y Mantenimiento</t>
  </si>
  <si>
    <t>Brindar capacitación a personal operativo para hacer eficiente la programación de los servicios incluyendo el número de operador para hacer eficiente la programación de los servicios incluyendo el número de operadores y unidades disponibles.</t>
  </si>
  <si>
    <t>Homologar la programación de unidades y operadores en todos los módulos operativos.</t>
  </si>
  <si>
    <t>Incrementar las corridas en l1 con unidades biarticuladas de Metrobús y (al menos 2 más), y cumplir el km programado por Metrobús en todas las líneas.</t>
  </si>
  <si>
    <t>Reactivar el sistema de rastreo satelital, con la adquisición de cámaras de vigilancia y comunicación por radio en las unidades que comprenden el parque vehicular de este organismo, de acuerdo a las necesidades de cada tipo de servicio.</t>
  </si>
  <si>
    <t>Elaborar un programa para la adecuada señalización que permita a las personas usuarias dar orientación sobre el tipo de servicio, la ubicación, el ascenso o descenso, los destinos, etc., para facilitar la acertada toma de decisiones sobre su viaje.</t>
  </si>
  <si>
    <t>Contar con los insumos necesarios como las refacciones necesarias para mantenimiento preventivo y correctivo a los autobuses, así como los combustibles y lubricantes para su operación.</t>
  </si>
  <si>
    <t>Adquisición de validadores (peaje) para su instalación en los autobuses nuevos que se comprarán.</t>
  </si>
  <si>
    <t>Se cuenta con el personal capacitado necesario y suficiente para otorgar el servicio de transporte.</t>
  </si>
  <si>
    <t>Llevar a cabo la contratación del personal capaz y necesario conforme a la plantilla autorizada, reduciendo las brechas entre hombres y mujeres.</t>
  </si>
  <si>
    <t>Mtro. Daniel Arcos Rodríguez</t>
  </si>
  <si>
    <t>Llevar a cabo la revisión salarial y otorgamiento de prestaciones conforme a las condiciones generales de trabajo que rigen en la red de transporte de pasajeros de la Ciudad de México.</t>
  </si>
  <si>
    <t>Dar capacitación al personal operativo y administrativo en materia de operación de autobuses y en materia administrativa.</t>
  </si>
  <si>
    <t>Efectuar el pago de nóminas y prestaciones al personal operativo y administrativo.</t>
  </si>
  <si>
    <t>Director Ejecutivo De Administración y Finanzas</t>
  </si>
  <si>
    <t>Realizar las pruebas antidoping a los operadores de autobús para el otorgamiento de licencias de manejo.</t>
  </si>
  <si>
    <t>Realizar la convocatoria de becas educacionales a hijos de trabajadores sindicalizados (promedio de 9.0); otorgar el apoyo para la celebración del evento conmemorativo del día del niño para los hijos de los trabajadores sindicalizados (actividades recreativas, entretenimiento y alimentos); y realizar la convocatoria para apoyo económico de compra de útiles escolares para hijos de trabajadores de base y confianza</t>
  </si>
  <si>
    <t>Efectuar las estimaciones necesarias que solicite el área jurídica de la red de transporte de pasajeros de la Ciudad de México para pago de laudos laborales y retenciones correspondientes</t>
  </si>
  <si>
    <t>Mtro. Daniel Arcos Rodríguez y Mtro. José Ricardo Trujillo Herrera</t>
  </si>
  <si>
    <t>Director Ejecutivo de Administración y Finanzas; y Director Ejecutivo Jurídico y Normativo.</t>
  </si>
  <si>
    <t>La red de transporte de pasajeros de la Ciudad de México, cuenta con los programas necesarios de protección civil, que permiten tener certeza sobre la seguridad de las instalaciones de mismo y protección del personal.</t>
  </si>
  <si>
    <t>Elaborar los programas de protección civil internos, con el fin de realizar acciones preventivas y reactivas para la recuperación ante fenómenos naturales, en los módulos operativos y áreas de oficinas centrales de la red de transporte de pasajeros de la Ciudad de México.</t>
  </si>
  <si>
    <t>Presentación ante las instancias normativas el programa de protección civil para su validación y certificación.</t>
  </si>
  <si>
    <t>Capacitación en materia de protección civil al personal que integra las brigadas de la red de transporte de pasajeros de la Ciudad de México, a fin de que se difunda a todo el personal.</t>
  </si>
  <si>
    <t>Adquisición de materiales y equipos necesarios para el desarrollo de las actividades de los brigadistas del organismo.</t>
  </si>
  <si>
    <t>Se cuenta con los procedimientos administrativos necesarios que permita una gestión transparente.</t>
  </si>
  <si>
    <t>Actualizar el manual de organización del organismo, mejorando los procedimientos para una buena gestión administrativa, solicitar u autorización ante las instancias respectivas y llevar a cabo su difusión al interior de la red de transporte de pasajeros de la Ciudad de México.</t>
  </si>
  <si>
    <t>Participación en la determinación de la matriz de riesgos y dar seguimiento.</t>
  </si>
  <si>
    <t>Elaborar el programa de adquisiciones de bienes y servicios, conforme lo requiere la operación del servicio.</t>
  </si>
  <si>
    <t>Efectuar estudios de mercado para obtener los mejores precios y calidad de los bienes y servicio que se requieren.</t>
  </si>
  <si>
    <t>Por sobre otro proceso, llevar a cabo licitaciones públicas para la adquisición de bienes y servicios.</t>
  </si>
  <si>
    <t>Llevar a cabo dos veces al año el levantamiento del inventario de bienes</t>
  </si>
  <si>
    <t>Llevar a cabo los procesos de licitación pública de bienes en desuso y materiales de desecho.</t>
  </si>
  <si>
    <t>Llevar a cabo la adquisición de equipo de cómputo necesario y aditamentos especiales para sustituir todo el equipo que está obsoleto.</t>
  </si>
  <si>
    <t>El personal de la red de transporte de pasajeros de la Ciudad de México conoce plenamente los derechos humanos de las mujeres e igualdad de género.</t>
  </si>
  <si>
    <t>Capacitar al personal de la red de transporte de pasajeros de la Ciudad de México (operadoras y operadores) sobre derechos humanos de las mujeres.</t>
  </si>
  <si>
    <t>Capacitar a las personas servidoras públicas de la red de transporte de pasajeros de la Ciudad de México en materia de atención de calidad con perspectiva de género</t>
  </si>
  <si>
    <t>El organismo cuenta con personal que conoce los derechos humanos y la perspectiva de género que se traduce en comportamiento adecuado en la prestación del servicio que se presta.</t>
  </si>
  <si>
    <t>Capacitar en materia de derechos humanos e igualdad de género y no discriminación a los servidores públicos red de transporte de pasajero de la Ciudad de México.</t>
  </si>
  <si>
    <t>Mtro. Daniel Arcos Rodríguez E Ing. Ramón Morales Zepeda</t>
  </si>
  <si>
    <t>Director Ejecutivo de Administración y Finanzas; y Director Ejecutivo de Operación y Mantenimiento.</t>
  </si>
  <si>
    <t>Se dará continuidad al apoyo que se brinda a las niñas, niños y adolescentes a los servidores públicos con los programas: servicio de transporte especial programado (PROTE); y programa sendero seguro (costo del servicio $2.00)</t>
  </si>
  <si>
    <t>Mantener un servicio de transporte público no contaminante, de calidad, seguro, eficiente y accesible para satisfacer las necesidades del público usuario.</t>
  </si>
  <si>
    <t>Cumplir con la expedición del servicio programada de la red de trolebuses y líneas de tren ligero y de cablebús, con la correcta administración de personal y vehículos.</t>
  </si>
  <si>
    <t>Mtro. Martín López Delgado.</t>
  </si>
  <si>
    <t>Director Ejecutivo de Transportación.</t>
  </si>
  <si>
    <t>Realizar mantenimiento al parque vehicular de trolebuses, material rodante de tren ligero e infraestructura de rodadura y electromecánica de tracción.</t>
  </si>
  <si>
    <t>Ing. Javier Zavala García.</t>
  </si>
  <si>
    <t>Director Ejecutivo de Matenimiento.</t>
  </si>
  <si>
    <t>Cubrir en tiempo y forma la nómina del personal jubilado del Organismo.</t>
  </si>
  <si>
    <t>Cubrir la nómina del personal jubilado del Organismo.</t>
  </si>
  <si>
    <t>Mtro. Eduardo Ugo Archundía Morales.</t>
  </si>
  <si>
    <t>Gerente de Administración de Capital Humano.</t>
  </si>
  <si>
    <t>Cubrir en tiempo y forma la nómina del personal del Organismo.</t>
  </si>
  <si>
    <t>Cubrir la nómina del personal del Organismo.</t>
  </si>
  <si>
    <t>Contar con personal capacitado, equipamiento e insumos para hacer frente a cualquier contingencia que se presente.</t>
  </si>
  <si>
    <t>Elaboración del programa interno de protección civil.</t>
  </si>
  <si>
    <t>Lic. José Luis Rosas Juárez.</t>
  </si>
  <si>
    <t>Subgerente de Servicios.</t>
  </si>
  <si>
    <t>Integrar y capacitar a las brigadas de protección civil.</t>
  </si>
  <si>
    <t>Mejorar la atención a la población usuaria de los modos de transporte que administra el Servicio de Transportes Eléctricos de la Ciudad de México.</t>
  </si>
  <si>
    <t>Capacitar al personal.</t>
  </si>
  <si>
    <t>Mediano plazo: servicios focalizados a atención a mujeres y niñas. Largo plazo: eficacia y eficiencia en la atención en las diferentes instancias de gobierno que atienden a mujeres y niñas víctimas de delito en los modos de transporte que administra el Servicio de Transportes Eléctricos de la Ciudad de México.</t>
  </si>
  <si>
    <t>Sensibilizar a los operadores en materia de derechos humanos de las niñas y mujeres, para impactar en su conducta y desempeño, y con ello mejorar el servicio y apoyo brindado a la población usuaria víctima de acoso sexual, en los modos de transporte que administra el Organismo.</t>
  </si>
  <si>
    <t>Lic. Celeste Hernández Sánchez.</t>
  </si>
  <si>
    <t>Líder Coordinador de Proyectos de Control de Gestión Documental.</t>
  </si>
  <si>
    <t>Capacitar a los operadores en materia de derechos humanos de las mujeres y niñas.</t>
  </si>
  <si>
    <t>Difundir los servicios de las diferentes Dependencias del gobierno, para garantizar los derechos humanos de las niñas y mujeres que utilizan los diversos modos de transporte que administra el Organismo.</t>
  </si>
  <si>
    <t>Servidores Públicos que salvaguardan los Derechos Humanos, y que garanticen una cultura de respeto en la atención del servicio brindado a la población usuaria.</t>
  </si>
  <si>
    <t>Capacitar al personal técnico - operativo y administrativo del Servicio de Transportes Eléctricos de la Ciudad de México en materia de Derechos Humanos.</t>
  </si>
  <si>
    <t>Difundir y concientizar sobre los Derechos Humanos a la población usuaria de los modos de transporte que administra el Organismo.</t>
  </si>
  <si>
    <t>Servidores Públicos que salvaguardan los derechos de las niñas, niños y adolescentes y que garanticen una cultura de respeto, calidad en el servicio y de atención a la población usuaria.</t>
  </si>
  <si>
    <t>Concientizar y difundir en materia de derechos humanos de niñas, niños y adolescentes.</t>
  </si>
  <si>
    <t>Contribuir de manera significativa a la disminución de la incidencia delictiva, mediante una cultura de prevención y participación que permitirá que el ciudadano sienta y perciba una mayor seguridad y una mayor confianza hacia las instituciones públicas de seguridad.</t>
  </si>
  <si>
    <t>Realización de acciones para la prevención del delito en la CDMX.</t>
  </si>
  <si>
    <t>Comisaria Maestra Martha Montiel Sigler</t>
  </si>
  <si>
    <t>Directora General de Prevención del Delito</t>
  </si>
  <si>
    <t>Efectuar acciones para generar un entorno seguro entre niñas, niños y adolescentes de instituciones escolares.</t>
  </si>
  <si>
    <t>Comisaria Jefa Adalberta Narcisa Peláez Juárez</t>
  </si>
  <si>
    <t>Directora de Seguridad Escolar</t>
  </si>
  <si>
    <t>Desempeñar acciones de participación ciudadana para la prevención del delito.</t>
  </si>
  <si>
    <t>Licenciada Paulina Salazar Patiño</t>
  </si>
  <si>
    <t>Directora General de Participación Ciudadana</t>
  </si>
  <si>
    <t>Visitas domiciliarias y a comercio.</t>
  </si>
  <si>
    <t>Comisario Emmanuel Zúñiga Ruiz</t>
  </si>
  <si>
    <t>Director General de Coordinación de Unidades de Apoyo Técnico</t>
  </si>
  <si>
    <t>Remisiones ministeriales.</t>
  </si>
  <si>
    <t>Remisiones al juez cívico.</t>
  </si>
  <si>
    <t>Reducción de la incidencia delictiva.</t>
  </si>
  <si>
    <t>Realizar acciones para el control de tránsito y agilización vial.</t>
  </si>
  <si>
    <t>Comisario Jefe Jorge Alfredo Alcocer Rosales</t>
  </si>
  <si>
    <t>Subsecretario de Control de Tránsito</t>
  </si>
  <si>
    <t>Llevar a cabo acciones como parte de la operación de la Policía Metropolitana.</t>
  </si>
  <si>
    <t>Comisario Jefe Ramón Hipólito Rogelio</t>
  </si>
  <si>
    <t>Coordinador General de la Policía Metropolitana</t>
  </si>
  <si>
    <t>Ejecutar acciones para el desarrollo de elementos de los cuerpos de seguridad ciudadana.</t>
  </si>
  <si>
    <t>Comisaria Jefa Mtra. Marcela Figueroa Franco</t>
  </si>
  <si>
    <t>Subsecretaria de Desarrollo Institucional</t>
  </si>
  <si>
    <t>Desempeñar labores de inteligencia policial.</t>
  </si>
  <si>
    <t>Comisario Jefe Dr. Hermenegildo Lugo Lara</t>
  </si>
  <si>
    <t>Subsecretario de Inteligencia e Investigación Policial</t>
  </si>
  <si>
    <t>Valor público previsto a mediano y largo plazo producto de la intervención gubernamental para la mejora de los procesos administrativos.</t>
  </si>
  <si>
    <t>Asegurar la operación de la dependencia mediante el suministro de materiales y suministros y el mantenimiento de inmuebles, vehículos y equipamiento en general.</t>
  </si>
  <si>
    <t>María de Jesús Herros Vázquez</t>
  </si>
  <si>
    <t>Directora General de Recursos Materiales, Abastecimiento y Servicios</t>
  </si>
  <si>
    <t>Ratificar el pago del personal operativo y administrativo de la Secretaría.</t>
  </si>
  <si>
    <t>Mtra. María Adriana Suárez Linares</t>
  </si>
  <si>
    <t>Directora General de Administración de Personal</t>
  </si>
  <si>
    <t>Reforzar acciones tendientes a la mejora regulatoria y modernización administrativa de la Secretaría.</t>
  </si>
  <si>
    <t>Mtro. Enrique Hernández Lugo</t>
  </si>
  <si>
    <t>Director General de Desarrollo Organizacional y Administrativo</t>
  </si>
  <si>
    <t>Consolidar acciones para el correcto manejo de los recursos financieros.</t>
  </si>
  <si>
    <t>C. P. Héctor Gabriel García Torres</t>
  </si>
  <si>
    <t>Director General de Finanzas</t>
  </si>
  <si>
    <t>Cultura de la prevención en materia de protección civil.</t>
  </si>
  <si>
    <t>Efectuar acciones en materia de protección civil al interior de la SSC.</t>
  </si>
  <si>
    <t>Servicios de atención médica pre hospitalaria.</t>
  </si>
  <si>
    <t>Comisario Guido Sánchez Coello</t>
  </si>
  <si>
    <t>Director General del Escuadrón de Rescate y Urgencias Médicas</t>
  </si>
  <si>
    <t>Intervenciones en servicios generales.</t>
  </si>
  <si>
    <t>Participación en dispositivos de seguridad.</t>
  </si>
  <si>
    <t>Capacitaciones</t>
  </si>
  <si>
    <t>Director General Del Escuadrón De Rescate Y Urgencias Médicas</t>
  </si>
  <si>
    <t>Salvamentos Y Rescates</t>
  </si>
  <si>
    <t>Gestión pública que rinde cuentas.</t>
  </si>
  <si>
    <t>Atender requerimientos del Órgano Interno de Control.</t>
  </si>
  <si>
    <t>Lic. Alfredo F. Ortega Ruíz</t>
  </si>
  <si>
    <t>Subdirector de Enlace y Seguimiento</t>
  </si>
  <si>
    <t>Encargarse de requerimientos de las auditorías local y federal.</t>
  </si>
  <si>
    <t>David Martínez Cruz</t>
  </si>
  <si>
    <t>Director de Integración y Análisis</t>
  </si>
  <si>
    <t>Un entorno en el que las mujeres y niñas que habitan y transitan la Ciudad de México, cuenten con acceso a condiciones de igualdad, servicios y derechos socialmente disponibles.</t>
  </si>
  <si>
    <t>Acciones de capacitación con perspectiva de género.</t>
  </si>
  <si>
    <t>Mtro. Eduardo Aguayo Torres</t>
  </si>
  <si>
    <t>Subdirector de Cultura en Derechos Humanos</t>
  </si>
  <si>
    <t>Seguimiento de carpetas de investigación administrativas determinadas y concluidas.</t>
  </si>
  <si>
    <t>Lic. Rubén Adrián Deheza Islas</t>
  </si>
  <si>
    <t>Director de Investigación Policial</t>
  </si>
  <si>
    <t>Respeto de los derechos humanos de las personas que habitan y transitan en la Ciudad de México.</t>
  </si>
  <si>
    <t>Acciones de capacitación en materia de derechos humanos, impartiendo los siguientes temas: uso de la fuerza, diversidad sexual, grupos de atención prioritaria, trata de personas con enfoque de derechos humanos, protocolos de actuación policial de la SSC de la Ciudad de México, erradicación de la tortura, libertad de expresión, detenciones arbitrarias, trato igualitario y no discriminación.</t>
  </si>
  <si>
    <t>Respeto de los derechos humanos de niñas, niños y adolescentes.</t>
  </si>
  <si>
    <t>Impartir sesiones informativas con temas de promoción integral para el cumplimiento de los derechos de la niñez y adolescencia.</t>
  </si>
  <si>
    <t>Capacitar a la policía de la Ciudad de México mediante la actualización, especialización técnica y profesionalización, para contribuir al desarrollo profesional dentro de la carrera policial y beneficios económicos.</t>
  </si>
  <si>
    <t>impartición de programas académicos de actualización, especialización técnica y profesionalización para las y los policías de la Ciudad de México.</t>
  </si>
  <si>
    <t>Lic. José Antioko Pérez de la Madrid</t>
  </si>
  <si>
    <t>Director de Desarrollo Académico</t>
  </si>
  <si>
    <t>Al cierre del ejercicio 2024 los habitantes de la Ciudad de México contarán con más elementos policiales en la Ciudad, más profesionales con mejores prácticas policiales apegadas a derecho y mayor orden y paz pública.</t>
  </si>
  <si>
    <t>Fortalecimiento de la selección y reclutamiento para lograr una mayor captación de elementos en materia de seguridad.</t>
  </si>
  <si>
    <t>Mtra. Katia Rodríguez González</t>
  </si>
  <si>
    <t>Directora de Desarrollo Educativo</t>
  </si>
  <si>
    <t>Capacitar a los servidores públicos para su desarrollo personal y profesional, incidiendo en la productividad y gestión de la Universidad.</t>
  </si>
  <si>
    <t>Capacitación de servidores públicos para el desarrollo de sus actividades dentro de la Universidad.</t>
  </si>
  <si>
    <t>Vanesa Díaz García</t>
  </si>
  <si>
    <t>Encargada del Despacho de la Dirección Administrativa</t>
  </si>
  <si>
    <t>Fortalecer a la Secretaría de Protección Civil, contribuyendo con la ciudadanía a fin de replicar conocimientos, haciendo a una población más segura y resiliente ante el riesgo de desastres.</t>
  </si>
  <si>
    <t>Implementación de guardias preventivas en eventos multitudinarios, ya sea en área cerrada o abierta, consistentes en la asistencia y presentación de protocolos de actuación en caso de activación de alertamiento sísmico, conato de incendio, aparición súbita de cualquier incidencia natural o antrópica, activación de brigada por aterrizaje de aeronave(s), prácticas de manejo de vehículos automotores y conferencias, entre otros.</t>
  </si>
  <si>
    <t>C. José Guadalupe Mendoza García</t>
  </si>
  <si>
    <t>Subdirector Administrativo</t>
  </si>
  <si>
    <t>Realización de recorrido general para reconocimiento de riesgos, consistente en inspección ocular y toma de evidencia gráfica sobre el estado que guardan las instalaciones de la Universidad.</t>
  </si>
  <si>
    <t>Revisión general de extintores, consistente en inspección ocular y física sobre el estado que guardan los extintores, así como que se encuentren vigentes en su uso y colocación de acuerdo a la normatividad.</t>
  </si>
  <si>
    <t>Asistencia a mesas de trabajo en la J.U.D. de Protección Civil de la SSC, para la conformación y actualización del programa interno de protección civil.</t>
  </si>
  <si>
    <t>Planeación, coordinación y dirección de macro simulacro(s), así como la evaluación de resultados.</t>
  </si>
  <si>
    <t>Dar a conocer a los ciudadanos los medios para presentar una solicitud de información, en función de que estén informados sobre las acciones realizadas en la Universidad de la Policía de la Ciudad de México, con la finalidad de reducir la corrupción.</t>
  </si>
  <si>
    <t>Invitación a los habitantes de la Ciudad de México a realizar solicitudes de acceso a la información, acudiendo a los encuentros de transparencia.</t>
  </si>
  <si>
    <t>Mtra. Mirna Lucia Grande Hernández</t>
  </si>
  <si>
    <t>Jefa de Unidad Departamental de Asuntos Jurídicos y Transparencia</t>
  </si>
  <si>
    <t>Impartición de capacitación y sensibilización en materia de género.</t>
  </si>
  <si>
    <t>Impartición de capacitación y sensibilización en materia de derechos humanos.</t>
  </si>
  <si>
    <t>Impulsando actividades de sensibilización sobre los derechos de las niñas, niños y adolescentes a los servidores públicos de la institución.</t>
  </si>
  <si>
    <t>Aspirantes a policías que reciben formación integral adquieren conocimientos, habilidades y destrezas suficientes para integrarse al estado de fuerza de la Policía Auxiliar y brindar servicios de seguridad ciudadana eficaz, eficiente y profesional.</t>
  </si>
  <si>
    <t>Implementación del programa anual de formación inicial para la Policía Auxiliar de la Ciudad de México.</t>
  </si>
  <si>
    <t>Mtra. Itzel Adriana Rocha González</t>
  </si>
  <si>
    <t>Directora Ejecutiva de Desarrollo Institucional y Servicios de Apoyo de la Policía Auxiliar de la Ciudad De México</t>
  </si>
  <si>
    <t>Salvaguardar las vidas y los bienes de los usuarios y de la población que vive y transita la Ciudad de México, en espacios públicos y privados, mediante la más alta calidad de servicios de seguridad y vigilancia.</t>
  </si>
  <si>
    <t>Coordinar dispositivos de seguridad y apoyos ciudadanos en la Ciudad de México.</t>
  </si>
  <si>
    <t>C. Cristian Eduardo Villeda García</t>
  </si>
  <si>
    <t>Subdirector de Análisis y Clasificación</t>
  </si>
  <si>
    <t>El personal de la Policía Auxiliar con licencia médica tendrá su pago oportuno de nómina.</t>
  </si>
  <si>
    <t>Brindar un mayor número asesorías al personal con licencia médica, con el objeto que realice los trámites necesarios en tiempo y forma.</t>
  </si>
  <si>
    <t>Lic. Mario Andrés Alba Jiménez</t>
  </si>
  <si>
    <t>Subdirector de Recursos Humanos</t>
  </si>
  <si>
    <t>Contar con las brigadas de protección civil debidamente organizadas con personal capacitado, que conozca los procedimientos para la atención de emergencias.</t>
  </si>
  <si>
    <t>Coordinar la capacitación del personal en la temática de gestión integral de riesgos, con el fin de integrarlos a las brigadas de protección civil de la corporación.</t>
  </si>
  <si>
    <t>Lic. Romell Salazar Polo</t>
  </si>
  <si>
    <t>Mejorar la transparencia en la rendición de cuentas, con el objeto de que los ciudadanos conozcan el aprovechamiento de los recursos, así como el cumplimiento de los objetivos de la corporación.</t>
  </si>
  <si>
    <t>Coordinar con las áreas auditadas de la Policía Auxiliar la correcta atención de la solicitud de información requerida, con fin de evitar observaciones y/o recomendaciones de los órganos fiscalizadores.</t>
  </si>
  <si>
    <t>Lic. José Ulises Salazar Polo</t>
  </si>
  <si>
    <t>Director de Inspección General</t>
  </si>
  <si>
    <t>Contribuir a generar condiciones necesarias que permitan garantizar una vida libre de violencia para mujeres y niñas, el respeto a la dignidad y sus derechos, acceso a la justicia, a la igualdad y a la no discriminación, mediante la capacitación permanente a las y los Policías Auxiliares de la Ciudad de México.</t>
  </si>
  <si>
    <t>Ejecución de diversas actividades de capacitación y sensibilización en materia de perspectiva de género y derechos de la mujer.</t>
  </si>
  <si>
    <t>Contribuir con la capacitación permanente de las y los policías auxiliares, en temas relacionados con el marco normativo vigente en materia de derechos humanos, mejorando la actuación policial y el vínculo con la ciudadanía, con la finalidad de generar condiciones necesarias que permitan promover, garantizar, proteger y respetar los derechos humanos sin discriminación de todas las personas que habitan y circulan en la Ciudad de México.</t>
  </si>
  <si>
    <t>Ejecución de diversas actividades de capacitación y sensibilización en materia de derechos humanos, igualdad y no discriminación a grupos de atención prioritaria.</t>
  </si>
  <si>
    <t>Ejecución de 10 actividades de capacitación y sensibilización en temas relacionados con los derechos humanos de las niñas, niños y adolescentes y con perspectiva de género.</t>
  </si>
  <si>
    <t>En 3 años los habitantes de la Ciudad de México cuentan con mayor seguridad y experimentan una reducción de delitos derivados de una mayor seguridad en las instalaciones de los Sectores Público Local y Federal, así como en el privado.</t>
  </si>
  <si>
    <t>Otorgamiento de servicios de protección, seguridad y vigilancia a empresas públicas federales, locales y privadas, a través de personal formado y profesionalizado.</t>
  </si>
  <si>
    <t>Comisario Jefe Lic. Noé Castillo Pérez</t>
  </si>
  <si>
    <t>Las Instituciones públicas y privadas cuentan con elementos que realizan su trabajo con calidad y vocación de servicio.</t>
  </si>
  <si>
    <t>Conciliación de la nómina con los sectores para el trámite de la CLC, conforme a calendario, para su dispersión.</t>
  </si>
  <si>
    <t>Lic. Carlos Manuel Feria Torres</t>
  </si>
  <si>
    <t>Subdirector de Recursos Financieros</t>
  </si>
  <si>
    <t>Las poblaciones que se encuentran alrededor de las instalaciones de la corporación aumentan sus capacidades de adaptación, auxilio y restablecimiento derivado del efecto multiplicador de los programas de protección civil implementados.</t>
  </si>
  <si>
    <t>Elaboración e implementación del Programa Interno de Protección Civil del edificio corporativo y anexo de la Policía Bancaria e Industrial.</t>
  </si>
  <si>
    <t>C.P. José Luis Bonilla Rodríguez</t>
  </si>
  <si>
    <t>Subdirector de Recursos Materiales y Servicios Generales</t>
  </si>
  <si>
    <t>Las personas e instalaciones del Sector Público Federal y Local, así como empresas privadas, reducen sus riesgos debido al servicio de excelencia contratado con la Policía Bancaria e Industrial.</t>
  </si>
  <si>
    <t>Cumplimento de los requisitos de la norma ISO 9001:2015.</t>
  </si>
  <si>
    <t>Titulares de Áreas de Estructura</t>
  </si>
  <si>
    <t>Directores de área, subdirectores, coordinadores, jefes de departamento y jefes de sector</t>
  </si>
  <si>
    <t>Realización de Auditorías Internas.</t>
  </si>
  <si>
    <t>Lic. Mayra Ortíz Rodríguez</t>
  </si>
  <si>
    <t>Coordinadora de Normatividad y Enlace Interinstitucional</t>
  </si>
  <si>
    <t>Realización de revisiones por la Dirección.</t>
  </si>
  <si>
    <t>Realización de auditoría de certificación anual, por parte del organismo certificador acreditado.</t>
  </si>
  <si>
    <t>Fomentar y crear ambientes favorables, en donde se garantice el acceso, protección, vigilancia y salvaguarden los derechos humanos, para que las niñas y mujeres, ejerzan y gocen con plenitud de sus derechos, la igualdad sustantiva y una vida libre de violencias.</t>
  </si>
  <si>
    <t>Impartición de dos cursos de capacitación en coordinación interinstitucional.</t>
  </si>
  <si>
    <t>Comisario Jefe Mtro. Oswaldo Cantellano Ledezma</t>
  </si>
  <si>
    <t>Director de Desarrollo Policial</t>
  </si>
  <si>
    <t>En cinco años la población que interactúa con los elementos de la PBI aumenta su bienestar derivado de que éstos respetan y priorizan los derechos humanos de sus vecinos, familiares y ciudadanos tanto en el ámbito laboral como el personal.</t>
  </si>
  <si>
    <t>Los derechos de las niñas, niños y adolescentes son respetados y cuidados por la población de la Ciudad de México a efecto de una mayor concientización derivada de las actividades realizadas para su protección.</t>
  </si>
  <si>
    <t>Impartición de cursos de capacitación en materia de derechos humanos de la niñez y adolescencia.</t>
  </si>
  <si>
    <t>Aplicar los resultados obtenidos en las evaluaciones, en los procesos de movimientos de personal.</t>
  </si>
  <si>
    <t>Katia Montserrat Guigue Pérez</t>
  </si>
  <si>
    <t>Brindar seguridad en materia de protección civil para salvaguardar la integridad física de las personas que laboran en los diversos inmuebles que conforman la Secretaría de la Contraloría de la Ciudad de México, así como de la ciudadanía en general que la visita.</t>
  </si>
  <si>
    <t>Actualización, modificación y/o elaboración, de ser el caso, del programa interno de protección civil para la Secretaría de la Contraloría General de la Ciudad de México.</t>
  </si>
  <si>
    <t>Francisco Javier Rangel Verona</t>
  </si>
  <si>
    <t>Director de Recursos Materiales, Abastecimiento y Servicios</t>
  </si>
  <si>
    <t>Integración Y Consolidación De 5 Brigadas De Protección Civi: Primeros Auxilios, Prevención Y Combate De Incendios, Comunicación, Evacuación Y Apoyo Psicosocial, En La Secretaría De La Contraloría General De La Ciudad De México; A Través De Reuniones De Trabajo Y Mesas De Presentación Y Actuación.</t>
  </si>
  <si>
    <t>Director De Recursos Materiales, Abastecimiento Y Servicios</t>
  </si>
  <si>
    <t>Capacitación A Los Jefes De Piso E Integrantes De Brigadas En Materia De: Primeros Auxilios, Prevención Y Combate De Incendios, Comunicación, Evacuación Y Apoyo Psicosocial Para La Secretaría De La Contraloría General De La Ciudad De México.</t>
  </si>
  <si>
    <t>Acciones Y Simulacros En Materia De Protección Civil Para La Secretaría De La Contraloría General De La Ciudad De México.</t>
  </si>
  <si>
    <t>Favorecer la certeza jurídica, apego a la legalidad, mejora en la eficacia, eficiencia y transparencia de los actos administrativos de la Administración Pública de la Ciudad De México.</t>
  </si>
  <si>
    <t>Opiniones emitidas para la correcta aplicación de la normatividad.</t>
  </si>
  <si>
    <t>Fernando Ulises Juárez Vázquez</t>
  </si>
  <si>
    <t>Subdirector de Legalidad</t>
  </si>
  <si>
    <t>Reporte De Gestión De Servicios Tecnológicos</t>
  </si>
  <si>
    <t xml:space="preserve">Lucero Del Carmen Martínez Rosas </t>
  </si>
  <si>
    <t>Directora De Mejora Gubernamental</t>
  </si>
  <si>
    <t>Reporte Del Seguimiento A La Atención De Observaciones Por Entes Fiscalizados</t>
  </si>
  <si>
    <t>Reporte De Acciones Para La Mejora Gubernamental</t>
  </si>
  <si>
    <t>Resoluciones por faltas administrativas no graves emitidas.</t>
  </si>
  <si>
    <t>Claudio Marcelo Limón Márquez</t>
  </si>
  <si>
    <t>Director de Supervisión Procesos y Procedimientos Administrativos</t>
  </si>
  <si>
    <t>Resoluciones De Recursos De Inconformidad Y Por Daño Patrimonial Emitidas.</t>
  </si>
  <si>
    <t>Carolina Hernández Luna</t>
  </si>
  <si>
    <t>Directora De Normatividad</t>
  </si>
  <si>
    <t>Incrementar la transparencia y combatir la corrupción de la gestión pública y del ejercicio del gasto público.</t>
  </si>
  <si>
    <t>Coordinar y supervisar a la red de Contraloría ciudadana.</t>
  </si>
  <si>
    <t>Alejandra Sánchéz Díaz</t>
  </si>
  <si>
    <t>Directora de Contraloría Ciudadana</t>
  </si>
  <si>
    <t>Vigilar El Cumplimiento De Las Disposiciones Jurídicas Y Administrativas Que Rigen La Actuación De Las Personas Servidoras Públicas.</t>
  </si>
  <si>
    <t>Obed Rubén Ceballos Contreras</t>
  </si>
  <si>
    <t>Director De Vigilancia Móvil</t>
  </si>
  <si>
    <t>Planear, ejecutar y dar seguimiento a las auditorias e intervenciones a través de las Direcciones de Coordinación de Órganos Internos de Control en Alcaldías A y B.</t>
  </si>
  <si>
    <t>Luis Guillermo Fritz Herrera  Norberto Bernardino Núñez</t>
  </si>
  <si>
    <t>Dirección de Coordinación de Órganos Internos de Control en Alcaldías A Dirección de Coordinación de Órganos Internos de Control en Alcaldías B</t>
  </si>
  <si>
    <t>Planear, Ejecutar Y Dar Seguimiento A Las Auditorias E Intervenciones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</si>
  <si>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</si>
  <si>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</si>
  <si>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Soliciar La Contratación De Despachos Externos A Través De La Dirección De Comisarios Y Control De Auditores Externos Para Los Servicios Relacionados A La Dictaminación De Estados Financieros Y/O Presupuestales De La Cuenta Pública, Emisión Del Informe Anual De Desempeño Y Opinión De Comisarios De Las Entidades.</t>
  </si>
  <si>
    <t>Yuki Elena Susuda Valverde</t>
  </si>
  <si>
    <t>Directora De Comisarios Y Control De Auditores Externos</t>
  </si>
  <si>
    <t>Planear, Ejecutar Y Dar Seguimiento A Las Intervenciones A Través De La Dirección De Laboratorio De Revisión De Obras De La Direccón General De Normatividad Y Apoyo Técnico.</t>
  </si>
  <si>
    <t>Salvador Martínez López</t>
  </si>
  <si>
    <t>Director De Laboratorio De Revisión De Obras</t>
  </si>
  <si>
    <t>Sumar acciones que permitan garantizar los derechos humanos con perspectiva de género de personas servidoras públicas de la Secretaría de la Contralaría General. Difundir estas acciones.</t>
  </si>
  <si>
    <t>Directora de Normatividad</t>
  </si>
  <si>
    <t>Elaborar un reporte de las acciones a realizar al interior de la Secretaría de la Contraloría General.</t>
  </si>
  <si>
    <t>Elaboración del reporte de las acciones realizadas en materia de Derechos Humanos en la Secretaría de la Contraloría General.</t>
  </si>
  <si>
    <t>El Gobierno de la Ciudad de México cuenta con una gestión pública eficiente, eficaz, transparente, que respeta los Derechos Humanos y la rendición de cuentas frente a la ciudadanía por parte de los Servidores Públicos; donde el control interno funge como un mecanismo de verificación y evaluación, que identifique de forma preventiva, la efectividad de los procesos que realizan las Alcaldías, Dependencias, Órganos Desconcentrados y Entidades.</t>
  </si>
  <si>
    <t>Planear y ejecutar el seguimiento a los controles internos a través de la Direcciones de Coordinación de Órganos Internos de Control Sectorial A, B, C; y los Órganos Internos de Control en Dependencias, Órganos Desconcentrados y Entidades.</t>
  </si>
  <si>
    <t>Claudia Alejandra Gutiérrez Navarro Olenka Betsabé Alanis Zúñiga Margarita Oscoy Martínez</t>
  </si>
  <si>
    <t>Dirección de Coordinación de Órganos Internos de Control Sectorial A Dirección de Coordinación de Órganos Internos de Control Sectorial B Dirección de Coordinación de Órganos Internos de Control Sectorial C</t>
  </si>
  <si>
    <t>Planear Y Ejecutar El Seguimiento  A Los Controles Internos A Través De Las Direcciones De Coordinación De Órganos Internos De Control En Alcaldías "A" Y "B" Y Los Órganos Internos De Control En Alcaldías.</t>
  </si>
  <si>
    <t>Luis Guilermo Fritz Herrera  Norberto Bernardino Núñez</t>
  </si>
  <si>
    <t>Dirección De Coordinación De Órganos Internos De Control En Alcaldías  "A"  Dirección De Coordinación De Órganos Internos De Control En Alcaldías  "B"</t>
  </si>
  <si>
    <t>Cursos, talleres, conferencias y actividades ce concientización y difusión.</t>
  </si>
  <si>
    <t>Personas servidoras públicas adscritas a los entes de la Administración Pública de la Ciudad de México contribuyen a una gestión pública más eficiente.</t>
  </si>
  <si>
    <t>Revisión, actualización, generación e impartición de la oferta de acciones de formación.</t>
  </si>
  <si>
    <t>Ricardo Cuauhtémoc Guadarrama Mendoza</t>
  </si>
  <si>
    <t>Director de Formación</t>
  </si>
  <si>
    <t>Certificación De Competencias De Personas Servidoras Públicas</t>
  </si>
  <si>
    <t>Claudia Rodríguez Lazarini</t>
  </si>
  <si>
    <t>Directora De Certificación Y Vinculación</t>
  </si>
  <si>
    <t>Realización  Y Difusión De Diagnósticos, Estudios, Manuales, Publicaciones Y Divulgación Sobre Problemas Públicos</t>
  </si>
  <si>
    <t>Daniel Díaz Juarez</t>
  </si>
  <si>
    <t>Director De Investigación Y Documentación</t>
  </si>
  <si>
    <t>Contratación de personas servidoras públicas para contribuir con el cumplimiento de los objetivos institucionales.</t>
  </si>
  <si>
    <t>Contribuir al logro de los objetivos de la Escuela de Administración Pública a través de la contratación de personal.</t>
  </si>
  <si>
    <t>Leticia Torres Castro</t>
  </si>
  <si>
    <t>Coordinadora de Administración y Finanzas</t>
  </si>
  <si>
    <t>Mayor difusión de los conocimientos sobre temas de protección civil al personal que asiste a las instalaciones de la Escuela de Administración Pública.</t>
  </si>
  <si>
    <t>Acciones en materia de protección civil.</t>
  </si>
  <si>
    <t>Los procesos y/o acciones que realizan las personas servidoras públicas adscritas a la Escuela de Administración Pública de la Ciudad de México contribuyen a una gestión pública eficiente.</t>
  </si>
  <si>
    <t>Administrar los recursos asignados a la Escuela de Administración Pública de la Ciudad de México de forma eficiente.</t>
  </si>
  <si>
    <t>En un periodo de 5 años la Administración Pública de la Ciudad de México cuenta con un mayor número de personas servidoras públicas profesionalizadas en materia de Perspectiva de género.</t>
  </si>
  <si>
    <t>Revisión, actualización, generación e impartición de la oferta de acciones de formación y especialización que incorporen la Perspectiva de Género.</t>
  </si>
  <si>
    <t>En un periodo de 5 años la Administración Pública de la Ciudad de México cuenta con un mayor número de personas servidoras públicas profesionalizadas en materia de Derechos Humanos.</t>
  </si>
  <si>
    <t>Revisión, actualización, generación e impartición de la oferta de acciones de formación y especialización con enfoque a los Derechos Humanos.</t>
  </si>
  <si>
    <t>La Ciudad de México será sustentable y equitativa, potenciando el espacio público y patrimonio cultural con la participación de sus habitantes, impulsando el derecho a una ciudad accesible para todas y todos.</t>
  </si>
  <si>
    <t>Visitas de verificación</t>
  </si>
  <si>
    <t>Lic. Gisel Enriquez Trejo, Ing. Francisco Albar Cabeza De Vaca Inclán</t>
  </si>
  <si>
    <t>Direcciones Ejecutivas En Materia de Verificación Administrativa y Al Transporte</t>
  </si>
  <si>
    <t>Notificación.</t>
  </si>
  <si>
    <t>Acciones extraordinarias</t>
  </si>
  <si>
    <t>Acciones preventivas</t>
  </si>
  <si>
    <t>Lic. Gisel Enriquez Trejo</t>
  </si>
  <si>
    <t>Directora Ejecutiva de Verificación Administrativa</t>
  </si>
  <si>
    <t>Recorridos de objeto a verificar</t>
  </si>
  <si>
    <t>Ing. Francisco Albar Cabeza De Vaca Inclán</t>
  </si>
  <si>
    <t>Encargado de Despacho de La Dirección Ejecutiva de Verificación Al Transporte</t>
  </si>
  <si>
    <t>Revisiones vehiculares</t>
  </si>
  <si>
    <t>Encargado De Despacho de la Dirección Ejecutiva de Verificación al Transporte</t>
  </si>
  <si>
    <t>Resoluciones.</t>
  </si>
  <si>
    <t>Lic.Maira Guadalupe López Olvera</t>
  </si>
  <si>
    <t>Directora Ejecutiva de Substanciación y Calificación</t>
  </si>
  <si>
    <t>La Ciudad de México será sustentable y equitativa, potenciando el espacio público y el patrimonio cultural con la participación de sus habitantes y garantizando el derecho a la ciudad de todas y todos.</t>
  </si>
  <si>
    <t>Contratación de empleados del INVEACDMX.</t>
  </si>
  <si>
    <t>Lic. Misael Juárez Cuautle</t>
  </si>
  <si>
    <t>Coordinador de Administración de Personal</t>
  </si>
  <si>
    <t>Cumplimiento de las obligaciones patronales del INVEACDMX.</t>
  </si>
  <si>
    <t>Contribuir a que el INVEACDMX incremente el nivel de seguridad, sostenibilidad y resiliencia ante cualquier siniestro ocurrido dentro de las instalaciones.</t>
  </si>
  <si>
    <t>Celebración de las sesiones ordinarias y extraordinarias del comité interno de protección civil del instituto de verificación administrativa de la Ciudad de México</t>
  </si>
  <si>
    <t>Lic. Bruno Fuentes Vázquez</t>
  </si>
  <si>
    <t>Coordinador de Recursos Materiales, Abastecimientos y Servicios Generales</t>
  </si>
  <si>
    <t>Impartición de cursos en materia de protección civil por el INVEACDMX o prestadores de servicios.</t>
  </si>
  <si>
    <t>Realización de simulacros de evacuación, control y combate de incendios.</t>
  </si>
  <si>
    <t>Realización de actividades inherentes al programa interno de protección civil del instituto de verificación administrativa de la Ciudad de México.</t>
  </si>
  <si>
    <t>Difusión de material con temas relativos a protección civil.</t>
  </si>
  <si>
    <t>Adquisición de equipamiento y materiales (señales, cascos, férulas, inmovilizadores, collarines y letreros luminiscentes de acuerdo con lo establecido en la NOM-003-SEGOB-2011).</t>
  </si>
  <si>
    <t>Contratación de los cursos de capacitación.</t>
  </si>
  <si>
    <t>Impartición de los cursos de capacitación por el INVEACDMX o prestadores de servicios.</t>
  </si>
  <si>
    <t>El personal del INVEA contará con los conocimientos en materia de igualdad sustantiva para aplicarlos en el entorno laboral, impactando en un mejor servicio a la ciudadanía.</t>
  </si>
  <si>
    <t>Promover que las personas servidoras públicas del INVEA conozcan y apliquen en su vida cotidiana la ley de acceso de las mujeres a una vida libre de violencia y la ley de igualdad sustantiva entre mujeres y hombres en la CDMX.</t>
  </si>
  <si>
    <t>Christian Blancas López</t>
  </si>
  <si>
    <t>Subdirector de Difusión E Igualdad Sustantiva</t>
  </si>
  <si>
    <t>Difundir los servicios de atención, prevención y sanción de la violencia contra las mujeres y niñas en la CDMX que ofrecen las instancias públicas, a través de campañas.</t>
  </si>
  <si>
    <t>Programar cursos de capacitación y sensibilización orientados a promover la igualdad sustantiva al interior del INVEA.</t>
  </si>
  <si>
    <t>Elaborar material digital e impreso con perspectiva de género orientado a promover la igualdad sustantiva al interior del INVEA, a través de campañas.</t>
  </si>
  <si>
    <t>Subdirector de Difusión e Igualdad Sustantiva</t>
  </si>
  <si>
    <t>Respeto y promoción de los derechos humanos de las mujeres y hombres en relación al derecho humano de acceso a la información pública, de datos personales y la sensibilización de los servidores públicos del INVEACDMX con enfoque de los derechos humanos.</t>
  </si>
  <si>
    <t>Recepción y atención a las solicitudes de información pública y de datos personales realizadas por ciudadanos al INVEACDMX, bajo el enfoque de atención ciudadana oportuna y veraz.</t>
  </si>
  <si>
    <t>Aurea Blanca Luz Ayhllon Muñoz</t>
  </si>
  <si>
    <t>Subdirectora de La Unidad de Transparencia</t>
  </si>
  <si>
    <t>Celebración de las sesiones de comité de transparencia que en su caso se requieran para dar respuesta a las solicitudes de información pública o de datos personales realizadas ante el INVEACDMX</t>
  </si>
  <si>
    <t>Campaña para sensibilizar a servidores públicos del INVEACDMX en materia de derechos humanos</t>
  </si>
  <si>
    <t>El personal del INVEACDMX respeta y promueve los derechos de niñas, niños y adolescentes en su entorno familiar y comunitario.</t>
  </si>
  <si>
    <t>Elaborar material digital e impreso orientado a promover los derechos humanos de niñas, niños y adolescentes establecidos en la ley de los derechos de niñas, niños y adolescentes de la Ciudad de México.</t>
  </si>
  <si>
    <t>Difundir los servicios de atención, prevención y sanción de la violencia contra niñas, niños y adolescentes que ofrecen las instancias públicas en la CDMX.</t>
  </si>
  <si>
    <t>Programar cursos de capacitación y sensibilización al interior del INVEA orientados a promover el respeto a los derechos humanos de niñas, niños y adolescentes.</t>
  </si>
  <si>
    <t>Otorgar un subsidio fiscal al impuesto sobre tenencia o uso de vehículos a aquellas personas físicas y morales sin fines de lucro tenedoras o usuarias de vehículos cuyo valor incluyendo el impuesto al valor agregado una vez aplicado el factor de depreciación sea de hasta 250000.00</t>
  </si>
  <si>
    <t>Otorgar Subsidios, De Conformidad Con Lo Dispuesto En Los Artículos 123 Y 124 De La Ley De Austeridad, Transparencia En Remuneraciones, Prestaciones Y Ejercicio De Recursos De La Ciudad De México, Al Primero, Segundo, Quinto Y Sexto Articulo Del Acuerdo Por El Que Se Delega La Facultad Que Se Indica Y Crea La Comisión De Análisis Y Evaluación Para El Otorgamiento De Subsidios Por Parte Del Gobierno De La Ciudad De México, Asi Como A La Publicación De La Gaceta De La Ciudad De México, Se Establece El Acuerdo De Carácter General Por El Que Se Otorgan Subsidios Fiscales Para El Pago Del Impuesto Predial Así Como A La Resolucion De Caracter General Mediante La Cual Se Otorga Subsidio Para El Pago De Los Derechos Por El Suministro De Agua A Favor De Aquellos Usuarios Con Toma De Uso No Doméstico, Clasificados Como Mercados Públicos, Concentraciones, Micro Y/O Pequeñas Empresas, Que Se Indican.</t>
  </si>
  <si>
    <t>Coordinar los informes y reportes relativos al comportamiento de la deuda pública que sean requeridos en apego a la normatividad vigente.</t>
  </si>
  <si>
    <t>Karina Gomez Villalpando</t>
  </si>
  <si>
    <t>Directora De Deuda Publica</t>
  </si>
  <si>
    <t>La devolución permite que el contribuyente recupere cantidades a su favor.</t>
  </si>
  <si>
    <t>Revisar los dictámenes de devolución y de compensación en materia de su competencia, para comprobar que se efectúen en los términos y modalidades que se señalen en la normatividad local o federal, así como sean autorizados por el servidor público correspondiente.</t>
  </si>
  <si>
    <t>Juan Manuel Marcos Martinez</t>
  </si>
  <si>
    <t>Director De Atencion Y Procesos A Servicios Tributarios.</t>
  </si>
  <si>
    <t>Servicios jurídicos gratuitos, asistencia jurídica técnica, certeza jurídica y atención en materia de justicia cívica para los habitantes de la Ciudad de México y la población que transita en la Ciudad de México y asistencia jurídica técnica para la administración pública de la Ciudad de México.</t>
  </si>
  <si>
    <t>Asesoría y defensa jurídica a órganos, dependencias y entidades de la Administración Pública locales para salvaguardar los intereses jurídicos y patrimoniales de la Ciudad de México.</t>
  </si>
  <si>
    <t>Lic. Jeiel Mizraim Rangel Villafaña</t>
  </si>
  <si>
    <t>Director De Procesos Jurisdiccionales Y Administrativos</t>
  </si>
  <si>
    <t>Orientación, asesoría, asistencia y patrocinio jurídico de manera gratuita por medio de personas defensoras públicas, a los habitantes, transeúntes y sectores en desventaja social y económica de la Ciudad de México.</t>
  </si>
  <si>
    <t>Lic. Adrian Chávez Dozal</t>
  </si>
  <si>
    <t>Director De Defensoría Pública</t>
  </si>
  <si>
    <t>Supervisar los actos jurídicos administrativos en los Juzgados Cívicos para salvaguardar que todos los actos jurídicos administrativos de la Administración Pública de la Ciudad de México se apeguen a la legalidad.</t>
  </si>
  <si>
    <t>Oscar Alberto Flores Morales</t>
  </si>
  <si>
    <t>Jefe De Unidad Departamental De Supervisión Y Control</t>
  </si>
  <si>
    <t>Sistematizar y registrar las remisiones y actuaciones realizadas diariamente en los Juzgados Cívicos de la Ciudad de México.</t>
  </si>
  <si>
    <t>José De Jesús Hernández Rosales</t>
  </si>
  <si>
    <t>Jefe De Unidad Departamental De Cultura De La Legalidad Y Registro</t>
  </si>
  <si>
    <t>Atención en los hechos de tránsito terrestre ocurridos en la Ciudad de México, entre particulares o a un bien e inmueble, a través de la valuación de bienes, valuaciones mecánicas, realizando dictámenes o realizando informes.</t>
  </si>
  <si>
    <t>Alfonso De Jesús Gónzalez May</t>
  </si>
  <si>
    <t>Subdirector De Cultura De La Legalidad Y Supervisión En Los Juzgados Cívicos</t>
  </si>
  <si>
    <t>Difundir la ley de cultura cívica a los habitantes de la Ciudad de México a través de pláticas y de stands informativos.</t>
  </si>
  <si>
    <t>Roberto Durán Cortes</t>
  </si>
  <si>
    <t>Jefe De Unidad Departamental De Cultura Cívica Y Convivencia Comunitaria</t>
  </si>
  <si>
    <t>Capacitar a servidores públicos que por su naturaleza tengan injerencia con la justicia cívica y fortalecer la formación profesional de servidores públicos de la dirección ejecutiva y de los juzgados cívicos para darles a conocer las herramientas necesarias para la aplicación de la ley debido a sus atribuciones.</t>
  </si>
  <si>
    <t>Rosario Alcántara González</t>
  </si>
  <si>
    <t>Jefa De Unidad Departamental De Capacitación Y Estadística</t>
  </si>
  <si>
    <t>Garantizar las condiciones de trámite, servicio y calidad la atención en materia de patrimonio jurídico, inmobiliario, registral, civil y económico que brinda la dirección general jurídica y el archivo general de notarías, el registro civil y la dirección general del registro público de la propiedad y de comercio a las personas usuarias.</t>
  </si>
  <si>
    <t>Revisar proyectos administrativos y publicación de ordenamientos.</t>
  </si>
  <si>
    <t xml:space="preserve">Lic. Yahir Adán Cruz Peralta </t>
  </si>
  <si>
    <t>Subdirección De Proyectos De Estudios Legislativos Y Publicacionesdirector General De Registro Civil</t>
  </si>
  <si>
    <t>Gestionar y eficientar lass publicaciones en la Gaceta Oficial de dal Ciudad de México.</t>
  </si>
  <si>
    <t xml:space="preserve">Lic. Said Palacios Albarrán 
</t>
  </si>
  <si>
    <t>Jefatura De Unidad Departamental De La Gaceta Oficial Y Trámites Funerarios</t>
  </si>
  <si>
    <t>Prestar y eficientar los trámites funerarios.</t>
  </si>
  <si>
    <t>Otorgar con certeza jurídica las consultas jurídicas solicitadas y proporcionar eficientemente el trámite de legalización de documentos.</t>
  </si>
  <si>
    <t>Lic. David Zariñana Rodríguez</t>
  </si>
  <si>
    <t>Subdirección De Consultas Jurídicas Y Revisión De Contratos</t>
  </si>
  <si>
    <t>Mejorar y eficientar la prestación de trámites del archivo general de notarías, a través de la atención oportuna de los mismos y la capacitación del personal que brinda dichos servicios.</t>
  </si>
  <si>
    <t>Lic. Erick Tecozaultla Romero</t>
  </si>
  <si>
    <t>Subdireccción De Archivo General De Notarías</t>
  </si>
  <si>
    <t>Optimizar las actividades de supervisión y vigilancia de la función notarial con el personal con que se cuenta.</t>
  </si>
  <si>
    <t>Lic. Roxana Mendoza López</t>
  </si>
  <si>
    <t>Subdirección De Asuntos Notariales</t>
  </si>
  <si>
    <t>Atender conforme a la normatividad vigente los procedimientos de expropiación y desincorporación.</t>
  </si>
  <si>
    <t>Lic. Diana Ahumada Beltrán</t>
  </si>
  <si>
    <t>Subdirección De Atención A Trámites Inmobiliarios</t>
  </si>
  <si>
    <t>Atender conforme a la normatividad vigente los procedimientos de reversión y de pago de indemnización.</t>
  </si>
  <si>
    <t>Atender trámites y servicios de inscripción de actos jurídicos en materia inmobiliaria y de comercio.</t>
  </si>
  <si>
    <t>Lic. Remigio Miguel Aguilar Albino / Lic. Deyanira Aguirre Torres.</t>
  </si>
  <si>
    <t>Director De Proceso Registral Inmobiliario Y De Comercio, Directora De Inmuebles Públicos Y Registro De Programas.</t>
  </si>
  <si>
    <t>Atender trámites y servicios de certificación en materia inmobiliaria y de comercio.</t>
  </si>
  <si>
    <t>Lic. Rafael Sanson Morelos / Lic Reynalda Gutiérrez Covarrubias.</t>
  </si>
  <si>
    <t>Director De Acervos Registrales Y Certificados, Subdirectora De Ventanilla Única Y Control De Gestión.</t>
  </si>
  <si>
    <t>Atender trámites y servicios de consulta en materia inmobiliaria y de comercio.</t>
  </si>
  <si>
    <t>Garantizar el derecho de la identidad a través de trámites y servicios en materia civil brindando certeza jurídica para los habitantes de la Ciudad de México y la población que transita en la Ciudad de México.</t>
  </si>
  <si>
    <t>Lic. Manuel Becerra García</t>
  </si>
  <si>
    <t>Director General De Registro Civil</t>
  </si>
  <si>
    <t>Reducir significativamente la condición irregular sobre la tenencia de la tierra en la Ciudad de México mediante estrategias, políticas y programas que posibiliten e incentiven la regularización de la misma.</t>
  </si>
  <si>
    <t>Brindar atención permanente en materia de regularización territorial a través de trámites y servicios a bajos costos que serán ofrecidos en los módulos de regularización y áreas de atención Ciudadana, con la finalidad de que la población de la Ciudad de México obtenga certeza jurídica sobre el patrimonio.</t>
  </si>
  <si>
    <t>Jorge Luis Romero Olmos, Mauro Santillán García, Roxana Domínguez Luna, Sandino Carro Toledo, María Del Carmen Pérez Villafaña Y Mauro Santillán García</t>
  </si>
  <si>
    <t>Coordinador Regional Zona 1, Coordinador Regional Zona 2, Coordinadora Regional Zona 3, Coordinador Regional Zona 4, Coordinadora En Unidades Habitacionales Y Director De Escrituración</t>
  </si>
  <si>
    <t>Realizar un acercamiento de los trámites y servicios en materia de regularización territorial y testamentos, en conjunto con las Alcaldías y el Colegio de Notarios a través de la realización del evento anual de jornada notaria; así como realizar eventos itinerantes en las zonas de mayor marginación y puntos de mayor afluencia.</t>
  </si>
  <si>
    <t>Jorge Luis Romero Olmos, Delia Andrea López Vega, Roxana Domínguez Luna, Sandino Carro Toledo Y María Del Carmen Pérez Villafaña, Mauro Santillán García Y Lic. Rosalba De La Peña Camacho</t>
  </si>
  <si>
    <t>Coordinador Regional Zona 1, Coordinador Regional Zona 2, Coordinadora Regional Zona 3, Coordinador Regional Zona 4 Y Coordinadora En Unidades Habitacionales,Director De Escrituración Y Directora De Control, Seguimiento Y Evaluación.</t>
  </si>
  <si>
    <t>Contribuir a crear una cultura testamentaria a través de ofrecer el trámite de testamento público abierto a un costo accesible.</t>
  </si>
  <si>
    <t>Crear y/o modificar instrumentos jurídicos y/o normativos que permitan mejorar los procesos de regularización territorial y garantizar bajos costos a los Ciudadanos.</t>
  </si>
  <si>
    <t>Lic. Martha Susana Beteta Moreno</t>
  </si>
  <si>
    <t>Directora Juridica Normativa</t>
  </si>
  <si>
    <t>Realizar la entrega de escrituras y testamentos que permita a los Ciudadanos materializar la certeza jurídica sobre sus bienes.</t>
  </si>
  <si>
    <t>Lic. Carlos Leñero Escobar</t>
  </si>
  <si>
    <t>Subdirector De Escrituración</t>
  </si>
  <si>
    <t>Ofrecer trámites y servicios complementarios a la regularización territorial como lo son copias certificadas, constancias de regularización territorial entre otros a favor de la Ciudadanía.</t>
  </si>
  <si>
    <t>Martha Susana Beteta Moreno, Erika Escobedo Neri Y Maria Luisa Camacho Chiquito</t>
  </si>
  <si>
    <t>Directora Juridica Normativa, Subdirectora De Fidecomiso Y Subdirectora Técnica</t>
  </si>
  <si>
    <t>Expedir constancias de reducción por jornada notarial y sucesiones para la obtención de reducciones fiscales para la escrituración por estas vías.</t>
  </si>
  <si>
    <t xml:space="preserve">Lic. Mauro Santillan García </t>
  </si>
  <si>
    <t>Director De Escrituración</t>
  </si>
  <si>
    <t>Regularizar los inmuebles afectados por el sismo del 19s de los casos remitidos por la Comisión para la reconstrucción de la Ciudad de México; y brindar asesorías especializadas en materia de reconstrucción.</t>
  </si>
  <si>
    <t>Lic. Ana Karen Cuiriz Guerrero</t>
  </si>
  <si>
    <t>Jefa De Unidad Departamental De Seguimiento Y Evaluación En Los Asuntos De Reconstrucción</t>
  </si>
  <si>
    <t>Realizar los trabajos técnicos necesarios para la regularización territorial: levantamientos topográficos, inspecciones técnicas, actas de convalidación, verificaciones técnicas, opiniones de riesgo, preparación de cartografía, elaboración de planos y memorias técnicas entre otros</t>
  </si>
  <si>
    <t>Maria Luisa Camacho Chiquito</t>
  </si>
  <si>
    <t>Subdirectora Técnica</t>
  </si>
  <si>
    <t>Los habitantes de la Ciudad de México cuentan con la certeza de que serán atendidos todas sus necesidades jurídicas.</t>
  </si>
  <si>
    <t>Elaboración de nóminas, así como las prestaciones a que tienen derecho todas y todos los trabajadores adscritos a las diferentes direcciones generales que integran la Consejería Jurídica.</t>
  </si>
  <si>
    <t>Lic. Juan Carlos Evaristo Valencia</t>
  </si>
  <si>
    <t>Coordinador De Administración De Capital Humano</t>
  </si>
  <si>
    <t>Brindar protección y seguridad a los trabajadores y público usuario</t>
  </si>
  <si>
    <t>Capacitar a los brigadistas voluntarios adscritos a la Consejería Jurídica y de Servicios Legales, por medio de cursos presenciales y en línea adquiriendo conocimientos en primeros auxilios, evacuación y repliegue, comunicación y combate contra incendios.</t>
  </si>
  <si>
    <t>Cumplir con los simulacros estipulados por la Ley del sistema de Protección Civil del Distrito Federal, con el fin de observar, probar y corregir una respuesta eficaz ante posibles situaciones reales de emergencia o desastre.</t>
  </si>
  <si>
    <t>Profesionalización de las personas trabajadoras de la consejería jurídica y de servicios legales para ofrecer un servicio eficiente, con atención de calidad, proporcionando información clara y transparente mediante un trato digno y respetuoso.</t>
  </si>
  <si>
    <t>Programar eventos de capacitación para el programa anual de capacitación en materia de rendición de cuentas, transparencia y calidad en la Gestión Pública, al personal adscrito a la Consejería Jurídica y de Servicios Legales.</t>
  </si>
  <si>
    <t>Mejorar la calidad de los servicios jurídicos de orientación, asesoría, defensa o patrocinio gratuito, garantizando el acceso a la justicia para las mujeres y niñas de la Ciudad de México.</t>
  </si>
  <si>
    <t>Brindar orientación y asesoría jurídica gratuita</t>
  </si>
  <si>
    <t>Promover la defensa o patrocinio ante autoridades jurisdiccionales del tribunal superior de justicia de La Ciudad de México.</t>
  </si>
  <si>
    <t>Profesionalización de las personas trabajadoras de la consejería jurídica y de servicios legales, para brindar un servicio igualitario, sin discriminación de ningún tipo, así como atención diferenciada a personas adultas mayores o con alguna discapacidad cuando se requiere, al igual que un trato digno y de respeto hacia las mujeres.</t>
  </si>
  <si>
    <t>Programar eventos de capacitación para el programa anual de capacitación en materia de respeto a los derechos humanos, al personal adscrito a la Consejería Jurídica y de Servicios Legales.</t>
  </si>
  <si>
    <t>Garantizar los derechos de niños, niñas y adolescentes a través de la identidad jurídica y generar una libre violencia y no discriminación de los niños, niños y adolescentes.</t>
  </si>
  <si>
    <t>Favorecer la reapertura de módulos hospitalarios para asegurar el registro de niñas y niños recién nacidos, así como el crecimiento de estos.</t>
  </si>
  <si>
    <t>Identificación territorialmente las zonas de mayor rezago en el Registro De Nacimiento, Para Generar Acciones Coordinadas Con Autoridades De Diversos Órdenes Y Sumar Actores Para Promoción.</t>
  </si>
  <si>
    <t>Impulsar las unidades móviles de registro de nacimiento en zonas de alta y muy alta marginación.</t>
  </si>
  <si>
    <t>Fortalecer las acciones de normalización ante circunstancias de nacimientos que no cuentan con certificado de alumbramiento, particularmente en localidades indígenas y zonas de trabajo agrícola.</t>
  </si>
  <si>
    <t>Coordinar el servicio de identificación temporal a poblaciones migrantes, particularmente de niñas, niños y adolescentes. lo anterior, como un derecho fundamental de identidad hacia los niños, niñas y adolescentes.</t>
  </si>
  <si>
    <t>Disminuir la mortalidad de cáncer de mama y cervico uterino mediante acciones de detección oportuna de estos padecimientos a la población residente de la Ciudad de México sin seguridad social laboral.</t>
  </si>
  <si>
    <t>Realización de colposcopías en Mujeres de 25 años y más</t>
  </si>
  <si>
    <t>Mtro. Juan Carlos Castillo Carrión</t>
  </si>
  <si>
    <t>Jefe de la Unidad Departamental de Instrumentación de Proyectos.</t>
  </si>
  <si>
    <t>Estudios auxiliares complementarios para el Diagnóstico.</t>
  </si>
  <si>
    <t>Jefe de la Unidad Departamental de Instrumentación de Proyectos</t>
  </si>
  <si>
    <t xml:space="preserve">Tratamiento de lesiones precursoras de cáncer </t>
  </si>
  <si>
    <t xml:space="preserve">Valoración médica de Colposcopía </t>
  </si>
  <si>
    <t xml:space="preserve">Mastografías a Mujeres de 40 años y más </t>
  </si>
  <si>
    <t xml:space="preserve">Realización de estudios complementarios para el Diagnóstico </t>
  </si>
  <si>
    <t xml:space="preserve">Reconstrucción mamaria en Mujeres con Mastectomía secundaria a cáncer de mama </t>
  </si>
  <si>
    <t>Este programa presupuestario contribuye a disminuir la morbilidad de los residentes de la Ciudad de México sin seguridad social mediante atenciones hospitalarias y extramuros de manera gratuita y oportuna.</t>
  </si>
  <si>
    <t>Salud en tu casa</t>
  </si>
  <si>
    <t>Población en situación de calle</t>
  </si>
  <si>
    <t xml:space="preserve">Atención Nutricional </t>
  </si>
  <si>
    <t>Dr. Eduardo Cruz González</t>
  </si>
  <si>
    <t>Encargado del despacho de la JUD de servicios médicos de apoyo</t>
  </si>
  <si>
    <t>Atención Psicológica</t>
  </si>
  <si>
    <t>Dra. María Cristina Zenón Martínez</t>
  </si>
  <si>
    <t xml:space="preserve">Directora Ejecutiva de atención hospitalaria </t>
  </si>
  <si>
    <t>Consulta Odontológica</t>
  </si>
  <si>
    <t>Cirugía de Catarata</t>
  </si>
  <si>
    <t>Consulta de control de embarazo y embarazo de alto riesgo</t>
  </si>
  <si>
    <t>Encargada del Despacho de la JUD de servicios médicos de apoyo</t>
  </si>
  <si>
    <t>Consulta especializada</t>
  </si>
  <si>
    <t>Consulta general</t>
  </si>
  <si>
    <t>Rehabilitación</t>
  </si>
  <si>
    <t>Encargado del Despacho de la JUD de servicios médicos de apoyo</t>
  </si>
  <si>
    <t>Diálisis y hemodiálisis</t>
  </si>
  <si>
    <t xml:space="preserve">Directora Ejecutiva de Atención Hospitalaria </t>
  </si>
  <si>
    <t>Egresos hospitalarios</t>
  </si>
  <si>
    <t>Encargado del despacho de la JUD De servicios médicos de apoyo</t>
  </si>
  <si>
    <t>Terapia intensiva</t>
  </si>
  <si>
    <t>Apoyo a pacientes que requieren material de osteosíntesis y endoprótesis</t>
  </si>
  <si>
    <t>Oxígeno aomiciliario</t>
  </si>
  <si>
    <t>Disminuir la morbilidad mediante atenciones en salud y médico legales a la población privada de su libertad y en procedimiento legal que carece de seguridad social en la Ciudad de México.</t>
  </si>
  <si>
    <t>Certificación Médico Legal. Es la expedición del documento médico legal elaborado en las Unidades Médicas con la finalidad de examinar el estado de salud al momento de la valoración y establecer la clasificación provisional de lesiones.</t>
  </si>
  <si>
    <t>Dra. Damaris Chávez Pedrote.</t>
  </si>
  <si>
    <t>Directora de Servicios Médico Legales y en Centros De Readaptación Social.</t>
  </si>
  <si>
    <t>Consulta Médica Especializada. Es la atención otorgada por un médico especialista, el cual evalúa el estado de salud de un paciente, con la finalidad de integrar un diagnóstico y/o dar seguimiento a enfermedades detectadas.</t>
  </si>
  <si>
    <t>Consulta Médico General. Es la atención otorgada por un médico general, el cual evalúa el estado de salud de un paciente, con el objetivo de integrar un diagnóstico y/o dar seguimiento a las patologías encontradas.</t>
  </si>
  <si>
    <t>Consulta Odontológica. Es la atención otorgada por un odontólogo, el cual realiza la prevención, detección, protección, diagnóstico, tratamiento, limitación de daño, rehabilitación y control de la salud bucal de los pacientes.</t>
  </si>
  <si>
    <t>Consulta Psicológica. Es la atención otorgada por un psicólogo, para la prevención, diagnóstico, tratamiento y seguimiento de trastornos mentales y del comportamiento con enfoque en la reinserción psicosocial de los pacientes.</t>
  </si>
  <si>
    <t>Detección de Enfermedades. Es el rastreo enfocado en determinar el riesgo y/o presencia de enfermedades a través de la consulta general, especializada, odontológica y psicológica, dirigidas a la integración de diagnósticos.</t>
  </si>
  <si>
    <t>Urgencias. Es la atención médica prioritaria de patologías que ponen en peligro la vida, un órgano o una función y que requieren atención inmediata.</t>
  </si>
  <si>
    <t>Egreso Hospitalario. Es el evento de salida del paciente del servicio de hospitalización en las Unidades Médicas. Incluye altas por curación, mejoría, traslado a hospital, libertad, defunción o fuga.</t>
  </si>
  <si>
    <t>Certificación de Estado Psicofísico. Procedimiento realizado por médico legista mediante solicitud de una autoridad competente, para evaluar si una persona se encuentra completa, íntegra y bien conformada física y mentalmente.</t>
  </si>
  <si>
    <t>Certificación de Edad Clínica. Procedimiento realizado por médico legista mediante solicitud de una autoridad competente, para evaluar si una persona es mayor o menor de 18 años, con base a la presencia de caracteres sexuales secundarios.</t>
  </si>
  <si>
    <t>Certificación de Estado de Ebriedad. Procedimiento realizado por médico legista mediante solicitud de una autoridad competente, para evaluar si una persona se encuentra en estado de ebriedad.</t>
  </si>
  <si>
    <t>Certificación Toxicológica. Procedimiento realizado por médico legista mediante solicitud de una autoridad competente, para evaluar si una persona se encuentra en estado de intoxicación.</t>
  </si>
  <si>
    <t>Certificación de Cadáver, Feto o Segmento Corporal. Procedimiento realizado por médico legista mediante solicitud del ministerio público con la finalidad de establecer con certeza de que se trata de un cadáver, feto o identificar un segmento corporal.</t>
  </si>
  <si>
    <t>Referencia y Contrareferencia. Procedimiento realizado por médico legista con la finalidad de referir a usuario del servicio médico legal a un Hospital de la Red para que le proporcionen atención médica.</t>
  </si>
  <si>
    <t xml:space="preserve">Atención de Violencia de Género. Procedimiento realizado por médico legista en el cual se requisita el formato de violencia de género con los datos del usuario demandante del servicio. </t>
  </si>
  <si>
    <t>Dictamen. Procedimiento realizado por médico legista mediante petición por escrito de la autoridad solicitante, con la finalidad de que el médico mediante un análisis, de respuesta a una interrogante planteada por la autoridad.</t>
  </si>
  <si>
    <t>Supervisiones. Procedimiento realizado por los médicos supervisores para la revisión y asesoramiento de la atención médico legal que se brinda en los consultorios médico legales de las Coordinaciones Territoriales en la CDMX, así como a los Jefes de guardia.</t>
  </si>
  <si>
    <t>Capacitaciones. Son las capacitaciones otorgadas al personal de la Jefatura de Unidad Departamental de Medicina Legal, sobre temas de interés profesional.</t>
  </si>
  <si>
    <t>PCR SARS-CoV-2. Es el rastreo enfocado en determinar la presencia de la COVID-19, a través de una prueba de laboratorio.</t>
  </si>
  <si>
    <t>Prueba rápida de antígeno SARS-CoV-2. Es el rastreo enfocado en determinar la presencia de la COVID-19, a través de una prueba rápida nasofaríngea.</t>
  </si>
  <si>
    <t>Garantizar el otorgamiento de los servicios de prevención, atención y acceso a la justicia con oportunidad, calidad y eficacia a las mujeres víctimas de violencia de género, y con ello coadyuvar a la erradicación de la violencia contra las mujeres que viven y transitan en la Ciudad de México.</t>
  </si>
  <si>
    <t>Capacitación al personal de salud para la prevención y atención integral de la violencia contra las mujeres.</t>
  </si>
  <si>
    <t>Dr. Antonio Morales Gómez</t>
  </si>
  <si>
    <t>Responsable del Programa de Igualdad de Género</t>
  </si>
  <si>
    <t>Aplicación de cédulas de detección de violencia de género</t>
  </si>
  <si>
    <t>Difusión de materiales de promoción, impresos y electrónicos, sobre la prevención y atención de la violencia contra las mujeres.</t>
  </si>
  <si>
    <t>Atención médica integral a mujeres con lesiones o padecimientos producto de la violencia de género.</t>
  </si>
  <si>
    <t>Atención psicológica especializada individual o de grupo a mujeres víctimas de violencia de género.</t>
  </si>
  <si>
    <t>Pláticas informativas a la población usuaria sobre violencia contra las mujeres.</t>
  </si>
  <si>
    <t>Servicios de reeducación a hombres que ejercen violencia.</t>
  </si>
  <si>
    <t xml:space="preserve">Servicios de reeducación a mujeres en situación de violencia. </t>
  </si>
  <si>
    <t>Acciones para la prevención de violencia laboral y el acoso sexual, en el personal de la Secretaría de Salud.</t>
  </si>
  <si>
    <t>Garantizar la atención en salud materna, sexual y reproductiva de manera oportuna, digna y de calidad a las mujeres en edad reproductiva residentes de la Ciudad de México sin seguridad social laboral, disminuyendo la morbilidad materna extrema.</t>
  </si>
  <si>
    <t>Interrupción legal del embarazo hasta la semana 12 de gestación.</t>
  </si>
  <si>
    <t>Directora Ejecutiva de Atención Hospitalaria</t>
  </si>
  <si>
    <t>Detección Oportuna de Enfermedades de Transmisión Sexual en cuanto la paciente llegue a solicitar atención para el embarazo.</t>
  </si>
  <si>
    <t>Consulta Pregestacional otorgada a las mujeres en edad reproductiva con antecedente de comorbilidad con el fin de planificar un embarazo en las mejores condiciones posibles.</t>
  </si>
  <si>
    <t>Consulta de planificación familiar en cualquier momento reproductivo de la mujer.</t>
  </si>
  <si>
    <t>Anticoncepción Postevento Obstétrico otorgado antes del egreso hospitalario de la mujer en puerperio mediato.</t>
  </si>
  <si>
    <t>Garantizar el mantenimiento preventivo y correctivo con oportunidad a los bienes muebles e inmuebles de la Secretaría de Salud de la Ciudad de México, proporcionando atención de calidad y eficacia a la población demandante de los servicios de salud ofertados.</t>
  </si>
  <si>
    <t>Mantenimiento a equipo médico.</t>
  </si>
  <si>
    <t>Lic. David M. Miranda Ortega</t>
  </si>
  <si>
    <t>Mantenimiento a vehículos</t>
  </si>
  <si>
    <t>Mantenimiento, conservación y reparación de casas de maquinas.</t>
  </si>
  <si>
    <t>Mantenimiento, conservación y reparación de muebles e inmuebles.</t>
  </si>
  <si>
    <t>Contribuir a reducir la mortalidad, la discapacidad y las pérdidas económicas, a la población que requiere atención médica de urgencia de tipo pre-hospitalaria y hospitalaria.</t>
  </si>
  <si>
    <t>Atención médica de urgencias (hospital)</t>
  </si>
  <si>
    <t>Atención a pacientes quemados (niños y adultos).</t>
  </si>
  <si>
    <t>Tratamiento médico de coronarias.</t>
  </si>
  <si>
    <t>Regulación Médica</t>
  </si>
  <si>
    <t>Dr. José Carlos Guerrero Ascencio</t>
  </si>
  <si>
    <t>Director Ejecutivo de Urgencias y Atención Prehospitalaria</t>
  </si>
  <si>
    <t>Atención de Urgencias Médicas Prehospitalarias (Primarias)</t>
  </si>
  <si>
    <t>Atención de Urgencias Médicas Prehospitalarias (Secundarias)</t>
  </si>
  <si>
    <t>Atención médica en eventos masivos</t>
  </si>
  <si>
    <t>Eficientar la atención de los servidores públicos de la salud, que prestan servicios a la población demandante de los servicios de salud ofertados en la Secretaría de Salud en la Ciudad de México.</t>
  </si>
  <si>
    <t>Actualización y capacitación mediante cursos de educación continua</t>
  </si>
  <si>
    <t xml:space="preserve">Dra. Lilia Elena Monroy Ramírez De Arellano </t>
  </si>
  <si>
    <t>Directora de Formación, Actualización Médica E Investigación</t>
  </si>
  <si>
    <t>Actualización y capacitación mediante sesiones académicas</t>
  </si>
  <si>
    <t xml:space="preserve">Dra. Lilia Elena Monroy Ramírez de Arellano </t>
  </si>
  <si>
    <t>Capacitación en Metodología de la investigación en salud.</t>
  </si>
  <si>
    <t xml:space="preserve">Dra. Julieta Ivone Castro Romero  </t>
  </si>
  <si>
    <t xml:space="preserve">Subdirectora de Formación y Actualización Médica </t>
  </si>
  <si>
    <t>Convenios de Colaboración con Instituciones de Educación Superior y Otras Instituciones</t>
  </si>
  <si>
    <t>Cursos de educación continua</t>
  </si>
  <si>
    <t>Formación de Recursos Humanos de Salud de Posgrado</t>
  </si>
  <si>
    <t>Formación de Recursos Humanos de Salud de Pregrado</t>
  </si>
  <si>
    <t>Investigaciones Publicadas</t>
  </si>
  <si>
    <t xml:space="preserve">Dra.Lilia Elena Monroy Ramírez de Arellano </t>
  </si>
  <si>
    <t>Protocolos de Investigación Registrados</t>
  </si>
  <si>
    <t xml:space="preserve">  Sesiones Académicas</t>
  </si>
  <si>
    <t>Directora De Formación, Actualización Médica E Investigación</t>
  </si>
  <si>
    <t>Garantizar el pago a los trabajadores, trabajadoras y prestadores de servicio adscritos a la Secretaría de Salud de la Ciudad de México, con la finalidad de brindar atención con oportunidad, eficacia y calidad en los servicios de salud ofertados a la población.</t>
  </si>
  <si>
    <t>Registro, validación y pago de la nómina del personal adscrito a la  Secretaria de Salud de la Ciudad de México.</t>
  </si>
  <si>
    <t>L.A.P. Diana Hilda Pérez León</t>
  </si>
  <si>
    <t>Garantizar el cumplimiento de la Ley de Sistema de Protección Civil y su reglamento, así como, auxilio oportuno y eficiente a la población solicitante de los servicios de salud ofertados por la Secretaría de Salud de la Ciudad de México.</t>
  </si>
  <si>
    <t>Capacitación para brigadas de emergencia y personal en general.</t>
  </si>
  <si>
    <t>Mantenimiento anual de los equipos contra incendio</t>
  </si>
  <si>
    <t xml:space="preserve">Actualización de los Programas Internos y Planes de Emergencia  </t>
  </si>
  <si>
    <t xml:space="preserve">Actualizaciones de los análisis de riesgos internos </t>
  </si>
  <si>
    <t>Garantizar a toda persona el acceso a la información de la Secretaría de Salud, fomentando la cultura de transparencia, rendición de cuentas y protección de datos personales, gestionando las solicitudes de Información Pública y Acceso, Rectificación, Cancelación y Oposición de Datos Personales.</t>
  </si>
  <si>
    <t>Atención de solicitudes de Información</t>
  </si>
  <si>
    <t>Lic. María Claudia Lugo Herrera</t>
  </si>
  <si>
    <t>Subdirectora de la Unidad de Transparencia y Control de Gestión Documental.</t>
  </si>
  <si>
    <t>Capacitación en materia de transparencia, acceso a la información y protección de datos personales para personal adscrito a la Secretaría de Salud</t>
  </si>
  <si>
    <t>Cumplimiento de las Obligaciones de Transparencia</t>
  </si>
  <si>
    <t>Control de Gestión documental en la Secretaría de Salud de la Ciudad de México.</t>
  </si>
  <si>
    <t>Garantizar servicios de salud con atención eficaz, incluyente, con perspectiva de género, no discriminación y  apego a los derechos humanos de las niñas y mujeres.</t>
  </si>
  <si>
    <t>Capacitar al personal de salud en materia de género, derechos humanos y pertinencia cultural</t>
  </si>
  <si>
    <t>Difundir materiales de promoción, impresos y electrónicos, sobre género, derechos humanos y pertinencia cultural.</t>
  </si>
  <si>
    <t xml:space="preserve">Acciones para fortalecer la cultura institucional para la igualdad laboral. </t>
  </si>
  <si>
    <t>Atención en ventanillas incluyentes de las Unidades de Salud que Atienden con Mecanismos Incluyentes (USAMI)</t>
  </si>
  <si>
    <t>Garantizar que la atención otorgada a la población este en apego a los derechos humanos, principalmente el derecho a la igualdad y a la no discriminación por parte de las personas servidoras públicas de la Secretaría de Salud de la Ciudad de México.</t>
  </si>
  <si>
    <t>Cuestionario para detección de necesidades de cursos sobre derechos humanos.</t>
  </si>
  <si>
    <t>Lic. Rosa Icela Hurtado Gallegos</t>
  </si>
  <si>
    <t>Directora Jurídica y Normativa</t>
  </si>
  <si>
    <t>Actividades de difusión y promoción sobre derechos humanos</t>
  </si>
  <si>
    <t>Capacitaciones programadas</t>
  </si>
  <si>
    <t>Capacitaciones no programadas</t>
  </si>
  <si>
    <t>Garantizar que los derechos de las niñas, niños y adolescentes sean respetados y cuidados por la población de la Ciudad de México a efecto de una mayor concientización derivada de las actividades realizadas por la Secretaría de Salud de la Ciudad de México.</t>
  </si>
  <si>
    <t>Brindar atención a niñas y niños que acuden a los Centros de Entretenimiento Infantil (CEI)</t>
  </si>
  <si>
    <t>Realizar actividades lúdicas con las niñas y niños, orientadas a la prevención de la violencia, la igualdad y la equidad de género.</t>
  </si>
  <si>
    <t>Realizar actividades de sensibilización con las niñas y niños, a través de los cuentos Kipatlia sobre género, discapacidad, hábito saludable, estructura familiar, población migrante, salud mental y autocuidado.</t>
  </si>
  <si>
    <t>Otorgar servicios de sensibilización para la prevención de la violencia de género con población adolescente.</t>
  </si>
  <si>
    <t>Garantizar el derecho a la salud de las personas que no tienen seguridad social y establecer coordinación con los servicios de salud federales para fortalecer el sistema público de salud universal, integral, incluyente, equitativo y solidario que contribuya a mejorar la calidad de vida y la reducción de los riesgos a la salud, Que a largo plazo serán reflejadas como un menor gasto y ocupación en enfermedades y secuelas a la salud prevenibles.</t>
  </si>
  <si>
    <t xml:space="preserve">Orientación, Educación y Planificación para la Salud.
</t>
  </si>
  <si>
    <t>Encargado del Despacho de la JUD De Servicios Médicos de Apoyo</t>
  </si>
  <si>
    <t>Biológicos (BCG, TD, Hepatitis B y Anti influenza)</t>
  </si>
  <si>
    <t xml:space="preserve">Dra. Virginia Esperanza Alcántara Rodríguez </t>
  </si>
  <si>
    <t>Jefe de la Unidad Departamental de Vigilancia Epidemiológica</t>
  </si>
  <si>
    <t>PCR SARS-CoV-2</t>
  </si>
  <si>
    <t>Prueba rápida de Antígeno SARS-CoV-2.</t>
  </si>
  <si>
    <t>Atención de Tamizaje Auditivo Neonatal.</t>
  </si>
  <si>
    <t>Atención de Tamizaje Metabólico Neonatal.</t>
  </si>
  <si>
    <t>Promover la mejora continua de las condiciones sanitarias de los procesos, productos, métodos, instalaciones, servicios o actividades que puedan provocar un riesgo a la salud de la población. Con estas acciones se minimizan los riesgos sanitarios de la población de la Ciudad de México.</t>
  </si>
  <si>
    <t>Capacitación en diversos temas sanitarios</t>
  </si>
  <si>
    <t>Mtro. Javier Santillán Moncayo</t>
  </si>
  <si>
    <t>Coordinador de Fomento Sanitario, Análisis y Comunicación de Riesgos</t>
  </si>
  <si>
    <t>Elaboración de diversas infografías en materia sanitaria, así como su difusión en medios electrónicos e impresos.</t>
  </si>
  <si>
    <t>Reconocimiento Sanitario</t>
  </si>
  <si>
    <t>Atención a emergencias sanitarias</t>
  </si>
  <si>
    <t>Incrementar el número de establecimientos, productos y servicios en la Ciudad de México seguros que cuentan con autorización sanitaria.</t>
  </si>
  <si>
    <t>Permisos sanitarios para la inhumación o cremación, traslado de cadáveres, traslado de restos áridos, internación de cadáveres y embalsamamiento de cadáveres.</t>
  </si>
  <si>
    <t>Dra. Martha Cruz Sánchez</t>
  </si>
  <si>
    <t>Coordinadora de Servicios de Salud y de Cuidados Personales</t>
  </si>
  <si>
    <t>Avisos de funcionamiento de responsable sanitario, de modificación o baja.</t>
  </si>
  <si>
    <t>Mtro. Jose Gabriel Ramírez Ramírez</t>
  </si>
  <si>
    <t>Coordinador de Alimentos, Bebidas, Otros Servicios y Control Analítico</t>
  </si>
  <si>
    <t>Incrementar el número de establecimientos, productos y servicios seguros para la salud de mujeres y hombres que residan o transiten en la Ciudad de México.</t>
  </si>
  <si>
    <t>Evaluaciones técnico normativas de actas de verificación sanitaria y toma de muestra.</t>
  </si>
  <si>
    <t xml:space="preserve">  Mtro. Julio Alejandro Pacheco Granados</t>
  </si>
  <si>
    <t>Coordinación de Evaluación Técnico Normativa</t>
  </si>
  <si>
    <t>Vigilancia sanitaria a establecimientos mercantiles, a través de visitas de verificación sanitaria, visitas de tomas de muestras o ambas.</t>
  </si>
  <si>
    <t>Mtro. José Gabriel Ramírez Ramírez</t>
  </si>
  <si>
    <t>Vigilancia sanitaria a establecimientos de salud y cuidados personales.</t>
  </si>
  <si>
    <t xml:space="preserve">  Coordinadora de Servicios de Salud y de Cuidados Personales</t>
  </si>
  <si>
    <t>Reducción de tiempos en la realización de trámites y servicios para la población de la Ciudad de México, obteniendo mayor acceso a información pública de manera más clara, rápida y confiable.</t>
  </si>
  <si>
    <t>Introducir buenas prácticas en el manejo presupuestal y de contrataciones de bienes y servicios.</t>
  </si>
  <si>
    <t>L.C. José Luis Hernández Barrera</t>
  </si>
  <si>
    <t>Desarrollar sistemas de información acorde a las necesidades de la Agencia, que permitan consultar la información de manera transparente en tiempo real.</t>
  </si>
  <si>
    <t>Impulsar el uso intensivo de los portales de internet, redes sociales, aplicaciones (app) y demás plataformas electrónicas para la difusión de las acciones, trámites, contenidos promocionales y de fomento sanitario.</t>
  </si>
  <si>
    <t>Articular un sistema de gestión de archivos, de acuerdo con los instrumentos archivísticos que se establezcan en la normatividad.</t>
  </si>
  <si>
    <t>Mantener actualizado el portal de transparencia tanto nacional como local.</t>
  </si>
  <si>
    <t>Servidores públicos debidamente capacitados y dotados de conocimientos para hacer frente a eventualidades causadas por siniestros o emergencias, para salvaguardar su integridad física y del público en general que haga uso de las instalaciones de la Agencia durante los sucesos.</t>
  </si>
  <si>
    <t>Cursos y/o talleres de capacitación en protección civil.</t>
  </si>
  <si>
    <t>Servidores públicos debidamente capacitado y dotado de conocimientos para desempeñar de manera eficaz, transparente y confiable las atribuciones encomendadas, brindando servicios de calidad al público en general que requiera realizar trámites y servicios de la Agencia.</t>
  </si>
  <si>
    <t>Cursos y/o talleres de capacitación en política anticorrupción, así como diseños de nuevos procedimientos administrativos para la simplificación de los procesos</t>
  </si>
  <si>
    <t>Personal debidamente capacitado y sensibilizado en materia de igualdad de género y de los derechos de las niñas y mujeres, propiciando un ambiente laboral de mayor respeto e igualdad de oportunidades, y generando un mejor trato de igualdad y equidad al público en general.</t>
  </si>
  <si>
    <t>Cursos y/o talleres de capacitación y/o sensibilización en igualdad de género.</t>
  </si>
  <si>
    <t>Igualdad de oportunidades y respetar los derechos humanos tanto del personal de la Agencia como de la población de la Ciudad de México.</t>
  </si>
  <si>
    <t>Cursos y/o talleres de capacitación y/o sensibilización en materia de derechos humanos.</t>
  </si>
  <si>
    <t>Respeto y bienestar de las niñas, niños y adolescentes de la Ciudad de México, salvaguardando sus derechos como resultado de una mayor sensibilización derivada de las actividades realizadas por la Institución.</t>
  </si>
  <si>
    <t>Cursos y actividades de concientización y difusión de los derechos de las niñas, niños y adolescentes.</t>
  </si>
  <si>
    <t xml:space="preserve">Contar con Centros de Atención de Adicciones debidamente registrados por el IAPA, para su correcto funcionamiento y formación y capacitación de personas y grupos, en conocimientos, habilidades y actitudes adquiridos para la planeación y ejecución en sus ámbitos de intervención hacia la prevención y la atención integral del consumo de sustancias psicoactivas en beneficio de las y los habitantes de la Ciudad de México.. </t>
  </si>
  <si>
    <t>Visitas para la verificación de los Centros de Adicciones.</t>
  </si>
  <si>
    <t>Lic. Samuel Francisco Burguete Viveros</t>
  </si>
  <si>
    <t xml:space="preserve">Director de Verificación y Cumplimiento Normativo de Centros de Atención de Adicciones  </t>
  </si>
  <si>
    <t>Visitas para el Registro de los Centros de Adicciones.</t>
  </si>
  <si>
    <t>Visitas de Revalidación de Registro de los Centros de Adicciones.</t>
  </si>
  <si>
    <t>Actividades de capacitación en materia de prevención y atención de adicciones.</t>
  </si>
  <si>
    <t>Mtro. Manlio Fabio Diego Llamas</t>
  </si>
  <si>
    <t>Director de Profesionalización y Desarrollo Interinstitucional</t>
  </si>
  <si>
    <t>Conversatorio en materia de prevención y atención de adicciones.</t>
  </si>
  <si>
    <t>El Instituto para la Atención y Prevención de las Adicciones en la Ciudad de México, brinda a la población que así lo requiera una adecuada atención y orientación en temas de prevención y tratamiento de adicciones.</t>
  </si>
  <si>
    <t>Dispersión de nómina del personal del Instituto para la Atención y Prevención de las Adicciones de conformidad con las disposiciones aplicables.</t>
  </si>
  <si>
    <t>Lic. Blanca Thelma Torres González</t>
  </si>
  <si>
    <t>Subdirectora de Recursos Humanos, Materiales y Servicios Generales.</t>
  </si>
  <si>
    <t>El Personal que labora en el Instituto para la Atención y Prevención de las Adicciones en la Ciudad de México, en situaciones de emergencia cuente con un programa interno y de capacitación en materia de protección civil.</t>
  </si>
  <si>
    <t>Cursos en materia de protección civil.</t>
  </si>
  <si>
    <t>Subdirectora de Recursos Humanos, Materiales y Servicios Generales</t>
  </si>
  <si>
    <t>Formación de brigadas de acuerdo a las disposiciones aplicables, para atender situaciones de emergencia.</t>
  </si>
  <si>
    <t>C. Blanca Thelma Torres González</t>
  </si>
  <si>
    <t>Mantenimiento de equipo de protección civil y entrega de insumos.</t>
  </si>
  <si>
    <t>Programa interno de protección civil.</t>
  </si>
  <si>
    <t>Que las actividades relacionadas con la atención y prevención de las adicciones se brinden a un mayor número de personas de la Ciudad de México.</t>
  </si>
  <si>
    <t>Contratación de servicios y adquisición de bienes.</t>
  </si>
  <si>
    <t>Adhesión A Contratos Consolidados De Conformidad Con Las Adhesión a contratos consolidados de conformidad con las disposiciones aplicables.</t>
  </si>
  <si>
    <t>Personal del Instituto para la Atención y Prevención de las Adicciones en la Ciudad de México, capacitado en materia de Derechos Humanos y Transversalidad de Género, con el propósito de modificar las prácticas, comportamientos, actitudes, valores y significados presentes en las relaciones sociales de género (que se encuentran en las interacciones cotidianas del ámbito personal y laboral).</t>
  </si>
  <si>
    <t>Capacitación en materia de Género y Derechos Humanos, Transversalidad de la perspectiva de Género en la Administración Pública de la CDMX y Violencias contra niñas, jóvenes y mujeres en contextos de emergencia y crisis.</t>
  </si>
  <si>
    <t>Lic. Marcos Alejandro Martínez Toral</t>
  </si>
  <si>
    <t>Subdirector de Asuntos Litigiosos</t>
  </si>
  <si>
    <t>Que tanto la sociedad, asociaciones e instancias gubernamentales se coordinen para que, en un plazo a no mayor a tres años, se logre la integración e inclusión de los Derechos Humanos.</t>
  </si>
  <si>
    <t>Capacitación en materia de Derechos Humanos</t>
  </si>
  <si>
    <t>A través de la concientización y de la capacitación se logre la integración e inclusión de los derechos de las niñas, niños y adolescentes.</t>
  </si>
  <si>
    <t>Capacitación y sensibilización en materia de derechos de las niñas, niños y adolecentes.</t>
  </si>
  <si>
    <t>Disminuir los riesgos a la salud de la población de la Ciudad de México relacionados con el consumo de sustancias psicoactivas, al haber recibido información sobre los efectos y consecuencias inherentes a su consumo. Acceso a Centros de Atención especializados en adicciones para contribuir al cuidado y mejora en la calidad de vida de personas usuarias de sustancias psicoactivas.</t>
  </si>
  <si>
    <t>Actividades de difusión e información sobre los efectos y los riesgos del consumo de sustancias psicoactivas, dirigidos a la población en general de la Ciudad de México.</t>
  </si>
  <si>
    <t>Lic. Verónica Pérez Ramírez</t>
  </si>
  <si>
    <t>Directora de Difusión para la Prevención de Adicciones.</t>
  </si>
  <si>
    <t>Atención y canalización de personas usuarias de sustancias psicoactivas</t>
  </si>
  <si>
    <t>Lic. Joel Paredes Olguín</t>
  </si>
  <si>
    <t>Dirección de Prototipos de Atención e Inclusión Comunitaria</t>
  </si>
  <si>
    <t>Capacitación y sensibilización en materia de atención y prevención de adicciones.</t>
  </si>
  <si>
    <t>Modelos y manuales de tratamiento.</t>
  </si>
  <si>
    <t>Salud pulmonar y Espacios 100 % libre de humo de tabaco.</t>
  </si>
  <si>
    <t xml:space="preserve">Generación de la metodología de medición de adicciones y la evaluación de su tratamiento. </t>
  </si>
  <si>
    <t>Mtro. Iván Estrada Ramírez</t>
  </si>
  <si>
    <t>Director de Monitoreo, Seguimiento e Indicadores.</t>
  </si>
  <si>
    <t>Personal técnico en la atención y prevención de las adicciones más calificado, mejores alternativas de atención, orientación y recuperación a personas con problemas de adicción, ayudas a personas de escasos recursos para recibir atención integral por problemas de adicciones, para su reinserción en actividades escolares y laborales.</t>
  </si>
  <si>
    <t>Convenio de colaboración con Instituciones públicas o privadas, para la capacitación virtual en materia de atención y prevención de adicciones.</t>
  </si>
  <si>
    <t>Convenio de colaboración con Instituciones públicas o privadas, para el diseño y puesta en marcha de un modelo actualizado de atención de adicciones.</t>
  </si>
  <si>
    <t>Lic. José Joel Paredes Olguín</t>
  </si>
  <si>
    <t>Aportación de recursos al Fideicomiso Asimilado a público para la atención integral de las adicciones de la Ciudad de México.</t>
  </si>
  <si>
    <t>Lic. Gabriel Eduardo Alatriste Molina</t>
  </si>
  <si>
    <t>Coordinador de Administración y Finanzas.</t>
  </si>
  <si>
    <t>Mantener a la Ciudad de México como Entidad libre de la transmisión de la rabia entre perros y gatos con propietario y de estos a la población en general.</t>
  </si>
  <si>
    <t>Acciones de vacunación antirrábica gratuita a perros y gatos con propietario demandante del servicio en la Ciudad de México.</t>
  </si>
  <si>
    <t>M. en S. P. José Jesús Trujillo Gutiérrez</t>
  </si>
  <si>
    <t>Director de Epidemiología y Medicina Preventiva</t>
  </si>
  <si>
    <t>Acciones de esterilización quirúrgica irreversible gratuita a perros y gatos con propietario demandante del servicio en la Ciudad de México.</t>
  </si>
  <si>
    <t>M. En S. P. José Jesús Trujillo Gutiérrez</t>
  </si>
  <si>
    <t>Contribuir a asegurar la salud materna sexual y reproductiva de la población en edad fértil, habitante de la Ciudad de México, sin seguridad social laboral.</t>
  </si>
  <si>
    <t>Realizar atenciones en materia de salud materna sexual y reproductiva.</t>
  </si>
  <si>
    <t>Dr. Plácido Enrique León García</t>
  </si>
  <si>
    <t>Director de Atención Médica de los Servicios de Salud Publica de la Ciudad  de México.</t>
  </si>
  <si>
    <t>Mantener a la población de la Ciudad de México protegida contra las enfermedades prevenibles por vacunación y contribuir a la mejora de su calidad de vida, al reducir la morbilidad y mortalidad por dichas enfermedades.</t>
  </si>
  <si>
    <t>Dosis aplicadas de vacunas en población de responsabilidad Institucional 43%.</t>
  </si>
  <si>
    <t>M. en S.P. José Jesús Trujillo Gutiérrez</t>
  </si>
  <si>
    <t>Atenciones Médicas en as Unidades de Salud 45%.</t>
  </si>
  <si>
    <t>Director de Atención Médica de los Servicios de Salud Publica de la Ciudad de México</t>
  </si>
  <si>
    <t>Acciones de Prevención y Promoción de la Salud 12%.</t>
  </si>
  <si>
    <t>Dr. Jesús Santiago Reza Casahonda</t>
  </si>
  <si>
    <t xml:space="preserve">Director de Promoción de la Salud </t>
  </si>
  <si>
    <t>Mantener la plantilla suficiente de los profesionales de la salud que realicen las actividades con calidad y vocación de servicio.</t>
  </si>
  <si>
    <t>Llevar a cabo el pago al personal médico, de enfermería y administrativo que labora en los Servicios de Salud Pública de la Ciudad de México</t>
  </si>
  <si>
    <t>Lic. Juan Carlos Espinosa Tapia</t>
  </si>
  <si>
    <t>Personal del Organismo recibe protección y auxilio oportuno dando cumplimiento a la Ley de Sistema de Protección Civil y su reglamento.</t>
  </si>
  <si>
    <t>Llevar a cabo acciones de capacitación, talleres, cursos y reuniones para dar cumplimiento a los Programas de Protección Civil de acuerdo con lo establecido por la Secretaría de Protección Civil y considerando las disposiciones de la Ley de Sistemas de Protección Civil de la Ciudad de México y su Reglamento.</t>
  </si>
  <si>
    <t>Lic. Edgar César Sepulveda</t>
  </si>
  <si>
    <t>Encargado del Despacho de  la Subdirección de Recursos Materiales Abastecimiento y Servicios</t>
  </si>
  <si>
    <t>Eficientar y mejorar la calidad de los servicios que realiza el personal médico y de enfermería, así como del personal administrativo, perteneciente a los Servicios de Salud de la Ciudad de México</t>
  </si>
  <si>
    <t>Coordinar y programar la capacitación del personal médico y de enfermería, así como del personal administrativo de los servicios de Salud Pública de la Ciudad de México.</t>
  </si>
  <si>
    <t>Contribuir a disminuir la tasa de mortalidad y morbilidad de cáncer de mama y cáncer Cervicouterino.</t>
  </si>
  <si>
    <t>Consultas para la detección de cáncer Cervicouterino y de mama a la población femenina que carece de seguridad social.</t>
  </si>
  <si>
    <t>Contribuir a disminuir la mortalidad y morbilidad infantil en niñas y niños menores de 5 años.</t>
  </si>
  <si>
    <t>Realizar atenciones a niñas y niños menores de 5 años.</t>
  </si>
  <si>
    <t>Realizar acciones de promoción y educación como estrategias nombrar a las escuelas como Promotoras de la Salud. 22%</t>
  </si>
  <si>
    <t>Llevar a cabo Talleres para la Promoción de la Salud 78%</t>
  </si>
  <si>
    <t>La población de la Ciudad de México, ha fortalecido su derecho cultural de acceso y participación a la vida cultural, mediante la realización masiva de festivales, ferias y fiestas de gran formato.</t>
  </si>
  <si>
    <t>Realización de festivales en la Ciudad de México.</t>
  </si>
  <si>
    <t>Argel Gómez Concheiro</t>
  </si>
  <si>
    <t>Director General de Grandes Festivales Comunitarios</t>
  </si>
  <si>
    <t>Realización de fiestas en la Ciudad de México</t>
  </si>
  <si>
    <t>Realización de ferias en la Ciudad de México.</t>
  </si>
  <si>
    <t>Realización de eventos especiales y eventos de gran formato.</t>
  </si>
  <si>
    <t>Garantizar la conservación de los inmuebles de la Secretaría de Cultura, que albergan museos y espacios dedicados a difundir el patrimonio cultural de la Ciudad de México.</t>
  </si>
  <si>
    <t>Realización de acciones de mantenimiento menor de inmuebles culturales administrados por la secretaría de cultura de la Ciudad de México.</t>
  </si>
  <si>
    <t>José Allard Contreras</t>
  </si>
  <si>
    <t>Subdirector de Conservación Regulación y Mantenimiento de Inmuebles</t>
  </si>
  <si>
    <t>Realización de proyectos de mantenimiento mayor a inmuebles de la Secretaría de Cultura de la Ciudad de México</t>
  </si>
  <si>
    <t>Incrementar la población atendida de los eventos ofrecidos por la OFCM con la finalidad de favorecer el derecho cultural del acceso y participación a la vida cultural de los habitantes de la Ciudad, y con ello, promover la formación de públicos de la música de cámara.</t>
  </si>
  <si>
    <t>Realización de conciertos sinfónicos de la orquesta en la sede oficial (CCOY).</t>
  </si>
  <si>
    <t>José María Serralde Ruiz</t>
  </si>
  <si>
    <t>Director de la OFCM</t>
  </si>
  <si>
    <t>Realización de recitales de música de cámara en sede oficial (CCOY)</t>
  </si>
  <si>
    <t>Realización de recitales de música de cámara en sedes alternas y virtuales.</t>
  </si>
  <si>
    <t>Realización de conferencias magistrales de La OFCM en sedes físicas y virtuales.</t>
  </si>
  <si>
    <t>Realización de clases magistrales a cargo de instrumentistas de la OFCM en modalidad presencial y virtual.</t>
  </si>
  <si>
    <t>Realización de series audiovisuales de divulgación y entrevistas sobre la música sinfónica y de cámara y la OFCM para su distribución digital.</t>
  </si>
  <si>
    <t>Realización de presentaciones de conciertos sinfónicos en sedes alternas.</t>
  </si>
  <si>
    <t>Realización de charlas, conciertos y/o actividades de inducción para públicos infantiles en contextos virtuales y/o presenciales.</t>
  </si>
  <si>
    <t>Garantizar el acceso a más y mejores eventos artísticos y culturales que garanticen el ejercicio de los derechos culturales de los habitantes y visitantes de la Ciudad de México.</t>
  </si>
  <si>
    <t>Realización del proceso de adquisición de bienes muebles y materiales.</t>
  </si>
  <si>
    <t>Benjamín González Pérez</t>
  </si>
  <si>
    <t>Director General de Vinculación Cultural Comunitaria</t>
  </si>
  <si>
    <t>Realización de la entrega de los bienes muebles y materiales</t>
  </si>
  <si>
    <t>Realización del resguardo de los bienes muebles y materiales.</t>
  </si>
  <si>
    <t>A través de dichas actividades, se promoverá el derecho cultural al acceso y participación en la vida cultural y artística de habitantes y visitantes de la CDMX.</t>
  </si>
  <si>
    <t>Realización de visitas, noche de museos y exposiciones en museos, recintos y galerías abiertas que administra la secretaría de cultura de la Ciudad de México.</t>
  </si>
  <si>
    <t>José María Espinaza Yllades</t>
  </si>
  <si>
    <t>Director de la Red de Museos de la Ciudad de México</t>
  </si>
  <si>
    <t>Realización de actividades en materia de patrimonio cultural e histórico, tales como paseos históricos, visitas guiadas, declaratorias, entre otros.</t>
  </si>
  <si>
    <t>María Guadalupe Lozada León</t>
  </si>
  <si>
    <t>Directora general de patrimonio histórico, artístico y cultural</t>
  </si>
  <si>
    <t>Realización de acciones de conservación, clasificación y divulgación del acervo del archivo histórico de la Ciudad de México.</t>
  </si>
  <si>
    <t>Juan Gerardo López Hernández</t>
  </si>
  <si>
    <t>Director del Archivo Histórico de la Ciudad de México</t>
  </si>
  <si>
    <t xml:space="preserve">Realización De Acciones Para Promover La Reconstrucción Del Patrimonio Cultural De La Ciudad De México    </t>
  </si>
  <si>
    <t>Realización de eventos y presentaciones escénicas en teatros y espacios públicos de la Ciudad de México.</t>
  </si>
  <si>
    <t>Ángel Ancona Reséndiz</t>
  </si>
  <si>
    <t>Director del sistema de teatros de la Ciudad de México.</t>
  </si>
  <si>
    <t>Realización de acciones de promoción al desarrollo cultural comunitario en recintos culturales y espacios públicos de la Ciudad de México.</t>
  </si>
  <si>
    <t>La ciudadanía tiene acceso a bienes y servicios culturales y educativos de alta calidad. Formación integral cultural y artística. Formación de profesionales que tributen al desarrollo de la cultura y el arte mexicanos.</t>
  </si>
  <si>
    <t>Ejecución de actividades artísticas y académicas en el CCOY y en foros externos.</t>
  </si>
  <si>
    <t>Francisco Becerra Maza</t>
  </si>
  <si>
    <t>Director Académico del CCOY</t>
  </si>
  <si>
    <t>Realización de clases de música, talleres y cursos para alumnos y maestros del programa de orquestas juveniles y coros de la Ciudad de México.</t>
  </si>
  <si>
    <t>Miviam Ruiz Pérez</t>
  </si>
  <si>
    <t>Directora General de Educación Artística y Cultura Comunitaria</t>
  </si>
  <si>
    <t>Operación de las escuelas del Centro Cultural Ollin Yoliztli.</t>
  </si>
  <si>
    <t>Realización De Labores Administrativas, Tales Como Convocatorias Becas Y Premios Para Las Escuelas Y Proyectos Del Ccoy.</t>
  </si>
  <si>
    <t>Realización De Eventos Académicos (Concursos, Clases Magistrales, Cursos, Conferencias) Y Talleres De Las Escuelas  Del Centro Cultural Ollin Yoliztli</t>
  </si>
  <si>
    <t>Adquisición e instalación del Sistema de Gestión Educativa para la emisión de títulos y cédulas profesionales según lo estipulado por la SEP.</t>
  </si>
  <si>
    <t>Construcción de la estructura orgánica y plataforma laboral, legal y administrativa de la universidad de las culturas, las artes y los saberes populares Ollin Yoliztli.</t>
  </si>
  <si>
    <t>Construcción del plan curricular para los nuevos estudios a nivel superior y de postgrado para la universidad de las artes, las culturas y los saberes populares Ollin Yoliztli.</t>
  </si>
  <si>
    <t>Promover la eficiencia gubernamental en los procesos administrativos de la Secretaría de Cultura de la Ciudad de México.</t>
  </si>
  <si>
    <t>Realización de actividades de mejora administrativa, tales como adquisiciones, compras, servicios generales, manejo de personal, pago de nóminas, capacitaciones y tramites financieros en la Secretaría de Cultura.</t>
  </si>
  <si>
    <t>Bernardo Cruz Chávez</t>
  </si>
  <si>
    <t>Director General de Administración y Finanzas</t>
  </si>
  <si>
    <t>Realización de actividades que contribuyan a la toma de decisiones, tales como informes mensuales, trimestrales, anuales, discursos, manejo y administración de sistemas de información, entre otros.</t>
  </si>
  <si>
    <t>Fernando Paredes Castillo</t>
  </si>
  <si>
    <t>Director Ejecutivo de Gestión Institucional y Cooperación Cultural</t>
  </si>
  <si>
    <t>Realización de actividades de mejora en los procesos jurídicos, tales como revisión, redacción de convenios de colaboración, contratos, entre otros. Así como la gestión de los asuntos legales relacionados con la institución.</t>
  </si>
  <si>
    <t>Alejandro Flores Landeros</t>
  </si>
  <si>
    <t>Director de Asuntos Jurídicos</t>
  </si>
  <si>
    <t>Se espera una mejora en las acciones de protección civil por parte de la Secretaría de Cultura de la Ciudad de México, esto para beneficio de la Ciudadanía en caso de cualquier evento y/o contingencia.</t>
  </si>
  <si>
    <t>Difusión, promoción y capacitación de los protocolos en materia de protección civil.</t>
  </si>
  <si>
    <t>Se pretende consolidar la cultura de la legalidad y la transparencia en el personal de la Secretaría de Cultura y la comunidad en general, a través del cumplimiento de las solicitudes de información pública.</t>
  </si>
  <si>
    <t>Revisión del cumplimiento de las solicitudes de información pública.</t>
  </si>
  <si>
    <t>Niñas y mujeres en la Ciudad de México, ejercen mejores condiciones de equidad e igualdad para el acceso y participación en la vida cultural.</t>
  </si>
  <si>
    <t>Realización de acciones de capacitación y sensibilización para la promoción de la igualdad de género.</t>
  </si>
  <si>
    <t>Jesús Galindo Calderón</t>
  </si>
  <si>
    <t>Director General del Instituto de la defensa de los Derechos Culturales</t>
  </si>
  <si>
    <t>Promover en la Ciudadanía el conocimiento y ejercicio de los derechos culturales de la Ciudadanía.</t>
  </si>
  <si>
    <t>Realización de capacitaciones en materia de derechos culturales para los habitantes y visitantes de la Ciudad de México.</t>
  </si>
  <si>
    <t>Realización de acciones de información y difusión de los derechos culturales, tales como capsulas informativas, dípticos, trípticos, materiales publicitarios, entre otros.</t>
  </si>
  <si>
    <t>Los derechos de las niñas, niños y adolescentes son ejercidos por la población de la Ciudad de México como resultado de las actividades realizadas por la institución.</t>
  </si>
  <si>
    <t>Realizar actividades de concientización sobre los derechos de las niñas, niños y adolescentes, tales como cursos, talleres, actividades de formación y /o de promoción.</t>
  </si>
  <si>
    <t>Estimular y apoyar las iniciativas culturales comunitarias independientes para la realización de proyectos artísticos y culturales que promuevan el encuentro, la vinculación y el impulso de procesos organizativos que beneficien a las comunidades y coadyuven en la reapropiación del espacio público.</t>
  </si>
  <si>
    <t>Realización de los procesos de selección, formación y capacitación para las personas facilitadoras de servicios que darán seguimiento y acompañamiento a los colectivos culturales comunitarios.</t>
  </si>
  <si>
    <t>Jorge Mariano Mendoza Ramos</t>
  </si>
  <si>
    <t>Director de Desarrollo Cultural Comunitario</t>
  </si>
  <si>
    <t>Realización de los procesos de selección, formación y capacitación de los colectivos culturales comunitarios.</t>
  </si>
  <si>
    <t>Realización de 1,500 actividades del programa social en las 16 alcaldías de la Ciudad de México, a través de la prestación de servicios culturales.</t>
  </si>
  <si>
    <t>Seguimiento De Los Objetivos Programados</t>
  </si>
  <si>
    <t>Contribuir a la disminución de las brechas de desigualdad y centralización en materia cultural en la Ciudad de México, garantizando el acceso al derecho a la cultura mediante la realización de actividades del programa social que promuevan y permitan construir con la comunidad espacios de diálogo crítico y reflexivo, propiciando a su vez la apropiación de espacios públicos como escenarios culturales por parte de la comunidad.</t>
  </si>
  <si>
    <t>Capacitación Y Selección De 1,100 Personas Facilitadoras De Servicios Para La Realización De Actividades Del Programa Social En La Ciudad De México.</t>
  </si>
  <si>
    <t>Realización de 30,960 actividades del programa social en las 16 alcaldías de la Ciudad de México.</t>
  </si>
  <si>
    <t>Generación de 1,333 productos culturales promedio por tipo de servicio o herramienta cultural empleada.</t>
  </si>
  <si>
    <t>Realización De Los Objetivos Programados</t>
  </si>
  <si>
    <t>Dicho programa tiene la finalidad de fortalecer el acceso y la participación en la vida cultural de la Ciudad de México a través de la formación artística y el fortalecimiento de capacidades creativas y económicas de sus habitantes y visitantes.</t>
  </si>
  <si>
    <t>Publicación de la lista de beneficiarios facilitadores de servicios seleccionados.</t>
  </si>
  <si>
    <t>Raquel Dávila Salas</t>
  </si>
  <si>
    <t>Directora de Vinculación Cultural</t>
  </si>
  <si>
    <t>Ejecución de talleres de artes y oficios en las zonas de mayor marginación y vulnerabilidad de las 16 alcaldías.</t>
  </si>
  <si>
    <t>Ejecución de festivales e intervenciones comunitarias en espacios públicos de las zonas de mayor marginación y vulnerabilidad de las 16 alcaldías.</t>
  </si>
  <si>
    <t>Seguimiento De Los Apoyos Económicos Para Beneficiarios Facilitadores De Servicios</t>
  </si>
  <si>
    <t>Se fortalece el acceso y la participación de la Ciudadanía en la vida cultural, a través del apoyo al trabajo que desarrolla la comunidad cultural y artística en la Ciudad de México.</t>
  </si>
  <si>
    <t>Generación de apoyos a organizaciones de la sociedad civil, artistas y grupos artísticos de la ciudad.</t>
  </si>
  <si>
    <t>Jesús Benítez García</t>
  </si>
  <si>
    <t>Dirección de Vinculación Ciudadana</t>
  </si>
  <si>
    <t>Realización de proyectos especiales en colaboración con la comunidad artística y cultural de la ciudad.</t>
  </si>
  <si>
    <t>Generación de apoyos a colectivos, promotores o gestores culturales que favorezca la apropiación cultural.</t>
  </si>
  <si>
    <t>Contribuir a preservar el arte y la cultura de todos los mexicanos.</t>
  </si>
  <si>
    <t>Ejecución de desfiles de alebrijes monumentales e iluminados.</t>
  </si>
  <si>
    <t>Walther Boelsterly Urrutia</t>
  </si>
  <si>
    <t>Director General</t>
  </si>
  <si>
    <t>Presentación de exposiciones temporales e itinerantes.</t>
  </si>
  <si>
    <t>Impartición de visitas guiadas.</t>
  </si>
  <si>
    <t>Organización de concursos a la creatividad.</t>
  </si>
  <si>
    <t>Coordinación de talleres a niños, padres, artesanos, y especiales, tales como el MAP a las escuelas/las escuelas al MAP.</t>
  </si>
  <si>
    <t>Ejecución De Actividad Contar Cuentos</t>
  </si>
  <si>
    <t>Ejecución de cursos el MAP te apoya en tus clases de verano.</t>
  </si>
  <si>
    <t>Proyección de video documentales.</t>
  </si>
  <si>
    <t>Impartición de conferencias.</t>
  </si>
  <si>
    <t>Coadyuvar en las acciones necesarias para cubrir oportunamente las percepciones del personal del MAP.</t>
  </si>
  <si>
    <t>Ejecución de los tramites y acciones para que el personal del MAP cobren en tiempo y forma.</t>
  </si>
  <si>
    <t>Coadyuvar en las acciones necesarias para salvaguardar a las personas que laboran en el MAP y a visitantes.</t>
  </si>
  <si>
    <t>Participación en cursos de Protección Civil.</t>
  </si>
  <si>
    <t>Ejecución de simulacro de evacuación.</t>
  </si>
  <si>
    <t>Mantenimiento de Extintores.</t>
  </si>
  <si>
    <t>Mantenimiento a hidrantes, sistema contra incendio y señalética.</t>
  </si>
  <si>
    <t>Contribuye a que las personas que asistan al Museo de Arte Popular sean atendidas con calidad internacional.</t>
  </si>
  <si>
    <t>Ejecución de cursos de servicio al público con estándar internacional.</t>
  </si>
  <si>
    <t>Mujeres con una mejor preparación para comercializar sus artesanías.</t>
  </si>
  <si>
    <t>Impartición de seminario de mujeres microempresarias.</t>
  </si>
  <si>
    <t>Contribuye a mejorar la accesibilidad al museo, a los sanitarios y elevadores a las personas con capacidades diferentes.</t>
  </si>
  <si>
    <t>Mantenimiento de rampas de acceso al museo y sanitarios para personal con capacidades diferentes.</t>
  </si>
  <si>
    <t>Ejecución de talleres para adultos.</t>
  </si>
  <si>
    <t>Impartición de talleres para niños y adolescentes.</t>
  </si>
  <si>
    <t>Incremento en el número de visitantes y diversificación de públicos que asisten al Museo del Estanquillo que amplían su conocimiento sobre el patrimonio cultural mexicano.</t>
  </si>
  <si>
    <t>Integración y realización de exposiciones a través de la selección temática de las mismas con base en las colecciones del Mtro. Carlos Monsiváis.</t>
  </si>
  <si>
    <t>Mtro. Enrique Jiménez Cordero</t>
  </si>
  <si>
    <t>Coordinador de Operaciones</t>
  </si>
  <si>
    <t>Realización de eventos y actividades culturales en el Museo del Estanquillo.</t>
  </si>
  <si>
    <t>Difusión de eventos y actividades culturales programados en el Museo del Estanquillo.</t>
  </si>
  <si>
    <t>Mantener un nivel óptimo en el cumplimiento de la entrega de información para seguir generando actividades culturales que le permitan a la población disfrutar de su derecho de acceso a la cultura.</t>
  </si>
  <si>
    <t>Elaboración de informes de actividades y financieros.</t>
  </si>
  <si>
    <t>Entrega de informes de actividades y financieros.</t>
  </si>
  <si>
    <t>Brindar a los visitantes y personal que labora en el Museo del Estanquillo seguridad en materia de protección civil a través de la realización de simulacros de evacuación y ejercicios de gabinete por la unidad interna de protección civil del Museo del Estanquillo que forma parte del programa interno de protección civil del Museo del Estanquillo.</t>
  </si>
  <si>
    <t>Realizar 3 Simulacros de evacuación durante el año.</t>
  </si>
  <si>
    <t>Realizar un curso de capacitación en materia de protección civil a todo el personal que labora en el Museo del Estanquillo.</t>
  </si>
  <si>
    <t>Llevar a cabo un ejercicio de gabinete con la unidad interna de protección civil del Museo del Estanquillo.</t>
  </si>
  <si>
    <t>Recepción y respuesta a solicitudes de información pública y de datos personales realizadas por los ciudadanos.</t>
  </si>
  <si>
    <t>Elaboración de informes de solicitudes de información pública y de datos personales atendidas realizadas por los ciudadanos.</t>
  </si>
  <si>
    <t>Acortar la brecha de género entre hombres y mujeres en la Ciudad de México igualando en un 50% de mujeres y 50% de hombres que participen en los eventos y actividades artístico culturales del Museo del Estanquillo.</t>
  </si>
  <si>
    <t>Presentación de exposiciones en el Museo del Estanquillo.</t>
  </si>
  <si>
    <t>Realización de talleres didácticos alusivos a las exposiciones en turno al público visitantes al Museo del Estanquillo.</t>
  </si>
  <si>
    <t>Realización de eventos artísticos en el Museo del Estanquillo.</t>
  </si>
  <si>
    <t>Generar mayor sensibilidad del público y de los servidores públicos que otorgan atención y prestan servicios a grupos vulnerables y de atención especial así como, mayor participación de estos grupos en las actividades y eventos artístico culturales que se realizan en el Museo del Estanquillo.</t>
  </si>
  <si>
    <t>Realización de visitas guiadas a grupos vulnerables y de atención especial.</t>
  </si>
  <si>
    <t>Aplicación de talleres didácticos a grupos vulnerables y de atención especial.</t>
  </si>
  <si>
    <t>Realización de cursos de concientización.</t>
  </si>
  <si>
    <t>Realización de Actividades de difusión.</t>
  </si>
  <si>
    <t>Divulgación eficaz a través de redes sociales y portales del PROCINECDMX y de la Secretaría de Cultura de la Ciudad de México de la publicación de las diversas convocatorias anuales y de los sujetos de apoyos sociales económicos que resultan beneficiados; así como difusión a través del sistema de radio y difusión del Gobierno de la Ciudad de México (canal 21) para contribuir a la mayor proyección del cine nacional cultural a la población de la Ciudad de México.</t>
  </si>
  <si>
    <t>Autorización de la creación, publicación y entrega de ayudas sociales de las diversas convocatorias anuales y desarrollo de medios electrónicos más eficaces para la divulgación de las convocatorias que pública anualmente el Fideicomiso PROCINECDMX.</t>
  </si>
  <si>
    <t>Cristián Calónico Lucio</t>
  </si>
  <si>
    <t>Director General del Fideicomiso PROCINECDMX</t>
  </si>
  <si>
    <t>Prestar una eficiente gestión de prestación de servicios a los usuarios (productores, creadores, distribuidores y exhibidores de cine mexicano) que presta el Fideicomiso PROCINECDMX, así como la eficaz interacción con instituciones gubernamentales y privadas.</t>
  </si>
  <si>
    <t>Ratificación de los cargos de estructura del personal que labora en el PROCINECDMX y generación de la nómina del personal del Fideicomiso PROCINECDMX, en el Sistema Único de Nómina del Gobierno de la Ciudad de México.</t>
  </si>
  <si>
    <t>Contar con personal capacitado y que pueda reaccionar con eficiencia ante contingencias naturales y accidentes, para evitar pérdidas humanas dentro del entorno laboral y público en eventos culturales del Fideicomiso PROCINECDMX.</t>
  </si>
  <si>
    <t>Promoción del personal del Fideicomiso PROCINECDMX, que será capacitado en el programa de gestión integral de riesgos.</t>
  </si>
  <si>
    <t>Proporcionar servicios eficientes y de calidad al público en general.</t>
  </si>
  <si>
    <t>Evaluación y selección de los procesos administrativos del Fideicomiso PROCINECDMX, para el desarrollo de mejora continua.</t>
  </si>
  <si>
    <t>Proporcionar atención eficaz a mujeres y hombres con una perspectiva de género.</t>
  </si>
  <si>
    <t>Elaboración y ejecución del programa de capacitación que promueva la igualdad de género.</t>
  </si>
  <si>
    <t>Proporcionar atención eficaz la ciudadanía con una perspectiva del respeto de los derechos humanos.</t>
  </si>
  <si>
    <t>Coordinación de la elaboración y ejecución del programa de capacitación que promueva el cumplimiento integral de los derechos humanos.</t>
  </si>
  <si>
    <t>Coordinación de la elaboración, publicación y resultados de una convocatoria con la temática de niños, niñas y adolescentes, con una vida libre de violencia.</t>
  </si>
  <si>
    <t>Contribuir a que las personas trabajadoras formales y personas trabajadoras no asalariadas conozcan y exijan el cumplimiento los derechos humanos laborales. 1) para las personas trabajadoras formales, a través de la vigilancia del cumplimiento de la legislación laboral mediante el otorgamiento de información, capacitación y vigilancia de la normatividad en materias de seguridad e higiene, así como información y capacitaciones que prevengan los riesgos y accidentes de trabajo. con ello se reducirán los casos de incumplimiento de la ley federal del trabajo en beneficio de las personas trabajadoras2) beneficiar con el otorgamiento credenciales y licencias a las personas trabajadoras no asalariadas a efecto de que puedan desarrollar con certeza actividades en la vía pública y generen recursos para sustento económico de muchas familias en la Ciudad de México</t>
  </si>
  <si>
    <t>Visitas de inspección sobre condiciones generales de trabajo y medidas seguridad e higiene en el contexto de la emergencia sanitaria por covid-19. emplazamientos, resoluciones, demandas, multas por incumplimiento a la normatividad laboral.</t>
  </si>
  <si>
    <t>Lic. Laura Lizeth Maceda Ruiz</t>
  </si>
  <si>
    <t>Directora de inspección de trabajo</t>
  </si>
  <si>
    <t>Gestión de licencias y credenciales de trabajo no asalariado para personas que lo solicitan (resellos, reposición y renovación, incluye recorridos para verificar la vialidad del espacio de la actividad.</t>
  </si>
  <si>
    <t>Mtra. Teresa Castillo Ortiz</t>
  </si>
  <si>
    <t>Directora para el trabajo y la previsión social</t>
  </si>
  <si>
    <t>Asesorías sobre condiciones generales de trabajo y medidas de seguridad e higiene en el contexto de la emergencia sanitaria por covid-19. conversatorios y cursos orientados al cumplimiento de la normatividad laboral en la Ciudad de México</t>
  </si>
  <si>
    <t>Atención, orientación y asesoría sobre derechos y obligaciones de personas trabajadoras no asalariadas vía telefónica, mensaje de texto, correo electrónicos y acciones de difusión en materia de trabajo no asalariado en la Ciudad de México</t>
  </si>
  <si>
    <t>Promoción de las condiciones de seguridad e higiene laborales</t>
  </si>
  <si>
    <t>Fortalecer las acciones de protección jurídica en materia laboral en beneficio de la población trabajadora de la Ciudad de México que vulnerados sus derechos laborales, dando a conocer y defendiendo el pleno respeto a los derechos laborales que les asisten como lo son: la protección social, el reparto de utilidades (PTU), pago de aguinaldo, prima vacacional, horas extras, pagos de prestaciones y demás en general, con el objetivo de que la clase trabajadora y sus beneficiarios cuenten con mejores empleos enmarcados en el concepto de trabajo digno.</t>
  </si>
  <si>
    <t>Acciones de difusión para dar a conocer los servicios jurídico-laborales que ofrece las procuraduría de la defensa del trabajo a la población trabajadora de la Ciudad de México, así como a sus beneficiarios o a los sindicatos cuando lo soliciten.</t>
  </si>
  <si>
    <t>Mtra. Sara Elvira Morgan Hermida</t>
  </si>
  <si>
    <t>Procuradora de la defensa del trabajo</t>
  </si>
  <si>
    <t>Asesorías jurídico laborales realizadas a la población trabajadora y sindicatos de la Ciudad de México</t>
  </si>
  <si>
    <t>Citatorios realizados para llevar a cabo conciliaciones en defensa de los derechos humanos laborales de la población trabajadora.</t>
  </si>
  <si>
    <t>Conciliaciones realizadas en defensa de los derechos humanos laborales de la población trabajadora.</t>
  </si>
  <si>
    <t>Elaboración de convenios conciliatorios los cuales pueden ser de cumplimiento inmediato o a futuro.</t>
  </si>
  <si>
    <t>Demandas elaboradas y presentadas donde se detecte o presuponga probables violaciones a los derechos humanos laborales de la población trabajadora.</t>
  </si>
  <si>
    <t>Audiencias de representación de la población trabajadora ante la junta local de conciliación y arbitraje de la Ciudad de México, con motivo de los derechos laborales vulnerados.</t>
  </si>
  <si>
    <t>El capital humano de la secretaría cuenta con el pago oportuno de las percepciones y prestaciones que les correspondan de acuerdo a la normatividad aplicable.</t>
  </si>
  <si>
    <t>Registro de altas y bajas ante los sistemas establecidos por la dirección general de administración de personal y desarrollo administrativo de la secretaría de administración y finanzas</t>
  </si>
  <si>
    <t>Martín García Graciano</t>
  </si>
  <si>
    <t>Director ejecutivo de administración y finanzas</t>
  </si>
  <si>
    <t>Validación de nómina en tiempo y forma</t>
  </si>
  <si>
    <t>Pago oportuno y adecuado de las percepciones ordinarias y extraordinarias al personal adscrito a la dependencia</t>
  </si>
  <si>
    <t>La secretaría contará con protocolos efectivos, en apego a la normatividad vigente, permitiendo y capacidad de respuesta ante situaciones de peligro, riesgo o desastre de manera eficaz y eficiente para salvaguardar a las personas, bienes y entorno de la dependencia.</t>
  </si>
  <si>
    <t>Planeación, desarrollo y evaluación de un simulacro por algún tipo de fenómeno perturbador.</t>
  </si>
  <si>
    <t>Planeación, desarrollo y evaluación del macro simulacro del 19 de septiembre.</t>
  </si>
  <si>
    <t>Capacitación y/o actualización en temas relacionados con la protección civil a través de cursos de que les permita actuar oportunamente ante cualquier situación de emergencia y/o contingencia.</t>
  </si>
  <si>
    <t>Integrar, registrar y cumplir el programa interno de protección civil.</t>
  </si>
  <si>
    <t>Se satisface la necesidad de acceder a la información pública y a que sus datos personales sean protegidos. la ciudadanía cuenta con la certeza de que la administración de los recursos humanos, financieros y materiales se da de manera oportuna, eficaz y eficiente; asimismo, la actividad institucional de la secretaría de trabajo y fomento al empleo, se realiza bajo el principio de legalidad.</t>
  </si>
  <si>
    <t>Análisis y estudio jurídico de aquellos ordenamientos que son utilizados por la secretaría y áreas de adscripción para el desarrollo de sus programas y actividades</t>
  </si>
  <si>
    <t>Mtro. José Rodrigo Garduño Vera</t>
  </si>
  <si>
    <t>Director de asuntos jurídicos y unidad de transparencia</t>
  </si>
  <si>
    <t>Atención a los juicios y procedimientos administrativos en que la secretaría y unidades administrativas son parte</t>
  </si>
  <si>
    <t>Cumplir con las obligaciones de transparencia, acceso a la información pública y protección de datos personales a cargo de la secretaría de trabajo y fomento al empleo</t>
  </si>
  <si>
    <t>Elaborar reportes o diagnósticos sobre el contexto laboral de la Ciudad de México que analicen las principales problemáticas laborales de la CDMX</t>
  </si>
  <si>
    <t>Dr. Alberto Menéndez Vázquez</t>
  </si>
  <si>
    <t>Director ejecutivo de estudios del trabajo</t>
  </si>
  <si>
    <t>Implementación, seguimiento y supervisión de los controles internos de la unidades administrativas de la secretaría</t>
  </si>
  <si>
    <t>Administración de los recursos materiales</t>
  </si>
  <si>
    <t>Administración de los recursos financieros</t>
  </si>
  <si>
    <t>Procurar justicia laboral a través de asesoría especializada y atención integral, así como gestionar y ejercitar acciones e interponer los recursos que procedan para subsanar los actos y omisiones legales que se ocasionen en  perjuicio de las mujeres trabajadoras, así como el cabal cumplimiento de la ley para las trabajadoras en los casos de discriminación, violación y hostigamiento sexual; despido por embarazo, actos en general de violencia laboral y los que se deriven de su condición de mujer.</t>
  </si>
  <si>
    <t>Acciones de difusión para dar a conocer los servicios jurídico-laborales que ofrece las procuraduría de la defensa del trabajo a las mujeres trabajadoras de la Ciudad de México, así como a sus beneficiarios o a los sindicatos cuando lo soliciten.</t>
  </si>
  <si>
    <t>Lic. María De Lourdes Lezama Aguilar</t>
  </si>
  <si>
    <t>Subprocuradora de atención a mujeres</t>
  </si>
  <si>
    <t>Asesorías jurídico laborales realizadas a las mujeres trabajadoras y sindicatos de la Ciudad de México</t>
  </si>
  <si>
    <t>Citatorios realizados para llevar a cabo conciliaciones en defensa de los derechos humanos laborales de las mujeres trabajadoras.</t>
  </si>
  <si>
    <t>Conciliaciones realizadas en defensa de los derechos humanos laborales de las mujeres trabajadoras de la Ciudad de México.</t>
  </si>
  <si>
    <t>Demandas elaboradas y presentadas donde se detecte o presuponga probables violaciones a los derechos humanos laborales de las mujeres trabajadoras de la Ciudad de México.</t>
  </si>
  <si>
    <t>Audiencias de representación de las mujeres trabajadoras de la Ciudad de México ante la junta local de conciliación y arbitraje de la Ciudad de México, con motivo de los derechos laborales vulnerados.</t>
  </si>
  <si>
    <t>Incidir en la reducción de la población infantil que realiza actividades de sustento económico en condiciones precarias o de trabajo forzoso y evitar violaciones a lo que indica la ley federal del trabajo en esta materia y en lo que respecta para adolescentes trabajadores, así como promover la igualdad sustantiva entre hombres y mujeres en cuanto al ejercicio de los derechos humanos laborales en la Ciudad de México.</t>
  </si>
  <si>
    <t>Promover información sobre los derechos de los niños, niñas y adolescentes a través de campañas en la página electrónica de la STyFE y redes sociales twitter y facebook</t>
  </si>
  <si>
    <t>Capacitaciones y talleres en materia de igualdad sustantiva entre mujeres y hombres en línea</t>
  </si>
  <si>
    <t>Información y sensibilización para conmemorar los días naranja, contra la violencia hacia las mujeres, todos los días 25 de cada mes, a través de mensajes y campañas en la página de la STyFE y redes sociales twitter y facebook</t>
  </si>
  <si>
    <t>Difundir información en la página electrónica de la STyFE sobre la conmemoración del día mundial contra el trabajo infantil a través de una campaña informativa y la realización de infografías alusivas al tema orientadas a la sensibilización de la población de la Ciudad de México</t>
  </si>
  <si>
    <t>Acciones de seguimiento a la realización del diagnóstico sobre trabajo infantil en la Ciudad de México</t>
  </si>
  <si>
    <t>Facilitar la incorporación al mercado laboral formal de un 30% de personas desocupadas y subempleadas residentes de la Ciudad de México atendidas por el programa al 2024.</t>
  </si>
  <si>
    <t>Incorporación a los buscadores de empleo en proyectos interinstitucionales para brindarles ocupación temporal por medio del subprograma compensación a la ocupación temporal y la movilidad laboral (SCOTML)</t>
  </si>
  <si>
    <t>Mtro. Mauricio Uriel Pérez Sandoval</t>
  </si>
  <si>
    <t>Director de programas de apoyo al empleo</t>
  </si>
  <si>
    <t>Cursos de corto plazo con apoyo económico para capacitación, con el fin de que la población desocupada adquiera habilidades y destrezas para obtener un empleo digno por medio del subprograma capacitación para el trabajo (SCAPAT)</t>
  </si>
  <si>
    <t>Apoyo económico para el equipamiento de maquinaria, equipo y herramientas a iniciativas de ocupación por cuenta propia para la generación de fuentes de autoempleo para los beneficiarios por medio del subprograma de fomento al autoempleo (SFA)</t>
  </si>
  <si>
    <t>Generar empleo local y que se encamine hacia el trabajo digno para las personas beneficiarias, ya que la estructura horizontal y democrática de las cooperativas, así como los principios y valores bajo los cuales operan, favorecen la protección social de las personas trabajadoras y el desarrollo de las comunidades en las cuales se encuentran insertas.</t>
  </si>
  <si>
    <t>Constituir 275 organizaciones sociales en la Ciudad de México</t>
  </si>
  <si>
    <t>Lic. Rogelio Martínez Ramirez</t>
  </si>
  <si>
    <t>Director de fomento al cooperativismo</t>
  </si>
  <si>
    <t>Realizar 2 asistencias técnicas especializadas y 1 capacitación a dos integrantes de cada organización social beneficiaria y la gestión ante notario público para la emisión de 275 actas constitutivas (subprograma de fomento)</t>
  </si>
  <si>
    <t>Fortalecer a 485 sociedades cooperativas</t>
  </si>
  <si>
    <t>Lic. Jonathan Vázquez León</t>
  </si>
  <si>
    <t>Director de atención a cooperativas</t>
  </si>
  <si>
    <t>Realizar 2 asistencias técnicas especializadas y 1 capacitación a dos integrantes de cada sociedad cooperativa beneficiaria (subprograma fortalecimiento)</t>
  </si>
  <si>
    <t>Incrementar un 10% en el número de personas beneficiarias en las edades comprendidas entre los 18 y 67 años 8 meses para que tengan mayores posibilidades de incorporarse a un empleo digno por medio del otorgamiento de ayuda económica como una protección social básica y mediante la vinculación laboral.</t>
  </si>
  <si>
    <t>Otorgar apoyos a las personas que resulten aprobadas de acuerdo a los requisitos de acceso según las reglas de operación vigentes, para facilitar su búsqueda de empleo.</t>
  </si>
  <si>
    <t>Mtro. Eusebio Romero Pérez</t>
  </si>
  <si>
    <t>Director del seguro de desempleo</t>
  </si>
  <si>
    <t>Canalización de las personas beneficiarias a vinculación laboral para obtención de un trabajo formal y digno.</t>
  </si>
  <si>
    <t>Canalización de las personas beneficiarias a los esquemas de capacitación, adiestramiento y desarrollo de habilidades que proporciona el ICAT para obtención de un trabajo formal y digno.</t>
  </si>
  <si>
    <t>C. Gloria Adriana Jiménez Villeda</t>
  </si>
  <si>
    <t>Subdirectora de operación del seguro de desempleo</t>
  </si>
  <si>
    <t>Incrementar la empleabilidad y el trabajo decente de la población en edad productiva en la Ciudad de México.</t>
  </si>
  <si>
    <t>Capacitación para y en el trabajo a las personas que lo soliciten.</t>
  </si>
  <si>
    <t>Lic. José Manuel Munguía Martínez</t>
  </si>
  <si>
    <t>Director de desarrollo de competencias</t>
  </si>
  <si>
    <t>Certificación en competencias laborales a las personas que lo soliciten.</t>
  </si>
  <si>
    <t>Lograr la eficiencia operativa de las actividades desarrolladas por el instituto de capacitación para el trabajo de la Ciudad de México como consecuencia del fortalecimiento de la formación profesional de las personas servidoras públicas, optimizando el uso de recursos públicos y vigilando el estricto cumplimiento de los derechos laborales.</t>
  </si>
  <si>
    <t>Optimizar el ejercicio de recursos presupuestales asignados en el programa presupuestario m001, vigilando el cumplimiento puntual del pago de nómina dentro del marco normativo vigente, para garantizar un servicio competitivo, suficiente y de alta calidad.</t>
  </si>
  <si>
    <t>Lic. Humberto Kaiser Farrera</t>
  </si>
  <si>
    <t>Director de administración y finanzas</t>
  </si>
  <si>
    <t>Llevar a cabo actividades de programación del presupuesto asignado en cada ejercicio.</t>
  </si>
  <si>
    <t>Contar con personas servidoras públicas al interior del instituto de capacitación para el trabajo de la Ciudad de México, con el equipamiento y conocimientos adecuados, que permitan mantener un esquema preventivo así como reactivo ante alguna situación de emergencia.</t>
  </si>
  <si>
    <t>Capacitación a los servidores públicos del instituto de capacitación para el trabajo de la Ciudad de México, con un enfoque preventivo y de salvaguarda, de conformidad con la normatividad vigente aplicable.</t>
  </si>
  <si>
    <t>Definición del programa de capacitación interna de acuerdo a las medidas preventivas y reactivas actuales.</t>
  </si>
  <si>
    <t>Dotar de los insumos, materiales y equipo necesario que permitan hacer frente a cualquier eventualidad, a las personas servidoras públicas del instituto.</t>
  </si>
  <si>
    <t>Contar con archivos de trámite y concentración, debidamente organizados que simplifiquen y agilicen la localización de información de interés para la ciudadanía.</t>
  </si>
  <si>
    <t>Digitalización de documentos.</t>
  </si>
  <si>
    <t>José Eduardo Lee Luna</t>
  </si>
  <si>
    <t>Subdirector de asuntos jurídicos</t>
  </si>
  <si>
    <t>Capacitación al personal del instituto, en materia de archivos.</t>
  </si>
  <si>
    <t>Adquisición de tecnología de la información.</t>
  </si>
  <si>
    <t>Las mujeres en condiciones de vulnerabilidad cuentan con las competencias para su incorporación en el mercado del trabajo decente.</t>
  </si>
  <si>
    <t>Capacitación gratuita a mujeres en condiciones de alta vulnerabilidad</t>
  </si>
  <si>
    <t>Mtro. Roberto Salinas Loera</t>
  </si>
  <si>
    <t>Director de la unidad de capacitación gustavo a. madero</t>
  </si>
  <si>
    <t>Gestión para la atención directa mujeres en condiciones de alta vulnerabilidad para conformar grupos de capacitación</t>
  </si>
  <si>
    <t>Las personas en situación de alta vulnerabilidad cuentan con las competencias para su incorporación al trabajo decente.</t>
  </si>
  <si>
    <t>Capacitación gratuita a población en situación de alta vulnerabilidad</t>
  </si>
  <si>
    <t>Gestión para la atención directa de población en situación de alta vulnerabilidad para conformar grupos de capacitación</t>
  </si>
  <si>
    <t>Promover el desarrollo de competencias transversales de las personas adolescentes de 15 a 17 años en la Ciudad de México, para mejorar sus oportunidades de inserción al mercado de trabajo.</t>
  </si>
  <si>
    <t>Capacitación para las personas adolescentes entre 15 a 17 años en materia de competencias transversales.</t>
  </si>
  <si>
    <t>Gestión para la atención directa de personas adolescentes entre 15 a 17 años para conformar el grupo de capacitación.</t>
  </si>
  <si>
    <t>Coadyuvar en brindar más seguridad a la población que habita y/o transita en las 16 alcaldías de la Ciudad de México en materia de Gestión Integral de Riesgos y Protección Civil, así mismo evitar que las contingencias se materialicen en desastres, con ello, salvaguardar la vida y los bienes de la población.</t>
  </si>
  <si>
    <t>Conocer el número de emergencias que son coordinadas y atendidas por la Secretaría de Gestión Integral de Riesgos y Protección Civil, brindar atención y orientación a la población vía telefónica. Así como participar en consejos, comisiones, comités y mesas de trabajo ordinarias y extraordinarias en materia de Gestión Integral de Riesgos y Protección Civil de la Ciudad de México.</t>
  </si>
  <si>
    <t>Mtro. Humberto González Arroyo. TAMP. Juan Carlos Monroy Monroy</t>
  </si>
  <si>
    <t>Director General Táctico Operativo. Coordinador de Emergencias.</t>
  </si>
  <si>
    <t>Revisión del cumplimiento de programas, proyectos, consejos, comisiones, comités, visitas, impartición de cursos y divulgación de acuerdo con la normativa vigente en materia de Gestión Integral de Riesgos y Protección Civil de la Ciudad de México.</t>
  </si>
  <si>
    <t>Dr. Carlos Rodrigo Garibay Rubio</t>
  </si>
  <si>
    <t>Director General de Vinculación, Capacitación y Difusión</t>
  </si>
  <si>
    <t>Compilar planes, programas y protocolos, de las alcaldías e instancias responsables de los servicios vitales y sistemas estratégicos de la Ciudad de México para conocer su forma de actuar ante alguna emergencia o desastre y con ello implementarlos de forma homologada, a través del SCI y mediante la coordinación de las actividades para la investigación, recopilación, revisión de series estadísticas y actividades estratégicas para la definición de la batería de indicadores de ocurrencia, impacto y resiliencia para la Gestión Integral de Riesgos y Desastres.</t>
  </si>
  <si>
    <t>Lic. Rafael Humberto Marín Cambranis</t>
  </si>
  <si>
    <t>Director General de Análisis de Riesgos</t>
  </si>
  <si>
    <t>Actividades relacionadas a la divulgación, colaboración, diseño de programas, vinculación y demás actividades estratégicas para el cumplimiento de los objetivos operativos en materia de Gestión Integral de Riesgos y resiliencia.</t>
  </si>
  <si>
    <t>Mtro. Norlang Marcel García Arróliga</t>
  </si>
  <si>
    <t>Director General de Resilencia</t>
  </si>
  <si>
    <t>Las áreas que conforman la SGIRPC cuentan, en los plazos establecidos, con los materiales, bienes y servicios que coadyuvan en la atención de emergencias que se presentan a la población que vive y transita en la Ciudad de México.</t>
  </si>
  <si>
    <t>Integrar, elaborar y remitir informes y reportes a diversas instancias del Gobierno de la Ciudad de México, para comprobación de trámites en materia recursos financieros.</t>
  </si>
  <si>
    <t>L.C. Jesús Ramos Cedillo</t>
  </si>
  <si>
    <t>Director Ejecutivo de Administración y Finanzas en la SGIRPC</t>
  </si>
  <si>
    <t>Integrar, elaborar y remitir informes y reportes a diversas instancias del Gobierno de la Ciudad de México, para comprobación de trámites en materia de capital humano.</t>
  </si>
  <si>
    <t>Integrar, elaborar y remitir informes, así como reportes a diversas instancias del Gobierno de la Ciudad de México, en torno a recursos materiales, para la comprobación de trámites de abastecimientos y servicios.</t>
  </si>
  <si>
    <t>Mayor seguridad a los servidores públicos adscritos a la Secretaría de Gestión Integral de Riesgos y Protección Civil.</t>
  </si>
  <si>
    <t>Elaborar y/o actualizar el Programa de Protección Civil, bajo estándares, leyes, reglamentos y normatividad en materia de Gestión Integral de Riesgos y Protección Civil.</t>
  </si>
  <si>
    <t>Difundir y aplicar correctamente los protocolos generados en el Programa de Protección Civil, entre los servidores públicos que laboran en la secretaría.</t>
  </si>
  <si>
    <t>Actuación permanente de la Secretaría de Gestión Integral de Riesgos y Protección Civil conforme a un marco legal y normativo actualizado y claro.</t>
  </si>
  <si>
    <t>Revisión y formalización de convenios, mediante la emisión de comentarios y observaciones jurídicas, respecto de los proyectos propuestos por las diversas áreas técnicas de la SGIRPC para el fortalecimiento de las atribuciones de esta dependencia.</t>
  </si>
  <si>
    <t>Lic. Iccen Leticia Salas Pichardo</t>
  </si>
  <si>
    <t>Encargada de la Dirección Ejecutiva de Asuntos Jurídicos</t>
  </si>
  <si>
    <t>Cumplimiento a resoluciones, sentencias y laudos, a través de la resolución efectiva de conflictos en los juicios de índole civil, mercantil, administrativa y laboral.</t>
  </si>
  <si>
    <t>Actualización del marco normativo de Gestión Integral de Riesgos y Protección Civil.</t>
  </si>
  <si>
    <t>Fortalecer la cultura de Gestión Integral de Riesgos y Protección Civil, con una sensibilización a los derechos humanos de las niñas y mujeres.</t>
  </si>
  <si>
    <t>Elaborar y realizar programas, proyectos y acciones para avanzar a la igualdad sustantiva en la reducción de riesgos de desastres a la población en situación de exposición y vulnerabilidad frente a diversos fenómenos perturbadores, a través de diagnósticos cuantitativos y cualitativos con perspectiva de género.</t>
  </si>
  <si>
    <t>Desarrollar herramientas y establecer mecanismos de coordinación intra e interinstitucional en materia de derechos humanos de niñas y mujeres, así como diseño, seguimiento y evaluación de políticas públicas.</t>
  </si>
  <si>
    <t>Capacitar de forma continua, tanto a personal del servicio público como población, en derechos humanos, violencia contra las mujeres en situaciones de desastres, lenguaje incluyente, perspectiva de género y no discriminación.</t>
  </si>
  <si>
    <t>Personal y población habitante de la Ciudad de México con información y conocimiento de la Gestión Integral de Riesgos y Protección Civil con enfoque de derechos humanos, ante el impacto de fenómenos perturbadores.</t>
  </si>
  <si>
    <t>Realizar varias acciones que coadyuven en la incorporación de la perspectiva de derechos humanos, igualdad y no discriminación para la reducción de riesgos de desastres a población en situación de exposición y vulnerabilidad frente a diversos fenómenos perturbadores.</t>
  </si>
  <si>
    <t>Asesorar a las áreas de la SGIRPC en materia de derechos humanos, igualdad y no discriminación, desde una mirada interseccional, para el desarrollo de sus atribuciones y competencias.</t>
  </si>
  <si>
    <t>Programas y acciones permanentes que garanticen la protección de los derechos de niñas, niños y adolescentes ante la presencia de desastres naturales y/o antropogénicos, a través de la Gestión Integral de Riesgos y Protección Civil.</t>
  </si>
  <si>
    <t>Cursos, actividades y acciones de información y concientización en materia de derechos de las niñas, niños y adolescentes.</t>
  </si>
  <si>
    <t>Fortalecer la cultura de igualdad y equidad en la Ciudad de México.</t>
  </si>
  <si>
    <t>Pago de prestaciones (pago de nóminas).</t>
  </si>
  <si>
    <t>Lic. María del Carmen Mendoza Yáñez</t>
  </si>
  <si>
    <t>Identificar el grado de riesgo estructural de cada una de las instalaciones que ocupa el Heroico Cuerpo de Bomberos de la Ciudad de México, con el fin de gestionar su oportuna intervención y así garantizar la continuidad de la atención de las emergencias en beneficio de la ciudadanía de la Ciudad de México.</t>
  </si>
  <si>
    <t>Obtención de dictámenes de seguridad estructural.</t>
  </si>
  <si>
    <t>Primer Superintendente Lic. Juan Manuel Pérez Cova</t>
  </si>
  <si>
    <t>Director General del HCBCDMX</t>
  </si>
  <si>
    <t>Prestación de servicios de atención de emergencias, de manera inmediata cuyos resultados permitan a la población o afectados contribuir a la resilencia, implementando acciones a través del uso de diversas herramientas y equipos, logrando un menor tiempo de respuesta ante las emergencias que se presentan en la Ciudad de México.</t>
  </si>
  <si>
    <t>Emergencias atendidas.</t>
  </si>
  <si>
    <t>Responder a las necesidades de los ciudadanos mediante un eficaz, eficiente, profesional y humanitario servicio, cumpliendo con el compromiso a través de la prevención, combate y extinción de incendios, rescate, atención a desastres, además de educar a la ciudadanía a través del fomento de la cultura de la prevención.</t>
  </si>
  <si>
    <t>Cursos de capacitación.</t>
  </si>
  <si>
    <t>Lic. María del Carmen Méndoza Yañez</t>
  </si>
  <si>
    <t>Directora de Administración y Finanzas HCBCDMX</t>
  </si>
  <si>
    <t>Fomentar los valores de equidad e igualdad de género en la Ciudad de México.</t>
  </si>
  <si>
    <t>Apoyo a los trabajadores para el servicio de Estancias de Desarrollo Infantil.</t>
  </si>
  <si>
    <t>Disminuir la deserción escolar en la Ciudad de México.</t>
  </si>
  <si>
    <t>Entrega de becas.</t>
  </si>
  <si>
    <t>Garantizar los derechos de las niñas, niños y adolescentes en la Ciudad de México.</t>
  </si>
  <si>
    <t>Pago del día del niño.</t>
  </si>
  <si>
    <t>Personas de PBO y CIR reciben un servicio público eficiente y con pertinencia intercultural.</t>
  </si>
  <si>
    <t>Capacitación al personal de la SEPI enfocada a la entrega de servicio público con perspectiva intercultural indígena.</t>
  </si>
  <si>
    <t>Ramón Avilés Cordero</t>
  </si>
  <si>
    <t>Director Ejecutivo De Administración Y Finanzas</t>
  </si>
  <si>
    <t>Incorporación de prestadores de servicio social y prácticas profesionales interesados en coadyuvar al cumplimiento de los derechos y garantías individuales de los sujetos pertenecientes a pueblos y barrios originarios y comunidades indígenas residentes.</t>
  </si>
  <si>
    <t>Gestión de recursos para el pago de nómina.</t>
  </si>
  <si>
    <t>El personal y población en general que se encuentre dentro de las instalaciones de la secretaría de pueblos y barrios originarios y comunidades indígenas residentes cuenta con instalaciones seguras y preparadas ante cualquier emergencia y/o siniestro.</t>
  </si>
  <si>
    <t>Adecuación de las instalaciones conforme a los lineamientos emitidos a causa de la emergencia sanitaria por Covid 19.</t>
  </si>
  <si>
    <t>Capacitación al personal y cuerpo de protección civil interno.</t>
  </si>
  <si>
    <t>Mantenimiento y equipamiento adecuado y continuo al inmueble.</t>
  </si>
  <si>
    <t>Acciones tendientes a garantizar la inclusión de la población objetivo en su acceso y permanencia a las instalaciones de SEPI y CEIN.</t>
  </si>
  <si>
    <t>Sujetos de pueblos, barrios originarios y comunidades indígenas residentes cuentan con acceso a un sistema de registro particular que garantice el reconocimiento de sus instituciones.</t>
  </si>
  <si>
    <t>Difusión de los criterios que se utilizarán en el proceso de solicitud para la incorporación al sistema de registro de pueblos y barrios originarios, y comunidades indígenas.</t>
  </si>
  <si>
    <t>Hazziel Padilla Doval</t>
  </si>
  <si>
    <t>Director De Planeación, Seguimiento Y Evaluación</t>
  </si>
  <si>
    <t>Recepción de solicitudes de los interesados en ser incorporados en el sistema de registro de pueblos y barrios originarios, y comunidades indígenas.</t>
  </si>
  <si>
    <t>Análisis de las solicitudes y documentación presentada por los pueblos y barrios, y/o comunidades indígenas interesadas conforme a la normatividad aplicable para determinar su procedencia.</t>
  </si>
  <si>
    <t>Emisión de la resolución o dictaminación para el registro de aquellos dictaminados como favorables.</t>
  </si>
  <si>
    <t>Mujeres y niñas de PBO y CIR cuentan los medios necesarios para ejercer su autonomía económica y política en la Ciudad de México.</t>
  </si>
  <si>
    <t>Acciones tendientes a eliminar la desigualdad económica, política y social de las niñas y mujeres indígenas.</t>
  </si>
  <si>
    <t xml:space="preserve">Rosenda Marcela Pérez López </t>
  </si>
  <si>
    <t>Subdirectora De Capacitación Y Formación</t>
  </si>
  <si>
    <t>Elaboración y difusión de contenidos de promoción de derechos humanos con perspectiva de género en pueblos y barrios y comunidades indígenas residentes.</t>
  </si>
  <si>
    <t>Impartición de talleres y capacitaciones encaminadas a la promoción de derechos humanos con perspectiva de género.</t>
  </si>
  <si>
    <t>Vinculación institucional para generar acciones de fortalecimiento y autonomía de las niñas y mujeres.</t>
  </si>
  <si>
    <t>Población indígena cuenta con los medios para conocer, ejercer y demandar el cumplimiento de sus derechos, con el apoyo de servicio público sensibilizado y capacitado entregado.</t>
  </si>
  <si>
    <t>Realizar acciones que promuevan, dignifiquen e impulsen la visibilización de la composición pluriétnica, pluricultural y plurilingüe de la Ciudad de México.</t>
  </si>
  <si>
    <t xml:space="preserve">Carlos Bravo Vázquez </t>
  </si>
  <si>
    <t>Director Ejecutivo De Derechos Indígenas</t>
  </si>
  <si>
    <t>Impartición de cursos, talleres, coloquios y otros eventos, desde un enfoque pluricultural, para la sensibilización y difusión de la composición pluriétnica, pluricultural y plurilingüe de la Ciudad de México.</t>
  </si>
  <si>
    <t>Establecimiento de convenios y acuerdos de colaboración con organismos públicos y privados que favorezcan el ejercicio de derechos de los pueblos y barrios originarios y comunidades indígenas.</t>
  </si>
  <si>
    <t xml:space="preserve">Capacitaciones para la generación de habilidades y conocimientos en el servicio público para la incorporación del enfoque de pertinencia cultural en todos los planes, programas, proyectos y acciones de la administración pública local. </t>
  </si>
  <si>
    <t>Rosenda Marcela Pérez López</t>
  </si>
  <si>
    <t>Subdirectora De Formación Y Capacitación</t>
  </si>
  <si>
    <t>Asesoría y acompañamiento en procesos de consulta.</t>
  </si>
  <si>
    <t>Gabriela Torres Vargas</t>
  </si>
  <si>
    <t>Subdirectora De Consulta Indígena</t>
  </si>
  <si>
    <t>Entrega de servicios de asesoramiento y acompañamiento legal enfocado al acceso a la justicia.</t>
  </si>
  <si>
    <t>Marco Antonio Maldonado Duana</t>
  </si>
  <si>
    <t>Subdirector De Asesoría Legal</t>
  </si>
  <si>
    <t>Acciones Para Promover La Educación Intercutural</t>
  </si>
  <si>
    <t>Emily Sandy Meza Zendejas</t>
  </si>
  <si>
    <t>J.U.D De Educación Indígena</t>
  </si>
  <si>
    <t>Planes, programas y espacios interculturales con pertinencia étnica para asegurar la permanencia y cumplimiento de derechos de la niñez y adolescencia indígena entregados.</t>
  </si>
  <si>
    <t>Promoción, transversalización y coordinación institucional para el desarrollo de la infancia y adolescencia indígena.</t>
  </si>
  <si>
    <t>Carlos Bravo Vázquez</t>
  </si>
  <si>
    <t>Dirección Ejecutiva De Derechos Indígenas</t>
  </si>
  <si>
    <t>Acciones encaminadas a la disminución y eliminación de la deserción escolar en niñas, niños y adolescentes.</t>
  </si>
  <si>
    <t>Políticas públicas transversales dirigidas a sujetos indígenas de PBO y CIR entregadas, por medio de la incorporación, seguimiento y evaluación de las mismas por medio del enfoque de gestión para resultados.</t>
  </si>
  <si>
    <t>Implementación el modelo de gestión para resultados (GPR) en la planeación, presupuestación y evaluación de los resultados.</t>
  </si>
  <si>
    <t xml:space="preserve">Ramón Avilés Cordero  Hazziel Padilla Doval </t>
  </si>
  <si>
    <t xml:space="preserve">Dirección Ejecutiva De Adminsitración Y Finanzas  Director De Planeación, Seguimiento Y Evaluación  </t>
  </si>
  <si>
    <t>Desarrollo e implementación de mecanismos de monitoreo institucional de programas, acciones e intervenciones realizadas.</t>
  </si>
  <si>
    <t>Elaboración de un programa especial que delimite objetivos y estrategias enfocadas en el desarrollo de los pueblos y barrios y comunidades indígenas residentes de la Ciudad de México.</t>
  </si>
  <si>
    <t>Por Definir</t>
  </si>
  <si>
    <t>Secretaría Técnica De La Comisión Interinstitucional  De Pueblos Indígenas</t>
  </si>
  <si>
    <t>Coordinación transversal en el gobierno de CDMX a través de la comisión interinstitucional de los pueblos indígenas para generar políticas transversales en beneficio de la población objetivo.</t>
  </si>
  <si>
    <t>Acceso irrestricto al conjunto de derechos de los pueblos, barrios originarios y comunidades indígenas residentes, tendiente a su desarrollo integral.</t>
  </si>
  <si>
    <t>Otorgamiento de servicios e intervenciones en interpretación y traducción en lenguas indígenas nacionales para una atención múltiple.</t>
  </si>
  <si>
    <t>Lilia Patricio Galván</t>
  </si>
  <si>
    <t>Subdirección De Lenguas Indígenas</t>
  </si>
  <si>
    <t>Acciones de coordinación para la dotación de espacios de vivienda y comercio para las comunidades indígenas residentes.</t>
  </si>
  <si>
    <t>Aarón Vilchis Del Reyo</t>
  </si>
  <si>
    <t>Director De Comunidades Indígenas Residentes</t>
  </si>
  <si>
    <t>Entrega de apoyos para infraestructura, conservación del patrimonio histórico y biocultural, recuperación de espacios comunitarios y fortalecimiento de la economía de los pueblos y barrios originarios.</t>
  </si>
  <si>
    <t>Alfredo López Plascencia</t>
  </si>
  <si>
    <t xml:space="preserve">Director De Pueblos Y Barrios Originarios </t>
  </si>
  <si>
    <t>Entrega de apoyos compensatorios por situaciones emergentes que vulneren a la población de pueblos y barrios originarios y comunidades indígenas residentes.</t>
  </si>
  <si>
    <t>Acciones para el fortalecimiento de la comunicación comunitaria.</t>
  </si>
  <si>
    <t>Contar con directivos, docentes, especialistas y agentes educativos mejor capacitados en todas las primarias y secundarias de la Ciudad de México, para elevar los niveles de dominio del lenguaje, así como del pensamiento matemático, científico y tecnológico, con enfoque STEAM, en actividades escolares y extraescolares.</t>
  </si>
  <si>
    <t>Capacitación a docentes, directivos, especialistas y agentes educativos de nivel primaria y secundaria.</t>
  </si>
  <si>
    <t xml:space="preserve">Mtra. Patricia Álvarez Mosqueda </t>
  </si>
  <si>
    <t>Directora de Asuntos Académicos</t>
  </si>
  <si>
    <t>Contribuir a que las personas en condiciones de rezago educativo de nivel medio superior cuenten con espacios para realizar estudios de este nivel en programas de calidad, flexibles e innovadores.</t>
  </si>
  <si>
    <t>Atención de la operación de los programas de Bachillerato en Línea PILARES (BLP), Bachillerato Digital (BADI), Bachillerato Policial (BP) y Bachillerato CDMX Plantel José Guadalupe Posada (PJGP).</t>
  </si>
  <si>
    <t>Mtro. Hugo Escobedo Mejía</t>
  </si>
  <si>
    <t>Director Ejecutivo de Educación de Bachillerato y Estudios Superiores</t>
  </si>
  <si>
    <t>Seguimiento al convenio de colaboración con la UNAM, para la actualización y desarrollo de los materiales didácticos digitales de los planes y programas de la oferta de tipo medio superior.</t>
  </si>
  <si>
    <t>Implementación de cursos de formación y actualización para docentes en materia del modelo educativo y plan de estudios de la oferta educativa de tipo medio superior.</t>
  </si>
  <si>
    <t>Recibir una atención integral para el desarrollo físico, lingüístico, cognitivo y socioemocional con un enfoque de cuidado sensible y cariñoso a niñas y niños menores de 6 años (escolarizados y no escolarizados).</t>
  </si>
  <si>
    <t>Implementación de programas de formación para la atención a la primera infancia: Formación en cuidado a la primera infancia; Formación en desarrollo infantil integral y Formación en prácticas de crianza sensible.</t>
  </si>
  <si>
    <t>Lic. Martha Luvia Gómez Sánchez</t>
  </si>
  <si>
    <t>Directora de Educación Continua</t>
  </si>
  <si>
    <t>Coordinación de la gestión escolar de los CACI comunitarios de la Ciudad de México para que la autoridad educativa federal en la Ciudad de México emita la certificación de estudios de educación preescolar.</t>
  </si>
  <si>
    <t>Financiamiento para la distribución de libros de texto gratuitos, código braille y formato macrotipo para alumnos de escuelas secundarias en la Ciudad de México, correspondiente al ciclo escolar 2022-2023.</t>
  </si>
  <si>
    <t>Incremento en los niveles de acreditación y certificación de conocimientos a través programas de calidad que fortalezcan la educación superior pública en modalidad a distancia, así como la oferta de educación continua y formación para el trabajo en beneficio de las personas habitantes de la Ciudad de México.</t>
  </si>
  <si>
    <t>Fortalecer el acceso a la educación superior a través de la oferta derivada de convenios de colaboración con el Instituto Politécnico Nacional, Universidad Nacional Abierta y a Distancia de México y otras instituciones de educación superior.</t>
  </si>
  <si>
    <t>Fortalecer el acceso a opciones de educación continua a través de la oferta derivada de convenios de colaboración con la comisión de derechos humanos de la Ciudad de México, Fundación Telefónica México y otras alianzas estratégicas.</t>
  </si>
  <si>
    <t>Implementar una plataforma digital educativa para la formación de competencias y habilidades.</t>
  </si>
  <si>
    <t>Capacitación continua de docentes, directivos, especialistas, facilitadores y padres de familia para la utilización de aulas multiculturales y diversas; así como la gestión de ambientes protectores en escuelas primarias y secundarias públicas de la Ciudad de México, para favorecer la convivencia de los estudiantes, docentes, directivos, especialistas, facilitadores y padres de familia en actividades escolares y extraescolares.</t>
  </si>
  <si>
    <t>Capacitación a docentes, directivos y agentes educativos en el modelo de enseñanza asistida para la población en vulnerabilidad escolar en ambientes escolares y extraescolares.</t>
  </si>
  <si>
    <t>Capacitación a docentes, directivos y padres de familia en el modelo de gestión de ambientes para el desarrollo socioemocionalmente saludable en ambientes escolares y extraescolares.</t>
  </si>
  <si>
    <t>Las personas e instituciones que llevan a cabo actividades de investigación y desarrollo tecnológico en la Ciudad de México aprovechan sus capacidades, conocimientos e infraestructura para la generación de nuevos productos científicos, tecnológicos y de innovación que dan atención a problemáticas públicas prioritarias de la Ciudad de México.</t>
  </si>
  <si>
    <t>Formalización, solicitud de ministración y seguimiento de convenios en materia de ciencia, tecnología e innovación.</t>
  </si>
  <si>
    <t>Dra. Jesús Ofelia Angulo Guerrero / Dr. José Bernardo Rosas Fernández</t>
  </si>
  <si>
    <t>Subsecretaria de Ciencia, Tecnología e Innovación / Director General de Desarrollo e Innovación Tecnológica</t>
  </si>
  <si>
    <t>Gestión del apoyo a proyectos en materia de ciencia, tecnología e innovación a través de la emisión de convocatorias e invitaciones por la persona titular de la SECTEI.</t>
  </si>
  <si>
    <t>Contribuir al desarrollo económico, social, cultural y político de la sociedad en la Ciudad de México.</t>
  </si>
  <si>
    <t xml:space="preserve">Publicación en medios de comunicación y redes sociales (cápsulas informativas, infografías, videos y/o notas informativas en materia de ciencia, tecnología e innovación). </t>
  </si>
  <si>
    <t>Dr. Juan Luis Díaz De León Santiago / Dr. Ernesto Marquez Nerey</t>
  </si>
  <si>
    <t xml:space="preserve">Director General de Ciencia, Divulgación y Transferencia de Conocimiento / Director de Divulgación y Fomento </t>
  </si>
  <si>
    <t>Operación de talleres y actividades itinerantes de divulgación.</t>
  </si>
  <si>
    <t>Formalización y pago de convenios para apoyar proyectos en materia de divulgación y comunicación de la ciencia.</t>
  </si>
  <si>
    <t>Se garantizan la remuneración eficiente de los trabajadores de la SECTEI, un desarrollo profesional y organizacional que redunde en programas de apoyo a la educación, ciencia, tecnología e innovación.</t>
  </si>
  <si>
    <t>Procesamiento de movimientos e incidencias de personal y prestadores de servicio asimilados a salarios para la generación de las nóminas y pagos extraordinarios que correspondan de acuerdo con el marco normativo laboral y los procesos de pago para los trabajadores de la SECTEI.</t>
  </si>
  <si>
    <t>Lic. Sergio Arturo Bracamonte Castro</t>
  </si>
  <si>
    <t>Gestión para el otorgamiento de prestaciones, económicas y en especie, así como de seguridad social, de conformidad con el tipo de contratación de los trabajadores de la Secretaría de Educación, Ciencia, Tecnología e Innovación.</t>
  </si>
  <si>
    <t>El personal de la SECTEI cuenta con capacidad de reacción ante situaciones de riesgo o desastres naturales.</t>
  </si>
  <si>
    <t>Implementación de la capacitación del personal de la SECTEI.</t>
  </si>
  <si>
    <t>Benjamin Manuel Hernández González</t>
  </si>
  <si>
    <t xml:space="preserve">La población de la Ciudad de México se beneficia de la mejora en los procesos de planeación, organización, dirección y control de los programas y acciones implementadas por la SECTEI. </t>
  </si>
  <si>
    <t>Gestiones de trámites para el pago de los diferentes sujetos de apoyo, proveedores de materiales y servicios, así como a los servidores públicos de la SECTEI.</t>
  </si>
  <si>
    <t>Lic. Fausto Galarce Rojas</t>
  </si>
  <si>
    <t>Subdirector de Finanzas</t>
  </si>
  <si>
    <t>Integración, elaboración y envío de informes de carácter presupuestal y financiero a la secretaría de administración y finanzas, así como a los diferentes órganos fiscalizadores.</t>
  </si>
  <si>
    <t>Elaboración de un programa de control enfocado a una mejora continua en los procesos internos que permitan una adecuada planeación, organización, dirección y control del presupuesto autorizado.</t>
  </si>
  <si>
    <t>La población en general recibe capacitación sobre el embarazo en madres adolescentes.</t>
  </si>
  <si>
    <t>Capacitación y actividades de concientización sobre el embarazo en madres adolescentes.</t>
  </si>
  <si>
    <t>Se potencializa el desarrollo de una comunidad más sostenible, mediante su participación en eventos relacionados con la temática.</t>
  </si>
  <si>
    <t>Realización de eventos de la Ciudad de México en el marco de la red de ciudades del aprendizaje.</t>
  </si>
  <si>
    <t xml:space="preserve">Lic. Paulo César Martínez López </t>
  </si>
  <si>
    <t>Director General de Enlace Interinstitucional</t>
  </si>
  <si>
    <t xml:space="preserve">Los derechos de las niñas, niños y adolescentes son respetados y cuidados por la   población de la Ciudad de México a efecto de una mayor concientización para favorecer un desarrollo integral. </t>
  </si>
  <si>
    <t xml:space="preserve">Implementación de cursos y actividades de concientización y difusión. </t>
  </si>
  <si>
    <t>Directora Asuntos Academicos</t>
  </si>
  <si>
    <t>Contribuir a reducir el rezago educativo, principalmente de personas que habitan en zonas de bajo o muy bajo índice de desarrollo social en la Ciudad de México.</t>
  </si>
  <si>
    <t>Atención de personas a través del desarrollo de asesorías académicas para alfabetización y/o para iniciar, continuar o concluir los estudios de primaria, secundaria, nivel medio superior y superior.</t>
  </si>
  <si>
    <t>Dra. Andrea Gabriela González Gutiérrez</t>
  </si>
  <si>
    <t>Directora de Contenidos y Métodos de Educación Comunitaria</t>
  </si>
  <si>
    <t>Atención de personas a través del desarrollo de talleres para la adquisición de habilidades cognitivas, digitales, emocionales, y de herramientas de interculturalidad, de la diversidad sexual, de la diversidad funcional y de la prevención y disminución de las violencias.</t>
  </si>
  <si>
    <t>Incorporación de personas beneficiarias facilitadoras de servicios: docentes, talleristas, monitores y equipo técnico administrativo.</t>
  </si>
  <si>
    <t>Atención de personas a través del desarrollo de acciones académicas complementarias que fortalezcan los aprendizajes adquiridos.</t>
  </si>
  <si>
    <t>Atención de personas a través del desarrollo de acciones comunitarias en colonias, barrios y pueblos de la Ciudad de México.</t>
  </si>
  <si>
    <t>Contribuir a que las personas que habitan en las colonias, barrios y pueblos con índices de desarrollo social bajo y muy bajo de la Ciudad de México, cuenten con habilidades, destrezas y conocimientos que contribuyen al desarrollo de su autonomía económica.</t>
  </si>
  <si>
    <t>Incorporación de beneficiarios facilitadores de servicios, para apoyo administrativo y realización de acciones educativas.</t>
  </si>
  <si>
    <t>Marysol Becerra Maldonado</t>
  </si>
  <si>
    <t xml:space="preserve">Directora de Educación Inclusiva, Intercultural y Bilingüe </t>
  </si>
  <si>
    <t>Ejecución de acciones educativas para el aprendizaje de oficios, la formación para la organización productiva, capacitación para la comercialización de productos y servicios.</t>
  </si>
  <si>
    <t>Otorgamiento de reconocimientos por la participación de las personas en las acciones educativas relacionadas con educación para la autonomía económica.</t>
  </si>
  <si>
    <t>Eficientar el apoyo que reciben jóvenes de entre 15 y 29 años por medio de becas y asesorías en las Ciberescuelas PILARES, y que contribuya a que continúen con sus estudios de secundaria, bachillerato y licenciatura.</t>
  </si>
  <si>
    <t>Entrega del apoyo económico del programa social beca pilares 2022.</t>
  </si>
  <si>
    <t>Derek Jordan Moreno Casaola/Mtro. Edgar Iván Guzmán Dorantes</t>
  </si>
  <si>
    <t>Director de Operación de Servicios de Educación Comunitaria/Director Técnico</t>
  </si>
  <si>
    <t>Validación de vigencia del derecho a la beca.</t>
  </si>
  <si>
    <t>Recepción y procesamiento de solicitudes de incorporación al programa social beca PILARES 2022.</t>
  </si>
  <si>
    <t>Mtro. Edgar Iván Guzmán Dorantes</t>
  </si>
  <si>
    <t>Director Técnico</t>
  </si>
  <si>
    <t>Fortalecimiento del capital humano en materia de ciencia, tecnología e innovación.</t>
  </si>
  <si>
    <t>Pago de becas.</t>
  </si>
  <si>
    <t>Dr. Juan Luis Díaz De León Santiago / Dra. Mónica Irene Camacho Lizárraga</t>
  </si>
  <si>
    <t xml:space="preserve">Director General de Ciencia, Divulgación y Transferencia de Conocimiento / Directora de Ciencia, Centros y Transferencia de Conocimiento </t>
  </si>
  <si>
    <t>Gestiones para la selección de personas beneficiarias.</t>
  </si>
  <si>
    <t>Formalización de convenios de asignación de beca.</t>
  </si>
  <si>
    <t>Seguimiento a personas becarias.</t>
  </si>
  <si>
    <t xml:space="preserve">Director General de Ciencia, Divulgación Y Transferencia de Conocimiento / Directora de Ciencia, Centros y Transferencia de Conocimiento </t>
  </si>
  <si>
    <t>Eficiencia en formación de profesionales en las carreras de medicina general comunitaria y enfermería familiar en la Universidad de la Salud.</t>
  </si>
  <si>
    <t>Equipamiento tecnológico de aulas de la salud.</t>
  </si>
  <si>
    <t>Adolfo Javier  Romero Garibay</t>
  </si>
  <si>
    <t>Director General de la Universidad de la Salud</t>
  </si>
  <si>
    <t>Suministros y material didáctico de apoyo educativo, en laboratorios y biblioteca de la Universidad de la Salud.</t>
  </si>
  <si>
    <t>Adolfo Javier Romero Garibay</t>
  </si>
  <si>
    <t>Gestiones administrativas para el correcto desempeño de la Universidad de la Salud.</t>
  </si>
  <si>
    <t>Cumplir con los procesos para la integración de la estructura orgánica y docente de la Universidad de la Salud.</t>
  </si>
  <si>
    <t>Llevar a cabo las gestiones necesarias y oportunas para cubrir el pago de nómina del personal adscrito a la universidad de la salud.</t>
  </si>
  <si>
    <t>Proporcionar a los habitantes de la Ciudad de México, servicios educativos de excelencia, incluyentes y gratuitos que impulsen la innovación y la inserción crítica de las y los jóvenes en su contexto, para que construyan con creatividad soluciones y que tengan capacidad para generar proyectos sociales alternativos, dando respuesta a las expectativas profesionales acorde al proyecto de vida a la mejor, más rigurosa y crítica formación que ofrece el IRC, a fin de reducir la asimetría educativa en todos los sectores que garantice la oferta académica de calidad para las y los estudiantes.</t>
  </si>
  <si>
    <t>Incrementar la matrícula de licenciaturas con una oferta educativa acorde a las necesidades de la sociedad.</t>
  </si>
  <si>
    <t>Maestra Wendy Castro Díaz</t>
  </si>
  <si>
    <t>Directora Ejecutiva de Asuntos Estudiantiles</t>
  </si>
  <si>
    <t>Coadyuvar al desarrollo de la oferta educativa de las licenciaturas a distancia con un alto sentido de calidad y pertinencia social.</t>
  </si>
  <si>
    <t>Maestra María Concepción Montero Alférez</t>
  </si>
  <si>
    <t>Directora Ejecutiva del Campus Virtual</t>
  </si>
  <si>
    <t xml:space="preserve">Incrementar y programar oferta de educación continua, servicios de asesoría o acompañamiento; que evidencien el crecimiento interno y la vinculación con instancias locales, nacionales e internacionales. </t>
  </si>
  <si>
    <t xml:space="preserve">Desarrollo de estrategias para la creación de nuevas unidades académicas. </t>
  </si>
  <si>
    <t>Doctor Raúl Pantoja Baranda</t>
  </si>
  <si>
    <t>Director Ejecutivo de Campus</t>
  </si>
  <si>
    <t>Diseñar acciones que impulsen el uso de tecnologías de información y comunicación que permitan eficientar y simplificar la ejecución de trámites y servicios escolares.</t>
  </si>
  <si>
    <t xml:space="preserve">Establecer y seleccionar el perfil profesiográfico de la plantilla de prestadores de servicios profesionales educativos calificados para implementar el modelo educativo en los planes y programas del IRC en cada licenciatura que se oferta. </t>
  </si>
  <si>
    <t xml:space="preserve">Doctora Ana Julia Cruz Hernández </t>
  </si>
  <si>
    <t>Director de Asuntos Académicos</t>
  </si>
  <si>
    <t>Evaluar el desempeño de los prestadores de servicios profesionales educativos adscritos al Instituto de Estudios Superiores de la Ciudad de México Rosario Castellanos, para garantizar la calidad educativa.</t>
  </si>
  <si>
    <t>Administrar y organizar la carga horaria de los prestadores de servicios profesionales educativos adscritos al Instituto de Estudios Superiores de la Ciudad de México Rosario Castellanos, para garantizar que se cubran las sedes y horarios de cada licenciatura.</t>
  </si>
  <si>
    <t>Evaluar y modificar los planes y programas de las licenciaturas del Instituto de Estudios Superiores de la Ciudad de México Rosario Castellanos, para la actualización de contenidos.</t>
  </si>
  <si>
    <t xml:space="preserve">Desarrollo de un sistema de trayectoria docente. </t>
  </si>
  <si>
    <t>Coordinación con las unidades administrativas competentes del IRC en la elaboración de los calendarios académicos para los ciclos escolares, así como vigilar su cumplimiento.</t>
  </si>
  <si>
    <t>Ejecución de los programas de profesionalización de los estudiantes: servicio social, prácticas profesionales, titulación, prácticas y visitas escolares, para el desarrollo académico y profesional de la comunidad estudiantil.</t>
  </si>
  <si>
    <t>Desarrollo de programas para la apropiación de identidad y el fortalecimiento institucional de la comunidad educativa del IRC.</t>
  </si>
  <si>
    <t>Desarrollo de acciones de vinculación interinstitucional para la formación integral de la comunidad educativa.</t>
  </si>
  <si>
    <t>Coadyuvar a la certificación de competencias profesionales o laborales, colaborando con organismos de normalización y certificación.</t>
  </si>
  <si>
    <t>Robustecer la hibridualidad soportada por las aulas virtuales del IRC, a través de la aplicación de referentes de innovación educativa, del fortalecimiento de las habilidades docentes, la innovación didáctica de los procesos educativos y la innovación curricular, teniendo como base la transformación digital y la conformación y consolidación de una oferta educativa a distancia.</t>
  </si>
  <si>
    <t>Liderar la transformación digital innovando y propagando desarrollos, aplicativos e implementaciones para el fortalecimiento de procesos educativos, administrativos y de gestión del IRC.</t>
  </si>
  <si>
    <t>Ejecutar y controlar la presencia operativa y de comunicación del IRC a través del portal institucional, micrositios por direcciones y las redes sociales oficiales, con un alto sentido de fidelización dirigida a la comunidad académica, administrativa y al público en general.</t>
  </si>
  <si>
    <t>Asegurar la consolidación de la infraestructura técnica, tecnológica, digital y de telecomunicaciones de las diferentes unidades académicas que constituyan al IRC.</t>
  </si>
  <si>
    <t>Desarrollo e implementación del proyecto editorial integrado del Instituto de Estudios Superiores de la Ciudad de México Rosario Castellanos.</t>
  </si>
  <si>
    <t>Encargado del Despacho de la Secretaría General</t>
  </si>
  <si>
    <t>Elaboración de instrumentos jurídicos que regulen la vida institucional y generen vínculos con dependencias para beneficiar a la comunidad del IRC.</t>
  </si>
  <si>
    <t>Elaboración de proyectos de investigación para la formación educativa a través del observatorio de criminología.</t>
  </si>
  <si>
    <t>Diseñar, elaborar e implementar acciones correspondientes los tres ejes rectores: cultura de salud, cultura de protección civil y cultura del deporte, para beneficiar a la comunidad del Instituto de Estudios Superiores de la Ciudad de México Rosario Castellanos.</t>
  </si>
  <si>
    <t>Doctor Jaime Eduardo José Guadalupe Pérez Estrada</t>
  </si>
  <si>
    <t>Responsable del Programa de Universidad Saludable</t>
  </si>
  <si>
    <t>Consolidar el posgrado y la investigación en el Instituto de Estudios Superiores de la Ciudad de México Rosario Castellanos. Incrementar el número de IES públicas que imparten posgrado y la cobertura educativa en la Ciudad de México. Formar profesionistas competentes que contribuyan al desarrollo social y económico de la Ciudad de México y del país.</t>
  </si>
  <si>
    <t>Incorporación de estudiantes a la oferta educativa de maestrías y especialidades. Proceso de admisión al posgrado. Proceso de admisión al modelo 3-2-3. Articulación de estudiantes. Atención y seguimiento a estudiantes de maestrías y especialidades. Proceso de obtención de grado. Atención y seguimiento de egresados de maestrías.</t>
  </si>
  <si>
    <t>Doctora Maricruz Moreno Zagal</t>
  </si>
  <si>
    <t>Directora de Investigación y Posgrado</t>
  </si>
  <si>
    <t>Incorporación de estudiantes a la oferta educativa de doctorados. Proceso de admisión al posgrado. Matriculación de estudiantes. Atención y seguimiento a estudiantes de doctorados.</t>
  </si>
  <si>
    <t>Diseño, desarrollo e implementación de los planes y programas de estudios de posgrado: Maestría en educación media superior; Maestría en seguridad alimentaria.</t>
  </si>
  <si>
    <t>Diseño y 50% del desarrollo del plan y programa de estudios del doctorado en derecho.</t>
  </si>
  <si>
    <t>Puesta en marcha de los planes y programas de estudios de posgrado: Maestría en política pública e interculturalidad. Maestría en territorio y memoria histórica. Especialidad en interpretación y traducción en lenguas indígenas.</t>
  </si>
  <si>
    <t>Diseño y desarrollo de unidades curriculares a distancia para su integración en la plataforma Moodle de las especialidades, maestrías y doctorados.</t>
  </si>
  <si>
    <t>Diseño y difusión de convocatorias para el proceso de admisión a los programas de posgrado.</t>
  </si>
  <si>
    <t>Diseño y organización de eventos académicos y culturales de posgrado internos y externos.</t>
  </si>
  <si>
    <t>Registro de dos proyectos de investigación vinculados a los ejes de conocimiento del Instituto de Estudios Superiores de la Ciudad de México Rosario Castellanos.</t>
  </si>
  <si>
    <t>Publicación del primer número de la revista de divulgación del Instituto de Estudios Superiores de la Ciudad de México Rosario Castellanos (IRC) en el marco del proyecto editorial integrado del IRC.</t>
  </si>
  <si>
    <t>Directora de investigación y Posgrado</t>
  </si>
  <si>
    <t>Atención de calidad y oportuna a los docentes, en temas relacionados, tales como; la emisión de pagos de nómina, manejo adecuado de expedientes.  Atención, capacitación y apoyo al personal de estructura.</t>
  </si>
  <si>
    <t xml:space="preserve">Contratación del personal de estructura, prestadores de servicios profesionales educativos y administrativos para ser adscritos en las diferentes unidades administrativas del IRC. </t>
  </si>
  <si>
    <t>Licenciado Hugo Donovan Moreno Castillo</t>
  </si>
  <si>
    <t>Director de Administración y Finanzas</t>
  </si>
  <si>
    <t>Capacitación del personal adscrito al IRC, en temas tales como: administración, presupuesto, así como, aquellas solicitudes requeridas por las unidades administrativas del IRC.</t>
  </si>
  <si>
    <t xml:space="preserve">Implementación de firma electrónica para la firma de contratos de los prestadores de servicios profesionales educativos y administrativos adscritos al Instituto de Estudios Superiores de la Ciudad de México Rosario Castellanos. </t>
  </si>
  <si>
    <t xml:space="preserve">Implementar para el personal docente adscrito al Instituto de Estudios Superiores de la Ciudad de México Rosario Castellanos, una nómina educativa. </t>
  </si>
  <si>
    <t xml:space="preserve">Contar con un esquema de seguridad completo de protección civil, que brinde herramientas de seguridad para toda la comunidad del Instituto de Estudios Superiores de la Ciudad de México Rosario Castellanos. </t>
  </si>
  <si>
    <t>Se llevará a cabo la segunda capacitación y reforzamiento al personal del Instituto de Estudios Superiores de la Ciudad de México Rosario Castellanos en los rubros de primeros auxilios, combate contra incendios, evacuación, comunicación y rescate.</t>
  </si>
  <si>
    <t xml:space="preserve">Se validarán las rutas de evacuación, señalamientos, extintores y alertas sísmicas, así como la adquisición de materiales de protección personal como cascos, guantes, chalecos, lámparas sordas, radios de onda corta, entre otros. </t>
  </si>
  <si>
    <t>Hugo Donovan Moreno Castillo</t>
  </si>
  <si>
    <t>Se realizará la revisión de manuales institucionales en materia de protección civil y la ejecución de por lo menos dos simulacros en todas las unidades académicas del IRC.</t>
  </si>
  <si>
    <t>Al hacer uso eficiente del recurso financiero, en el mediano y largo plazo se reflejarán instalaciones de calidad que permitan agilizar la gestión escolar dentro del Instituto de Estudios Superiores de la Ciudad de México Rosario Castellanos.</t>
  </si>
  <si>
    <t>Contratación de un edificio que permitirá albergar al personal administrativo, almacén y archivo del Instituto de Estudios Superiores de la Ciudad de México Rosario Castellanos.</t>
  </si>
  <si>
    <t>Desarrollo de un sistema administrativo que permita el control y registro de almacenes e inventarios en el Instituto de Estudios Superiores de la Ciudad de México Rosario Castellanos, así como una segunda fase de firma electrónica por el área de presupuesto.</t>
  </si>
  <si>
    <t xml:space="preserve">Desarrollo de la gestión administrativa de bienes y servicios; atendiendo las requisiciones de las diversas áreas del Instituto de Estudios Superiores de la Ciudad de México Rosario Castellanos, para su adecuada operación y funcionamiento. </t>
  </si>
  <si>
    <t xml:space="preserve">Generar en toda la comunidad Instituto de Estudios Superiores de la Ciudad de México Rosario Castellanos un cambio de perspectiva basada en la sustentabilidad con un enfoque de igualdad de género e inclusión social. </t>
  </si>
  <si>
    <t>Diseñar recursos didácticos de promoción y prevención que fomenten la inclusión de la perspectiva de igualdad de género en la comunidad del Instituto de Estudios Superiores de la Ciudad de México Rosario Castellanos.</t>
  </si>
  <si>
    <t>Licenciada Patricia Adriana Rosas Hernández</t>
  </si>
  <si>
    <t>Subdirectora de Planeación y Evaluación</t>
  </si>
  <si>
    <t xml:space="preserve">Generar en toda la comunidad estudiantil del Instituto de Estudios Superiores de la Ciudad de México Rosario Castellanos el aprendizaje a la solución de problemas reales y la formación de una comunidad proactiva garante de los derechos humanos, la equidad, la inclusión, la paz y el bienestar, a través de la participación de las acciones desarrolladas sobre los derechos humanos. </t>
  </si>
  <si>
    <t xml:space="preserve">Fomentar la participación de la comunidad académica del Instituto de Estudios Superiores de la Ciudad de México Rosario Castellanos en diversas actividades tales como talleres, conferencias, seminarios, ferias y elecciones de representantes, que coadyuven a la reducción de la desigualdad y discriminación. </t>
  </si>
  <si>
    <t xml:space="preserve">Adquisición de materiales didácticos, con el fin de concientizar a la comunidad estudiantil, prestadores de servicios y servidores públicos del Instituto de Estudios Superiores de la Ciudad de México Rosario Castellanos, sobre la prevención de la violencia de los niños, niñas y adolescentes, derivado de los riesgos que existen con el uso del internet, de la separación del núcleo familiar y las pérdidas materiales, evolutivas y racionales.  </t>
  </si>
  <si>
    <t>Q.F.B. Laura Elizabeth Abad de la Cruz</t>
  </si>
  <si>
    <t>Subdirección de Enlace Interinstitucional y Control de Gestión</t>
  </si>
  <si>
    <t xml:space="preserve">Difusión de los derechos de los niños, niñas y adolescentes, junto con la prevención de la violencia cibernética mediante talleres, infografías, cápsulas informativas y cuestionarios. </t>
  </si>
  <si>
    <t>Contribuir al desarrollo del deporte en zonas de medio, bajo y muy bajo nivel de desarrollo social.</t>
  </si>
  <si>
    <t>Realización de actividades físicas dentro del marco del programa PILARES.</t>
  </si>
  <si>
    <t>Beatriz Adriana Esquivel Ávila</t>
  </si>
  <si>
    <t>Directora Ejecutiva de Promoción y Desarrollo de la Cultura Física y el Deporte</t>
  </si>
  <si>
    <t>Eficientar las actividades deportivas para el mejor desarrollo del deporte en la Ciudad de México.</t>
  </si>
  <si>
    <t>Ejecución de proyectos deportivos.</t>
  </si>
  <si>
    <t>Emilio Gerardo Arriaga Rojas</t>
  </si>
  <si>
    <t>Director de Calidad del Deporte</t>
  </si>
  <si>
    <t>Mantenimiento de Deportivos.</t>
  </si>
  <si>
    <t>Roberto Victoria Arellanes</t>
  </si>
  <si>
    <t>Director de Infraestructura Deportiva</t>
  </si>
  <si>
    <t>Realización de Eventos Deportivos.</t>
  </si>
  <si>
    <t>Arlette Parres Burelo</t>
  </si>
  <si>
    <t>Directora de Organización de Eventos</t>
  </si>
  <si>
    <t>Cumplir con los procesos para la integración de la estructura orgánica del instituto.</t>
  </si>
  <si>
    <t>Realizar la dispersión de nómina conforme a la normatividad vigente.</t>
  </si>
  <si>
    <t>Lic. Arturo Cruzalta Martínez</t>
  </si>
  <si>
    <t>Realización de simulacros y cursos de protección civil.</t>
  </si>
  <si>
    <t>Servidores públicos capacitados en materia de transparencia, acceso a la información pública y rendición de cuentas para un buen gobierno.</t>
  </si>
  <si>
    <t>Impartición de cursos en materia de transparencia, acceso a la información pública y rendición de cuentas para servidores públicos de este instituto.</t>
  </si>
  <si>
    <t>Atención de los derechos humanos de la mujeres y niñas en las prácticas deportivas.</t>
  </si>
  <si>
    <t>Campañas de difusión de actividades deportivas dirigidas a mujeres y niñas.</t>
  </si>
  <si>
    <t>Pablo Macedo Angulo</t>
  </si>
  <si>
    <t>Coordinador de Comunicación y Alianzas Estratégicas</t>
  </si>
  <si>
    <t>Atención de los derechos humanos en materia deportiva, sin distinción de género, sexo, condición social, etc.).</t>
  </si>
  <si>
    <t>Campañas de difusión de las actividades deportivas realizadas, como un elemento del derecho humano.</t>
  </si>
  <si>
    <t>Campañas de difusión de actividades deportivas dirigidas a la niñez y adolescencia.</t>
  </si>
  <si>
    <t>Eficientar las condiciones de los deportistas por medio de las asociaciones deportivas.</t>
  </si>
  <si>
    <t>Entrega de apoyos económicos a las asociaciones deportivas de la Ciudad de México.</t>
  </si>
  <si>
    <t>Director de Calidad para el Deporte</t>
  </si>
  <si>
    <t>Eficientar la participación de los deportistas de alto rendimiento por medio de una mejor preparación.</t>
  </si>
  <si>
    <t>Entrega de apoyos económicos a deportistas destacados representativos de la Ciudad de México.</t>
  </si>
  <si>
    <t>Entrega de apoyos económicos a coordinadores, subcoordinadores y promotores del programa social ponte pila deporte comunitario.</t>
  </si>
  <si>
    <t>Se atiende la demanda educativa en el nivel medio superior para los habitantes de la Ciudad de México.</t>
  </si>
  <si>
    <t>Optimización de espacios e implementación de alternativas de educación a distancia mediante el uso de herramientas tecnológicas, para aumentar la matrícula en los planteles del instituto.</t>
  </si>
  <si>
    <t>Lic. Mario Alberto Ávila Ledesma</t>
  </si>
  <si>
    <t>Director de Asuntos Estudiantiles</t>
  </si>
  <si>
    <t>Los estudiantes del nivel medio superior cuentan con una preparación de calidad que les permite continuar su preparación.</t>
  </si>
  <si>
    <t>Participación de los docentes del instituto en eventos, cursos y actividades de divulgación científica y cultural, por convenios efectuados con instituciones de investigación tecnológica o por becas para intercambios académicos para realizar estancias en diversas instituciones científicas en el país o el mundo.</t>
  </si>
  <si>
    <t>Antonio García Rodríguez</t>
  </si>
  <si>
    <t>Los servidores públicos tienen seguridad respecto al pago de su nómina.</t>
  </si>
  <si>
    <t>Entrega eficaz y oportuna de la nómina.</t>
  </si>
  <si>
    <t>Arq. Norma Edith Salazar Martínez</t>
  </si>
  <si>
    <t>La población de la Ciudad de México cuenta con herramientas y el conocimiento necesario para saber cómo actuar en caso de desastre natural y tiene una cultura de protección civil</t>
  </si>
  <si>
    <t>Impartición de 2 cursos de protección civil.</t>
  </si>
  <si>
    <t>Erick Genaro Piña Arrieta Barbosa</t>
  </si>
  <si>
    <t>Subdirector de Abastecimientos, Servicios y Recursos Materiales</t>
  </si>
  <si>
    <t>Creación de 24 brigadas de seguridad.</t>
  </si>
  <si>
    <t>Ejecución de 2 Simulacros para prevención en casos de emergencia.</t>
  </si>
  <si>
    <t>Subdirector De Abastecimientos, Servicios Y Recursos Materiales</t>
  </si>
  <si>
    <t>Las instituciones públicas generan confianza en la sociedad por el fomento a la cultura de transparencia en materia de estado abierto y buen gobierno.</t>
  </si>
  <si>
    <t>Cursos en materia de transparencia y acceso a la información pública.</t>
  </si>
  <si>
    <t>Mtro. Gabriel Gómez Vilchis</t>
  </si>
  <si>
    <t>JUD de Transparencia</t>
  </si>
  <si>
    <t>Curso en materia de estado abierto.</t>
  </si>
  <si>
    <t>La población de la Ciudad de México fomenta la cultura de igualdad de género en base al respeto y el reconocimiento de los derechos de las niñas y las mujeres.</t>
  </si>
  <si>
    <t>Participación de los docentes del instituto en cursos en materia de derechos humanos para las niñas y mujeres.</t>
  </si>
  <si>
    <t>Contar con multiplicadores de contenidos de prevención de la violencia y promotores de derechos humanos capaces de participar en los procesos de inducción y jornadas de activación de la salud.</t>
  </si>
  <si>
    <t>Consecución de cursos, expositores y elaboración de convocatorias dirigida a actores escolares del IEMS.</t>
  </si>
  <si>
    <t>Implementación del primer curso la alternativa del juego en la educación para la paz (20 horas).</t>
  </si>
  <si>
    <t>Implementación Del Segundo Curso Educar Para La Paz (20 Horas).</t>
  </si>
  <si>
    <t>Director De Asuntos Estudiantiles</t>
  </si>
  <si>
    <t>Implementación de actividad para fomentar la promoción integral de los derechos de los niños, niñas y adolescentes.</t>
  </si>
  <si>
    <t>Claudia Gabriela Guevara Fuentes</t>
  </si>
  <si>
    <t>Directora de Innovación y Desarrollo de Gestión</t>
  </si>
  <si>
    <t>El índice de deserción escolar en el nivel medio superior disminuye debido a los apoyos económicos entregados a los estudiantes.</t>
  </si>
  <si>
    <t>Elaboración de las reglas de operación 2022 del programa de becas del instituto y sus convocatorias con un sentido de inclusión y beneficio a la mayor población estudiantil posible.</t>
  </si>
  <si>
    <t>Lic. María del Socorro Pérez Alonso</t>
  </si>
  <si>
    <t>Subdirectora de Asuntos Estudiantiles</t>
  </si>
  <si>
    <t>Difusión del programa de becas del instituto.</t>
  </si>
  <si>
    <t>Lic. María Del Socorro Pérez Alonso</t>
  </si>
  <si>
    <t>Elaboración Del Padrón De Derechohabientes De Los 2 Semestres Con Los Informes Enviados Por Las Subdirecciones De Coordinación De Plantel Y Autorización Por El Director De Asuntos Estudiantiles.</t>
  </si>
  <si>
    <t>Solicitud de las dispersiones de los derechohabientes vigentes a la dirección de administración y finanzas del instituto, para la entrega oportuna de los apoyos.</t>
  </si>
  <si>
    <t>Disminución de la población del nivel bachillerato con problemas relacionados con hábitos de vida poco saludables.</t>
  </si>
  <si>
    <t>Consecución de cursos, expositores y elaboración de convocatorias para inscripción de personal administrativo, docente y estudiantes.</t>
  </si>
  <si>
    <t>Impartición de curso propedéutico a personal administrativo, docente y estudiantes.</t>
  </si>
  <si>
    <t>Impartición del curso de alineación a personal administrativo, docente y estudiantes.</t>
  </si>
  <si>
    <t>Evaluación de cursos impartidos a personal administrativo, docente y estudiantes</t>
  </si>
  <si>
    <t>Que el personal del FIDEGAR reciba en tiempo y forma el pago de su sueldo.</t>
  </si>
  <si>
    <t>Realizar de manera eficiente el pago del sueldo del personal del FIDEGAR.</t>
  </si>
  <si>
    <t>Lic. Jesús Rosales Vázquez</t>
  </si>
  <si>
    <t>JUD Recursos Materiales y Administración de Capital Humano</t>
  </si>
  <si>
    <t>Programa de protección civil y brigadistas capacitados.</t>
  </si>
  <si>
    <t>Elaborar y registrar el programa interno de protección civil.</t>
  </si>
  <si>
    <t>Lic. Guadalupe Córdova Islas</t>
  </si>
  <si>
    <t>Capacitar a los brigadistas.</t>
  </si>
  <si>
    <t>Difundir el programa interno de protección civil, al personal que labora en el FIDEGAR, así como el de capacitar al personal en materia de protección civil y prevención de riesgos dentro del FIDEGAR.</t>
  </si>
  <si>
    <t>Que los servidores públicos que laboran en el Fideicomiso, cuenten con los bienes y servicios necesarios para realizar sus funciones.</t>
  </si>
  <si>
    <t>Llegar a cabo la capacitación en materia de adquisiciones de bienes y servicios.</t>
  </si>
  <si>
    <t>Llegar a cabo la capacitación en materia de control y gestión.</t>
  </si>
  <si>
    <t>JUD de Recursos Materiales y Administración de Capital Humano</t>
  </si>
  <si>
    <t>Servidores públicos capacitados en materia de derechos humanos e igualdad de género.</t>
  </si>
  <si>
    <t>Implementación de cursos y/o talleres.</t>
  </si>
  <si>
    <t>Lic. Moisés Guzmán Tinoco</t>
  </si>
  <si>
    <t>Servidores públicos capacitados en materia de derechos humanos.</t>
  </si>
  <si>
    <t>Mejorar la calidad educativa a través de condiciones de igualdad, con la mejora de las instalaciones y el entorno físico donde desarrollan sus actividades educativas durante el ciclo escolar 2020-2021 y 2021-2022.</t>
  </si>
  <si>
    <t>Entrega del apoyo económico correspondiente al representante de gestión de cada plantel de educación básica de la Ciudad de México.</t>
  </si>
  <si>
    <t>Elizabeth Verónica López Ramírez</t>
  </si>
  <si>
    <t>Directora Operativa de Programas para la Ciudad</t>
  </si>
  <si>
    <t>Restitución de los derechos de alimentación y educación de las niñas, niños y adolescentes de 0 a los 17 años y 11 meses.</t>
  </si>
  <si>
    <t>Dispersión de becas mensuales.</t>
  </si>
  <si>
    <t>Claudia Alicia Ruvalcaba Barrón</t>
  </si>
  <si>
    <t>Directora de Educación Garantizada y Aseguramiento</t>
  </si>
  <si>
    <t>La contratación de una póliza de seguros de accidentes para otorgar un servicio de aseguramiento y atención médica urgente a las personas accidentadas inscritas en escuelas públicas de la Ciudad de México de nivel básico a nivel medio superior.</t>
  </si>
  <si>
    <t>Consecución de una educación de calidad e igualdad sustantiva para los servicios educativos actuales, el cual enfatizara que la educación es la base para mejorar la vida y el desarrollo sostenible.</t>
  </si>
  <si>
    <t xml:space="preserve">Entrega gratuitamente y de forma universal un vale electrónico de apoyo económico a niñas, niños y adolescentes matriculados en escuelas públicas de educación básica de la Ciudad de México de manera mensual.  </t>
  </si>
  <si>
    <t>Luz Anel Francisco Martínez</t>
  </si>
  <si>
    <t>Coordinadora de Apoyos Escolares</t>
  </si>
  <si>
    <t>Entrega de apoyo económico.</t>
  </si>
  <si>
    <t>Tener el mayor alcance de beneficiarios de los programas sociales que opera el Fideicomiso Educación Garantizada a través de la difusión y entrega de vales como los de útiles y uniformes escolares, becas y otros programas que promueven el acceso y la permanencia del alumnado en los diferentes niveles educativos.</t>
  </si>
  <si>
    <t>Fomento de una cultura de involucramiento ciudadano para fortalecer la educación básica de la Ciudad de México a través de los programas sociales del FIDEGAR, con la participación de la comunidad escolar y los habitantes de las 16 alcaldías de la Ciudad de México, con el propósito de tener el mayor alcance de beneficiarios de los programas sociales que opera el Fideicomiso.</t>
  </si>
  <si>
    <t>Consecución de una educación de calidad e igualdad sustantiva para los servicios educativos actuales, el cual enfatizara que la educación es la base para mejorar la vida y el desarrollo sostenible en una sola exhibición y de manera anual.</t>
  </si>
  <si>
    <t>Entregar gratuitamente al padre, madre de familia o tutor un apoyo económico, para la adquisición de un paquete de útiles y uniformes escolares para las alumnas y alumnos y garantizar un ahorro en la economía familiar.</t>
  </si>
  <si>
    <t xml:space="preserve">Garantizar el acceso a los derechos humanos de la alimentación, salud y educación, coadyuvando a su autonomía y a la construcción de un proyecto de vida, hasta que cumplan 30 años. </t>
  </si>
  <si>
    <t>Dispersión de apoyos económicos mensuales.</t>
  </si>
  <si>
    <t>Incremento del porcentaje de mujeres y niñas en situación de violencia de género que inician algún proceso legal ante instancias de procuración e impartición de justicia.</t>
  </si>
  <si>
    <t>Orientación, atención y representación jurídica en el inicio de la denuncia para mujeres y niñas en situación de violencia de género, por parte de las abogadas de las mujeres, en las agencias del ministerio público.</t>
  </si>
  <si>
    <t>Brenda Montserrat Pérez López</t>
  </si>
  <si>
    <t>Directora para la perspectiva de género en el acceso a la justicia</t>
  </si>
  <si>
    <t>Atención mediante servicios especializados de asesoría jurídica  y representación para la tramitación de medidas de protección de emergencia establecidas en la ley de acceso de las mujeres a una vida libre de violencia de la Ciudad de México a mujeres y niñas en situación de violencia de género por las abogadas de las mujeres de la célula de medidas de protección de la Secretaría de las Mujeres.</t>
  </si>
  <si>
    <t>Atención mediante asesoría jurídica y en su caso acompañamiento a las fiscalías de investigación de delitos sexuales y violencia familiar, a mujeres y niñas víctimas de violencia sexual o de género en el transporte público, ofrecida por las abogadas de los módulos viaja segura.</t>
  </si>
  <si>
    <t>Las mujeres y niñas en la Ciudad de México acceden plenamente a su derecho a una vida libre de violencia.</t>
  </si>
  <si>
    <t>Atención inicial para la detección y tamizaje del riesgo feminicida en las Lunas a mujeres y niñas en situación de violencia por razones de género.</t>
  </si>
  <si>
    <t>Metzeri Martínez Núñez</t>
  </si>
  <si>
    <t>Dirección de atención y prevención a la violencia</t>
  </si>
  <si>
    <t>Atención social especializada y de seguimiento a los casos con nivel de riesgo crítico y feminicida mediante visitas domiciliarias, canalización y llamadas telefónicas.</t>
  </si>
  <si>
    <t>Atención psicológica grupal a mujeres en situación de violencia por razones de género a través de sesiones de psicoterapia.</t>
  </si>
  <si>
    <t>Rita Fernández González</t>
  </si>
  <si>
    <t>Subdirectora de servicios psicosociales</t>
  </si>
  <si>
    <t>Atención en grupos de reflexión sobre derechos humanos de las mujeres, autonomías y violencia de género, a mujeres interesadas en trabajar el desarrollo de sus autonomías a través de sesiones grupales.</t>
  </si>
  <si>
    <t>Atención jurídica a través de asesorías, orientación y acompañamiento jurídico a las mujeres en situación de violencia que asisten a las Lunas.</t>
  </si>
  <si>
    <t>Roxana Salto Juárez</t>
  </si>
  <si>
    <t>Jefa de Unidad Departamental del área jurídica</t>
  </si>
  <si>
    <t>Orientación y asesoría jurídica y psicológica vía telefónica por medio de línea mujeres.</t>
  </si>
  <si>
    <t>Dirección de atención y prevención a la violencia.</t>
  </si>
  <si>
    <t>Seguimiento al avance en la mejora de la infraestructura de las sedes lunas.</t>
  </si>
  <si>
    <t>Incremento del porcentaje de mujeres, sus hijas e hijos, que reducen el riesgo de feminicidio y ven fortalecidas sus autonomías, una vez que son atendidas de manera multidisciplinaria en los espacios de refugio.</t>
  </si>
  <si>
    <t>Atención mediante servicios integrales y especializados a las mujeres, y en su caso hijas e hijos, que se encuentran en el refugio para mujeres víctimas de violencia por razones de género.</t>
  </si>
  <si>
    <t>Yesica Aguirre Cedillo</t>
  </si>
  <si>
    <t>Subdirección de supervisión de espacios de refugio</t>
  </si>
  <si>
    <t>Atención mediante servicios integrales y especializados a las mujeres, y en su caso hijas e hijos, que se encuentran en la casa de emergencia.</t>
  </si>
  <si>
    <t>Mejorar los conocimientos y la información sobre la igualdad sustantiva y el derecho a las mujeres a una vida libre de violencia.</t>
  </si>
  <si>
    <t>Implementación de acciones territoriales de información sobre los servicios públicos de atención a la violencia y de promoción de los derechos humanos de las niñas y mujeres.</t>
  </si>
  <si>
    <t>Beatriz Mayén Hernández</t>
  </si>
  <si>
    <t>Directora de acciones para erradicar la discriminación</t>
  </si>
  <si>
    <t>Implementación de acciones territoriales de prevención de la violencia en el noviazgo, embarazo adolescente, violencia sexual y derechos sexuales y reproductivos, dirigidas a niñas, adolescentes, mujeres y hombres.</t>
  </si>
  <si>
    <t>La generación de un sentido de pertenencia al servicio público con vocación de servicio público, lo que redunda en el beneficio de la colectividad y confianza de la ciudadanía en sus instituciones.</t>
  </si>
  <si>
    <t>Implementación de controles administrativos en el desempeño cotidiano de las y los trabajadores que conforman esta Secretaría, que permitan la verificación de la correcta aplicación de las leyes, reglamentos, lineamientos, circulares que normen la Administración de Capital Humano.</t>
  </si>
  <si>
    <t>Javier Rodríguez Bello</t>
  </si>
  <si>
    <t>Realización de acciones de capacitación tomando como base en función de la formación académica, capacidades y aptitudes a fin de eficientar el servicio que brinda cada una de las áreas que conforman esta Secretaría.</t>
  </si>
  <si>
    <t>Las personas servidoras públicas cuentan con capacidad y conocimiento de gestión integral de riesgos para enfrentar emergencias ocasionadas por eventos extremos.</t>
  </si>
  <si>
    <t>Capacitación del personal que conforma las brigadas de protección civil de la Secretaría de las Mujeres con los siguientes cursos. Incendio, primeros auxilios, evacuación y repliegue, búsqueda, rescate y comunicación, fomentando una cultura de prevención y corresponsabilidad.</t>
  </si>
  <si>
    <t>Lic. Mario Alberto Castillo Torres</t>
  </si>
  <si>
    <t>JUD de Recursos Materiales, Abastecimiento y Servicios</t>
  </si>
  <si>
    <t>Las mujeres y niñas en situación de violencia de género reciben servicios con perspectiva de género y derechos humanos en los espacios especializados de la Secretaría de las Mujeres.</t>
  </si>
  <si>
    <t>Fortalecimiento de los espacios de atención de la Secretaría de las Mujeres; como son las unidades territoriales de atención y prevención a la violencia Lunas, la casa de emergencia, el refugio para mujeres víctimas de violencia y sus familias, así como, la unidad central con los servicios e insumos necesarios para dar cumplimiento a las actividades encomendadas.</t>
  </si>
  <si>
    <t>Fortalecer capacidades institucionales mediante personas servidoras públicas con conocimientos para dar cumplimiento de las obligaciones en materia de derechos humanos de las mujeres y las niñas.</t>
  </si>
  <si>
    <t>Implementación de procesos de capacitación en modalidad en línea, a distancia y presencial en materia de género y derechos humanos, vida libre de violencia para las mujeres y niñas, y transversalidad de la perspectiva de género.</t>
  </si>
  <si>
    <t>Irma Fabiola Samaniego Cruz/Rebeca Barragán Nájera</t>
  </si>
  <si>
    <t>Directora de Capacitación, Investigación y Documentación/ JUD de Capacitación</t>
  </si>
  <si>
    <t>Difusión anual de actividades que visibilicen la condición y posición de las mujeres, jóvenes y niñas de la Ciudad de México.</t>
  </si>
  <si>
    <t xml:space="preserve">Irma Fabiola Samaniego Cruz/Rebeca Barragán Nájera </t>
  </si>
  <si>
    <t>Directora de capacitación, investigación y documentación/ JUD de Capacitación</t>
  </si>
  <si>
    <t>Emisión de boletines de difusión y prestación servicios de información y documentación desde una perspectiva de género y derechos humanos.</t>
  </si>
  <si>
    <t>Entre instancias de gobierno, academia y organizaciones de la sociedad civil se da la realización de acciones estratégicas con enfoque de derechos humanos y perspectiva de género que contribuyan al acceso igualitario de oportunidades para mujeres y niñas, así como el ejercicio pleno del derecho a la ciudad y de sus autonomías para el fortalecimiento de su ciudadanía con énfasis en mujeres de grupos prioritarios.</t>
  </si>
  <si>
    <t>Fortalecimiento metodológico para el diseño e implementación de políticas públicas orientadas a garantizar el derecho a la ciudad de mujeres y niñas.</t>
  </si>
  <si>
    <t>María Del Carmen Saavedra Saldívar</t>
  </si>
  <si>
    <t>Directora de Políticas para la Igualdad</t>
  </si>
  <si>
    <t>Diseñar e implementar una estrategia de igualdad en territorio.</t>
  </si>
  <si>
    <t>Garantizar el ejercicio pleno de los derechos humanos de las mujeres de la Ciudad de México.</t>
  </si>
  <si>
    <t>Implementación y seguimiento de la estrategia para la transversalidad de la perspectiva de género en las políticas públicas al interior de la Administración Pública de la Ciudad de México.</t>
  </si>
  <si>
    <t>Minerva Rodríguez Orozco/Alma Delia Rosales Toral</t>
  </si>
  <si>
    <t>Directora de TSE/Subdirectora de Vinculación Interinstitucional</t>
  </si>
  <si>
    <t>Implementación de acciones para el funcionamiento del sistema de indicadores de género de la ciudad de México.</t>
  </si>
  <si>
    <t>Minerva Rodríguez Orozco/Jeli Edith Camacho Becerra</t>
  </si>
  <si>
    <t>Directora De TSE / JUD de Evaluación y estadísticas de Género</t>
  </si>
  <si>
    <t>Seguimiento a los instrumentos de la política pública para la igualdad en la Ciudad de México.</t>
  </si>
  <si>
    <t>Minerva Rodríguez Orozco/Maricela Reyes Castillo</t>
  </si>
  <si>
    <t>Directora de TSE / JUD De Transversalidad</t>
  </si>
  <si>
    <t>Implementación de acciones para impulsar los derechos de las niñas, niños y adolescentes mediante cursos y actividades de concientización y difusión.</t>
  </si>
  <si>
    <t>Contribuir al reconocimiento, promoción y el ejercicio integral de los derechos humanos de las niñas, jóvenes, mujeres y mujeres adultas mayores, con discapacidad y pertenecientes a la población LGBTTTI por medio de la operación eficiente de los proyectos ejecutados, así mismo a largo plazo lograrán visibilizar y sensibilizar sobre el impacto de los diferentes tipos y modalidades de violencia contra las mujeres, con lo cual coadyuvarán al logro de la igualdad sustantiva entre mujeres y hombres.</t>
  </si>
  <si>
    <t>Elaboración y publicación de documentos normativos (reglas de operación y convocatoria del programa).</t>
  </si>
  <si>
    <t>María Del Carmen Saavedra Saldívar/Raquel Santiago Cruz</t>
  </si>
  <si>
    <t>Directora de políticas para la Igualdad/JUD de Autonomías</t>
  </si>
  <si>
    <t>Evaluación de proyectos postulados.</t>
  </si>
  <si>
    <t>Seguimiento a la ejecución de los proyectos seleccionados (visitas a las actividades, reuniones de acompañamiento y revisión de informes parciales, finales cualitativos y financieros).</t>
  </si>
  <si>
    <t>Directora de políticas para la Igualdad/ JUD de Autonomías</t>
  </si>
  <si>
    <t>Contribuir a la autonomía física y económica de las mujeres en situación de violencia de género de la Ciudad de México.</t>
  </si>
  <si>
    <t>Evaluación de las solicitudes de ingreso al programa que realizan las mujeres en situación de violencia por razones de género y las instancias canalizadoras.</t>
  </si>
  <si>
    <t>Licda. Paula Veronica Abuadili Estudillo</t>
  </si>
  <si>
    <t>Jefa de Unidad Departamental de atención psicosocial</t>
  </si>
  <si>
    <t>Seguimiento a la dispersión de recursos a las mujeres en situación de violencia de género cuyos casos fueron aprobados por la comisión revisora.</t>
  </si>
  <si>
    <t>Seguimiento de los servicios de atención psicológica, jurídica y de trabajo social que reciben las mujeres beneficiarias del programa otorgados por las instancias canalizadoras.</t>
  </si>
  <si>
    <t>Aplicación de instrumentos de evaluación del programa para medir el avance hacia la autonomía de las mujeres beneficiadas por el programa.</t>
  </si>
  <si>
    <t>Disminuye la violencia feminicida en 150 colonias de la Ciudad de México a partir de la atención integral brindada en las Lunas.</t>
  </si>
  <si>
    <t>Incorporación de mujeres que cubran los criterios requeridos para conformar una red de promotoras.</t>
  </si>
  <si>
    <t>Guadalupe Jardón Solís</t>
  </si>
  <si>
    <t>Directora de intervención territorial</t>
  </si>
  <si>
    <t>Capacitación a las promotoras participantes de la red.</t>
  </si>
  <si>
    <t>Realización de entrevistas a mujeres habitantes de las colonias prioritarias visitadas para detección temprana de violencia.</t>
  </si>
  <si>
    <t>Conformación de núcleos para el bienestar de las mujeres habitantes de las colonias prioritarias.</t>
  </si>
  <si>
    <t>La población de la Ciudad de México recibe contenidos audiovisuales por señal radiodifundida que incentivan su acceso a la información y el entretenimiento cultural y educativo.</t>
  </si>
  <si>
    <t>Transmitir programas de televisión producidos y coproducidos.</t>
  </si>
  <si>
    <t>María Olimpia Velasco Mora</t>
  </si>
  <si>
    <t>Directora de Radio y Televisión</t>
  </si>
  <si>
    <t>Transmitir programas de televisión externos.</t>
  </si>
  <si>
    <t>Se administran los recursos físicos, financieros y el personal necesario y profesional para cumplir con las actividades que contribuyan al acceso de información de las personas que habitan y transitan en la Ciudad de México</t>
  </si>
  <si>
    <t>Administrar capital humano con el que cuenta el SPRCDMX para el logro de los objetivos institucionales</t>
  </si>
  <si>
    <t>Manuel Alejandro Omaña Covarrubias</t>
  </si>
  <si>
    <t>JUD de Finanzas y Capital Humano</t>
  </si>
  <si>
    <t>Administrar los recursos materiales y servicios requeridos para desarrollar las actividades propias del SPRCDMX para el logro de sus objetivos.</t>
  </si>
  <si>
    <t>Emilio Mondragón López</t>
  </si>
  <si>
    <t>JUD de Recursos Materiales, Abastecimiento, Servicios E Inventarios</t>
  </si>
  <si>
    <t>Administrar el ejercicio del gasto presupuestal durante el año de ejercicio</t>
  </si>
  <si>
    <t>Francisco Heriberto Virgen Cerrillos</t>
  </si>
  <si>
    <t>El SPRCDMX cuenta con mecanismos institucionales y una cultura organizacional para la gestión integral de riesgos y protección civil.</t>
  </si>
  <si>
    <t>Diseño del programa interno de protección civil del SPRCDMX a través de medidas de prevención, atención y mitigación de riesgos y protección civil.</t>
  </si>
  <si>
    <t>Jefe de Unidad Departamental de Recursos Materiales</t>
  </si>
  <si>
    <t>Implementación del programa interno de protección civil del SPRCDMX a través de medidas de prevención, atención y mitigación de riesgos y protección civil.</t>
  </si>
  <si>
    <t>Dotar de equipamiento y materiales necesarios para llevar a cabo los mecanismos de prevención, atención y mitigación de riesgos.</t>
  </si>
  <si>
    <t>Poner a disposición de la ciudadanía la información sobre las acciones del SPRCDMX para contribuir con la rendición de cuentas a partir de mecanismos que ofrece la tecnología.</t>
  </si>
  <si>
    <t>Atender los asuntos en materia de transparencia, acceso a la información y protección de datos personales.</t>
  </si>
  <si>
    <t>Atender las verificaciones de los órganos de fiscalización/control/auditoría interna o externa.</t>
  </si>
  <si>
    <t>Atender los reclamos, quejas y/o sugerencias de las audiencias a través de la defensoría de audiencias.</t>
  </si>
  <si>
    <t>Consolidar una visión común dentro del propio SPRCDMX y sus contenidos audiovisuales, donde se incluya el enfoque de igualdad de género desde una perspectiva feminista y de derechos humanos.</t>
  </si>
  <si>
    <t>Transmitir programas de televisión producidos y coproducidos con perspectiva de igualdad de género.</t>
  </si>
  <si>
    <t>Transmitir programas de televisión externos con perspectiva de igualdad de género.</t>
  </si>
  <si>
    <t>Transmitir programas de televisión que incentiven la participación de las mujeres en la discusión de asuntos públicos.</t>
  </si>
  <si>
    <t>Consolidar una visión común dentro del propio SPRCDMX y en la programación ofertada donde se incluya el enfoque de derechos humanos.</t>
  </si>
  <si>
    <t>Transmisión de programas de televisión propios y coproducidos con enfoque de derechos humanos.</t>
  </si>
  <si>
    <t>Maria Olimpia Velasco Mora</t>
  </si>
  <si>
    <t>Transmisión de programas de televisión externos con enfoque de derechos humanos.</t>
  </si>
  <si>
    <t>Consolidar una visión común dentro del propio SPRCDMX y en la programación ofertada donde se promueva el desarrollo integral de niñas, niños y adolescentes desde un enfoque de derechos humanos.</t>
  </si>
  <si>
    <t>Transmisión de programas de televisión propios donde se promueva el desarrollo integral de niñas, niños y adolescentes desde un enfoque de derechos humanos</t>
  </si>
  <si>
    <t>Transmisión de programas de televisión externos donde se promueva el desarrollo integral de niñas, niños y adolescentes desde un enfoque de derechos humanos.</t>
  </si>
  <si>
    <t>Aumentar la eficiencia y eficacia en el ejercicio de los recursos asignados al pago de nómina del personal adscrito al Instituto de Planeación Democrática y Prospectiva de la Ciudad de México.</t>
  </si>
  <si>
    <t>Pago de la nómina al personal adscrito al Instituto de Planeación Democrática y Prospectiva de la Ciudad de México en el ejercicio fiscal.</t>
  </si>
  <si>
    <t>Lic. Norma Flores Garcés</t>
  </si>
  <si>
    <t>Contar con información normativa, accesible, oportuna y confiable para la población en materia de desarrollo y ordenamiento territorial en la Ciudad de México.</t>
  </si>
  <si>
    <t>Elaboración del programa general de ordenamiento territorial y del proyecto de plan general de desarrollo de la Ciudad de México.</t>
  </si>
  <si>
    <t>Elaboración de lineamientos para la formulación de los contenidos de los instrumentos de planeación en la ciudad de México.</t>
  </si>
  <si>
    <t>Elaboración del sistema de indicadores y de información estadística y geográfica de la Ciudad de México</t>
  </si>
  <si>
    <t>Difusión social y capacitación a las organizaciones y la ciudadanía en general de los instrumentos de planeación de la Ciudad de México</t>
  </si>
  <si>
    <t>Contar con la normatividad necesaria que regule el ordenamiento territorial en la Ciudad de México.</t>
  </si>
  <si>
    <t>Consulta con los sectores académicos, culturales, sociales y económicos.</t>
  </si>
  <si>
    <t>Remisión del proyecto de programa general de ordenamiento territorial y del proyecto de plan general de desarrollo a la Jefatura de Gobierno de la Ciudad de México.</t>
  </si>
  <si>
    <t>Valoración, integración y sistematización de las opiniones, recomendaciones y propuestas de los sectores académicos, culturales, sociales y económicos de la Ciudad de México.</t>
  </si>
  <si>
    <t>Remisión de del proyecto de programa general de ordenamiento territorial y del proyecto de plan general, a la Jefatura de Gobierno de la Ciudad de México incorporando las opiniones, recomendaciones y propuestas de los sectores académicos, culturales, sociales y económicos de la Ciudad de México.</t>
  </si>
  <si>
    <t>Contar con lineamientos para la dictaminación y la formulación de los contenidos de instrumentos de planeación en materia de ordenamiento territorial de la Ciudad de México.</t>
  </si>
  <si>
    <t>Desarrollo de lineamientos para la dictaminación y la formulación de los contenidos de instrumentos de planeación.</t>
  </si>
  <si>
    <t xml:space="preserve">Remisión de lineamientos para la formulación de los contenidos de los instrumentos de planeación a los órganos internos del instituto para su análisis. </t>
  </si>
  <si>
    <t>Valoración, integración y sistematización de las opiniones, recomendaciones y propuestas de los órganos interno del instituto.</t>
  </si>
  <si>
    <t>Remisión de lineamientos para la formulación de los contenidos de los instrumentos de planeación a la junta de gobierno del instituto incorporando las opiniones, recomendaciones y propuestas.</t>
  </si>
  <si>
    <t>Contar con un sistema de indicadores y análisis de base de datos del sistema único para la información estadística y geográfica con accesibilidad para la población de la Ciudad de México.</t>
  </si>
  <si>
    <t>Desarrollo del sistema de indicadores y análisis de base de datos del sistema único para la información estadística y geográfica.</t>
  </si>
  <si>
    <t>Integración y ejecución del sistema de indicadores del desarrollo y del sistema único para la información estadística y geográfica.</t>
  </si>
  <si>
    <t>EJERCICIO FISCAL 2022</t>
  </si>
  <si>
    <t>36CDESO001</t>
  </si>
  <si>
    <t>16. Paz, Justicia E Instituciones Sólidas</t>
  </si>
  <si>
    <t>3.9.3</t>
  </si>
  <si>
    <t>36CDESP001</t>
  </si>
  <si>
    <t>5. Igualdad De Género</t>
  </si>
  <si>
    <t>1.2.4</t>
  </si>
  <si>
    <t>36CDESP002</t>
  </si>
  <si>
    <t>10. Reducción De Las Desigualdades</t>
  </si>
  <si>
    <t>36CDESP004</t>
  </si>
  <si>
    <t>2.6.8</t>
  </si>
  <si>
    <t>36PDIDE116</t>
  </si>
  <si>
    <t>4. Educación De Calidad</t>
  </si>
  <si>
    <t>2.4.1</t>
  </si>
  <si>
    <t>36PDIDF017</t>
  </si>
  <si>
    <t>36PDIDM001</t>
  </si>
  <si>
    <t>36PDIDM002</t>
  </si>
  <si>
    <t>36PDIDN001</t>
  </si>
  <si>
    <t>1.7.2</t>
  </si>
  <si>
    <t>36PDIDO001</t>
  </si>
  <si>
    <t>36PDIDP001</t>
  </si>
  <si>
    <t xml:space="preserve">5. Igualdad De Género </t>
  </si>
  <si>
    <t>36PDIDP002</t>
  </si>
  <si>
    <t xml:space="preserve">10. Reducción De Las Desigualdades </t>
  </si>
  <si>
    <t>36PDIDP004</t>
  </si>
  <si>
    <t>36PDIDS018</t>
  </si>
  <si>
    <t>36PDIDS019</t>
  </si>
  <si>
    <t>36PDIDS029</t>
  </si>
  <si>
    <t>36PDIEE086</t>
  </si>
  <si>
    <t>2.5.2</t>
  </si>
  <si>
    <t>36PDIEF003</t>
  </si>
  <si>
    <t>3.8.4</t>
  </si>
  <si>
    <t>36PDIEM001</t>
  </si>
  <si>
    <t>36PDIEM002</t>
  </si>
  <si>
    <t>36PDIEN001</t>
  </si>
  <si>
    <t>36PDIEO001</t>
  </si>
  <si>
    <t>36PDIEP001</t>
  </si>
  <si>
    <t>36PDIEP002</t>
  </si>
  <si>
    <t>36PDIEP004</t>
  </si>
  <si>
    <t>36PDIES039</t>
  </si>
  <si>
    <t>36PDIEU017</t>
  </si>
  <si>
    <t>36PFEGM001</t>
  </si>
  <si>
    <t>2.5.1</t>
  </si>
  <si>
    <t>36PFEGM002</t>
  </si>
  <si>
    <t>36PFEGN001</t>
  </si>
  <si>
    <t>36PFEGO001</t>
  </si>
  <si>
    <t>36PFEGP001</t>
  </si>
  <si>
    <t>36PFEGP002</t>
  </si>
  <si>
    <t>36PFEGP004</t>
  </si>
  <si>
    <t>36PFEGS026</t>
  </si>
  <si>
    <t>36PFEGS033</t>
  </si>
  <si>
    <t>36PFEGS055</t>
  </si>
  <si>
    <t>2.5.6</t>
  </si>
  <si>
    <t>36PFEGS074</t>
  </si>
  <si>
    <t>36PFEGS209</t>
  </si>
  <si>
    <t>36PFEGS210</t>
  </si>
  <si>
    <t>36PFEGU026</t>
  </si>
  <si>
    <t>38C001E001</t>
  </si>
  <si>
    <t>1.2.2</t>
  </si>
  <si>
    <t>38C001E020</t>
  </si>
  <si>
    <t>38C001E101</t>
  </si>
  <si>
    <t>38C001E108</t>
  </si>
  <si>
    <t>38C001M001</t>
  </si>
  <si>
    <t>38C001M002</t>
  </si>
  <si>
    <t>38C001N001</t>
  </si>
  <si>
    <t>38C001O001</t>
  </si>
  <si>
    <t>38C001P001</t>
  </si>
  <si>
    <t>38C001P002</t>
  </si>
  <si>
    <t>38C001P003</t>
  </si>
  <si>
    <t>38C001P004</t>
  </si>
  <si>
    <t>38C001S011</t>
  </si>
  <si>
    <t>38C001S056</t>
  </si>
  <si>
    <t>38C001U034</t>
  </si>
  <si>
    <t>2.6.9</t>
  </si>
  <si>
    <t>1.8.3</t>
  </si>
  <si>
    <t>41PDIPM001</t>
  </si>
  <si>
    <t>1.3.2</t>
  </si>
  <si>
    <t>41PDIPM002</t>
  </si>
  <si>
    <t>41PDIPO001</t>
  </si>
  <si>
    <t>1.3.4</t>
  </si>
  <si>
    <t>41PDIPP051</t>
  </si>
  <si>
    <t>41PDIPP052</t>
  </si>
  <si>
    <t>41PDIPP053</t>
  </si>
  <si>
    <t>Porcentaje que mide el avance de contrucción de obra nueva en la Alcaldía Xochimilco</t>
  </si>
  <si>
    <t>(Total de avance de obras nuevas / Total de obras programadas) *100</t>
  </si>
  <si>
    <t>En las diferentes redes sociales, así como en la página oficial de la Alcaldía Xochimilco en la Sección  que a continuación se detalla: Alcaldiahttp://www.xochimilco.cdmx.gob.mx/comunicacion-social/noticias/</t>
  </si>
  <si>
    <t>Garantizar y preservar la paz, salvaguardando la integridad física y patrimonial de las personas que habitan y transitan en la Ciudad de México, previniendo la comisión de delitos, así como garantizar el derecho a la convivencia pacífica y solidaria, como parte del Sistema de Seguridad Ciudadana.</t>
  </si>
  <si>
    <t>Durante los últimos años en la Ciudad de México se ha incrementado la violencia, la inseguridad, la impunidad, el empoderamiento de las organizaciones criminales vinculadas al tráfico de drogas, la economía ilegal, la violación a los derechos humanos y la corrupción.
De acuerdo con análisis sobre el fenómeno delictivo en la Ciudad de México, realizado por la policía capitalina, el 1% de la sociedad se encuentra vinculada con actos violentos o tienen relación con alguna banda criminal, este porcentaje de la sociedad genera cerca del 50% a 60% de los actos delictivos, y estas personas tiene relación con grupos identificados como violentos o aquellas bandas delincuenciales ligadas a organizaciones criminales grandes.
Con datos de la Encuesta Nacional de Victimización y Percepción Sobre Seguridad Pública (ENVIPE) 2020, se estima que, durante el 2019, 43.8 por ciento de los hogares en la Ciudad de México tuvo al menos una víctima del Delito. Por otra parte, al menos durante los últimos cinco años, la tasa de víctimas del delito por cada 100 mil habitantes ha sido superior en la CDMX con respecto a la media nacional. Vista desde la perspectiva de género, la tasa por cada cien mil habitantes fue de 39,556 hombres y 35,238 mujeres.
A partir de la ENVIPE 2020, podemos observar que los delitos más frecuentes son el robo o asalto a transeúnte, el fraude, el robo total o parcial a vehículos y la extorsión. Específicamente, en lo que corresponde al robo o asalto en calle o transporte público, para 2019 la tasa en la CDMX representó 23,911 por cada 100 mil personas. 51.8 por ciento de los delitos cometidos en la Ciudad de México durante el 2019, fueron sin agresión física donde la víctima estuvo presente (la mayor parte) y 35.1 por ciento no estuvo presente; el 11.6 por ciento fue con agresión física a una víctima presente. En el 87 por ciento de los casos, la víctima manifestó haber sufrido algún tipo de daño.
Ahora bien, conforme datos del Reporte de incidencia delictiva del primer trimestre de 2021, a dicha fecha, las carpetas por violencia familiar llegaron a su máximo histórico. La tasa trimestral aumentó 46.25%, el mayor aumento de entre todos los delitos.  Lo anterior significa que en promedio hay 9 carpetas más al día que el primer trimestre del 2020, lo cual equivale a una carpeta cada 16 minutos. Los delitos cuyas principales víctimas suelen ser las mujeres (violación y violencia familiar) siguen en aumento. En el primer trimestre de 2021, se registró la mayor tasa de carpetas de investigación desde que se tiene registro para estos delitos.
Las carpetas de investigación de homicidio doloso se han mantenido a la baja, no obstante, si bien la mayor parte delitos va bajando, la CDMX ocupa el primer lugar en robo a transeúntes, en transporte público y a negocio, segundo en Robo con violencia y violencia familiar, noveno en feminicidio y violación y 10 en trata de personas.</t>
  </si>
  <si>
    <t>Ser una Secretaría que desarrolle políticas de carácter integral en materia de prevención del delito y seguridad ciudadana, fomentando e impulsando la profesionalización, la transparencia y la rendición de cuentas, promoviendo en la sociedad la participación ciudadana en valores culturales y cívicos, que induzcan al respeto, legalidad y los derechos humanos, fortaleciendo la confianza e imagen de la Institución.</t>
  </si>
  <si>
    <t>Consolidar el modelo de seguridad ciudadana basada en el respecto a los derechos humanos, la evidencia, el desarrollo policial y la coordinacion interinstitucional, fomentando la participación coresponsable de la ciudadanía para la prevención del delito.</t>
  </si>
  <si>
    <t>Consolidar el modelo de seguridad ciudadana basada en el respecto a los derechos humanos, la evidencia, el desarrollo policial y la coordinación interinstitucional, fomentando la participación corresponsable de la ciudadanía para la prevención del delito.</t>
  </si>
  <si>
    <t>ALCALDÍA BENITO JUÁREZ</t>
  </si>
  <si>
    <t>Somos una Alcaldía con esquema de gobernanza abierta, donde la autoridad, las ciudadanas y los ciudadanos participan de las acciones, en pro de una mejor calidad de vida de sus habitantes; fortaleciendo las condiciones de seguridad, desarrollo urbano, económico, y bienestar a través de un sistema de gobierno ético que privilegien el bien común de la comunidad juarense.</t>
  </si>
  <si>
    <t>La Alcaldía cuenta con una población de 417,416 habitantes (INEGI 2015) en el cual el 54.23% representa mujeres y el 45.77% a hombres. Comprometida con sus habitantes para ser la numero uno en calidad de vida de la Ciudad de México, se han desarrollado estrategias para combatir las diversas problemáticas, De acuerdo con datos contenidos en el programa especial de oportunidades y no discriminación hacia las mujeres 2015-2018, a nivel nacional, de la población económicamente activa en 2014, solo 0.8% tiene como ocupación principal actividades relacionadas con el arte, los espectáculos y los deportes, de los cuales 28% son mujeres y 72% hombres. La esperanza de vida al vivir dentro de la demarcación es de 78 años en mujeres y 73 en hombres, por lo que la calidad de vida para los adultos mayores es de suma importancia, colaborando y creando actividades y espacios donde su estancia sea adecuada a sus necesidades. Aproximadamente 94,404 personas no son derechohabientes a ningún servicio médico público de calidad. Aproximadamente 30,000 hogares de la demarcación viven con menos de 5 salarios mínimos, por lo que los menores  que habitan en esos hogares de bajos ingresos, se ven obligados a abandonar sus estudios académicos ya que sus familias no cuentan con el poder adquisitivo para cubrir sus necesidades más básicas. Según el sistema electrónico SED desde el 2017 hay cientos de jóvenes, hombres y mujeres que obtienen una medalla para nuestro país y no se les otorga ningún estímulo. Siendo la población callejera personas que viven en parques, avenidas, puentes, lugares públicos, etc.; esta población es nómada; debido a esto es difícil conocer cifras precisas, ya que el Instituto Nacional de Estadística y Geografía (INEGI) no considera a la población callejera como un grupo a ser censado en los diferentes conteos que realiza, debido a la complejidad que representa la movilidad de estas personas. En este sentido, el Instituto de Asistencia e Integración Social (IASIS) se dio a la tarea de realizar el Censo de Poblaciones Callejeras 2017 en donde sus resultados preliminares arrojó un total de 6,754 personas de las cuales 4,354 se encuentran en espacios públicos y 2,400 en albergues privados en la Alcaldía Benito Juárez se contaron a 205 integrantes de las poblaciones callejeras. , Detección de puntos con falta de alumbrado, retiro de autos abandonados, poda y retiro de árboles de seguridad. Derivado a las diferentes problemáticas de nuestra sociedad y coadyuvando  una solución de cada una de ellas a través, de una suma de esfuerzos entre gobierno, instituciones y organizaciones sociales para el fomento de la participación ciudadana; estableciendo criterios y mecanismos para la evaluación de políticas y programas a través de las audiencias públicas delegacionales, realizando campañas de difusión sobre los programas públicos, desarrollando acciones de participación para el rescate de los espacios públicos y jornadas comunitarias de manera ordenada, transparente, honesta y moderna donde la relación del ciudadano con el gobierno es ejemplo a nivel nacional por su eficiencia, eficacia y modernidad.</t>
  </si>
  <si>
    <t>Ser la primera Alcaldía con altos estándares en la presentación de servicios, a través de un desarrollo incluyente, sostenido, dinámico, participativo, transparente e innovador que reduzcan sustancialmente sus brechas sociales en su gestión pública.</t>
  </si>
  <si>
    <t>1.- Desarrollar un blindaje integral contra el delito a partir de acciones de prevención. Mediante la modernización de los sistemas de vigilancia y la implementación del uso de la tecnología para el combate a la inseguridad ciudadana y la impunidad, así como eficientando la asistencia la asistencia a la víctima en hechos delictivos.
2.- Contribuir a la consolidación del proceso de institucionalización de la igualdad sustantiva entre mujeres y hombres, mediante las transversalización de la perspectiva de igualdad de género en la Alcaldía.
3.- Incorporar acciones y actividades que desarrollen el espíritu humano y la convivencia pacífica que respondan al nuevo estilo de vida y perfil de las familias, con énfasis en el cuidado y soporte del tejido social.
4.- Agilizar los tiempos de atención y respuesta en los servicios y trámites de la ciudadanía solicitados a la Alcaldía, mediante la optimización del Centro de Soluciones.
 5. Establecer una agenda integral en materia de movilidad humana, de tal forma que a la ciudadanía solo tenga que trasladarse a realizar trámite cuando sea estrictamente indispensable, mediante la implementación tecnológica y gobierno digital. 
6.- Contribuir, adaptar, habilitar y dar mantenimiento urbano que facilite la accesibilidad y movilidad con seguridad. 
7. Determinar acciones necesarias para defender y cuidar los espacios públicos, privilegiando a través de la conciliación y el diálogo con la ciudadanía.
8. Implementar mecanismos y acciones a fin de superar los retos y plantear desafíos en materia de protección y cuidado del medio ambiente, desde una visión individual y con énfasis en la participación activa de gobierno y sociedad; logrando ser la primer Alcaldía sustentable de la Ciudad de México.
9.- Fortalecer la estructura de atención para animales de compañía, promover la cultura de adopción y cuidado de mascotas, buscando el esquema del bienestar animal.</t>
  </si>
  <si>
    <t>Ofrecer el mecanismo de protección de las personas defensoras de Derechos Humanos, que ejercen la libertad de expresión, Periodistas y colaboradoras periodísticas, a través de la atención integral y especializada con un enfoque de derechos humanos y perspectiva de género, mediante la coordinación interinstitucional con la finalidad de consolidar políticas de prevención y atención orientadas a garantizar, respetar y promover el derecho a defender los derechos humanos y la libertad de expresión en la Ciudad de México.</t>
  </si>
  <si>
    <t>El número creciente de agresiones y amenazas convirtió a nuestro país en uno de los más riesgosos para ejercer el periodismo y el derecho a defender derechos humanos. De acuerdo al informe de la organización Artículo 19 “Disonancia: voces en disputa”, en el año 2019 se agredieron a 609 periodistas y diez de ellos fueron asesinados, en comparación con 2018 donde hubo 544 agresiones y nueve periodistas asesinados en el país. En el mismo informe se señala que durante el 2019 en la Ciudad de México se registraron 84 agresiones contra personas periodistas. Ante esta realidad el MPI CDMX ha estructurado procesos de atención integral para casos de personas defensoras de derechos humanos y periodistas que documenten las agresiones y permitan trazar rutas de trabajo inter institucionales para la implementación de medidas de protección, protección urgente, de carácter social y preventivas. Para ello la atención brindada desde el MPI CDMX toma en consideración los diversos impactos que tienen las agresiones en las personas que las reciben y en sus redes de apoyo con motivo del ejercicio de la libertad de expresión y/o la defensa de los derechos humanos.</t>
  </si>
  <si>
    <t>Proteger, Respetar y garantizar los derechos humanos de las personas que se encuentran en situasión de riesgo como consecuencia de la defensa o promoción de los derechos humanos y  del ejercicio de la libertad de expresión y el periodismo en la Ciudad de México.</t>
  </si>
  <si>
    <t>ALCALDÍA IZTACALCO</t>
  </si>
  <si>
    <t xml:space="preserve">Iztacalco resulta ser la Alcaldía más pequeña en cuanto a territorio se refiere, contando con 23.3 km2. Cuenta con una población de alrededor de 400,000 habitantes, siendo la demarcación más densamente poblada con un promedio de 17,000 hab/km2, lo que equivale al triple de densidad poblacional de la Ciudad.  Por lo que respecta a grupos sociales en situación de vulnerabilidad, el Instituto para la Integración al Desarrollo de las Personas con Discapacidad estima que en Iztacalco habitan aproximadamente 21,119 personas con discapacidad, lo cual representa el 5.4 % de la población total de la Alcaldía. En paralelo, y considerando los datos respecto a la cantidad de población con alguna limitación o discapacidad, el actual gobierno considera fundamental establecer los acuerdos que posibiliten la atención y ajuste de los espacios para que el 5.1% de habitantes (19,704), que presentan alguna limitación, reciban los apoyos que se deriven de los Programas del Gobierno de la Ciudad y aquellos que, en el marco de las responsabilidades de las Alcaldías, se generen. Se identificó a 14 unidades territoriales en las que el porcentaje de población que no sabe leer y escribir es superior al 1% del total en cada una de ellas. En estas unidades es indispensable generar y acordar procedimientos de atención conjunta con las instituciones a cargo del tema, en tanto no es atribución del Gobierno de la Alcaldía operar servicios de educación básica. En lo que atañe a Infraestructura social, en la Alcaldía de Iztacalco,  es importante atender de manera prioritaria a 637 manzanas (23%) que carecen de la totalidad de esta de infraestructura básica para aspirar a que nuestras calles, vialidades y espacios públicos se encuentren bajo el principio de accesibilidad universal. La economía interna satisface el abasto y consumo interno de su población, con los 15 mercados públicos y nueve concentraciones comerciales existentes dentro de la Demarcación. Con un número importante de locales comerciales de servicios y productos que representan un promedio de 1.8 mercados y 89 locales por cada 100.000 habitantes.  Por ello, en áreas de oportunidad clave para el diseño y operación de estrategias de promoción del empleo. En paralelo, lugares como el Autódromo Hermanos Rodríguez, el Foro Sol, el Palacio de los Deportes y el Estadio de Béisbol representan puntos para abonar en la capacitación específica de empleos directamente vinculados al funcionamiento de dichos espacios, lo que puede representar el nacimiento de una nueva vocación económica junto al desarrollo de una industria hotelera y de incremento de zonas específicas para el comercio. Requerimos una nueva interpretación del espacio urbano y de la ciudadanía que apunte al desarrollo general de la Ciudad, sin omisiones ni olvidos. Todo ello, representa temas y áreas en las que la autoridad de la Alcaldía pondrá atención, con la finalidad de diseñar y operar acciones que impacten, en términos reales, las condiciones de desarrollo de la población. </t>
  </si>
  <si>
    <t>Una Alcaldía de Iztacalco renovada, que genere las condiciones de seguridad e inclusión social que garanticen la reconstrucción del tejido social mediante la modernización del equipamiento e infraestructura urbana que dote de condiciones materiales y que proporcione los servicios urbanos de forma eficiente. Un gobierno que priorice el desarrollo humano de sus habitantes a través de instrumentar políticas públicas que promuevan la diversidad, fomenten el derecho a la educación entre los habitantes de Iztacalco y proteja el patrimonio cultural, tangible e intangible que ha heredado de los pueblos y barrios históricos, pero también de sus colonias; asimismo que se preocupe por la conservación del patrimonio ambiental y la imagen urbana.</t>
  </si>
  <si>
    <t>Asegurar la atención oportuna de los Iztacalquenses, cumpliendo con las funciones administrativas, planeación y ejecución de obras.  Promover y Consolidar los canales de comunicación y participación entre el gobierno y ciudadanía que permitan desempeñar una labor consiente y responsable. Garantizar un ambiente sin violencia para de los habitantes y visitantes de la demarcación instrumentando programas de seguridad pública con eficiencia que permitan la prevención delitos en la demarcación. Implementar políticas de gobierno que garanticen el respeto y la promoción de los derechos humanos encaminados a mejorar la calidad de vida de los habitantes de esta Alcaldía. Desarrollar programas dirigido a emprendedores, grupos de trabajo, organizaciones sociales, que promuevan el desarrollo económico sustentable para fortalecer el desarrollo productivo de  las personas.</t>
  </si>
  <si>
    <t>K019_CONSTRUCCIÓN, MANTENIMIENTO Y OPERACIÓN DE LA INFRAESTRUCTURA DEL  SISTEMA PENITENCIARIO</t>
  </si>
  <si>
    <t>K018_REHABILITACIÓN Y MEJORAMIENTO DE LOS MERCADOS PÚBLICOS DE LA CIUDAD DE MÉXICO</t>
  </si>
  <si>
    <t>Suficientes Centros Varoniles de Seguridad Penitenciaria (CEVASEP)  de la Secretaría de Seguridad Ciudadana de la Ciudad de México</t>
  </si>
  <si>
    <t>Suficientes programas de capacitación y actividades productivas con otorgamiento de ayuda económica a las personas privadas de la libertad y en procedimiento legal en los Centros Penitenciarios de la Secretaría de Seguridad Ciudadana de la Ciudad de México</t>
  </si>
  <si>
    <t xml:space="preserve">El óptimo funcionamiento de los espacios públicos en la Alcaldía Benito Juárez, en los rubros de seguridad,funcionalidad y comodidad. </t>
  </si>
  <si>
    <t>Las personas defensoras de derechos humanos, periodistas y colaboradoras periodisticos cuentan con las condiciones adecuadas para llevar acabo sus actividades periodisticas y de defensa de derechos humanos.</t>
  </si>
  <si>
    <t>Los mercados en la Alcaldía Iztacalco cuentan con trabajos de remodelación.</t>
  </si>
  <si>
    <t xml:space="preserve">Fortalecimiento de la prevención </t>
  </si>
  <si>
    <t>ACCIONES DIRIGIDAS A PERSONAS PRIVADAS DE SU LIBERTAD Y EN PROCEDIMIENTO LEGAL</t>
  </si>
  <si>
    <t>ACCIONES PARA LA PROTECCIÓN INTEGRAL DE PERSONAS DEFENSORAS DE LOS DERECHOS HUMANOS, DE LA LIBERTAD DE EXPRESIÓN Y EL PERIODISMO</t>
  </si>
  <si>
    <t xml:space="preserve">APOYOS PARA LA MEJORA DE LOS CANALES DE ABASTO,COMERCIO Y DISTRIBUCIÓN </t>
  </si>
  <si>
    <t>Insuficientes Centros Varoniles de Seguridad Penitenciaria de la Secretaría de Seguridad Ciudadana de la Ciudad de México</t>
  </si>
  <si>
    <t>1,166 personas privadas de la libertad, que se encuentran en los Centros Varoniles de Seguridad Penitenciaria I y II</t>
  </si>
  <si>
    <t>Se llevan a cabo acciones de supervisión en la construcción y mantenimiento de los Centros Varoniles de Seguridad Penitenciaria I y II</t>
  </si>
  <si>
    <t>La población privada de su libertad y en procedimiento legal que se encuentra en los Centros Varoniles de Seguridad Penitenciaria I y II, cuenta con espacios adecuados habilitados, para realizar las actividades propias de cada CEVASEP, contribuyendo al respeto de los Derechos Humanos</t>
  </si>
  <si>
    <t>Insuficientes programas de capacitación y actividades productivas con otorgamiento de ayuda económica a las personas privadas de la libertad y en procedimiento legal en los Centros Penitenciarios de la Secretaría de Seguridad Ciudadana de la Ciudad de México</t>
  </si>
  <si>
    <t>25,882 personas privadas de la libertad que se encuentran en los diferentes Centros Penitenciarios de la Ciudad de México, beneficiando a quienes realizan diversas actividades conforme la fracción II del artículo 91 y 98 de la Ley Nacional de Ejecución Penal</t>
  </si>
  <si>
    <t>• Mantener a través de los talleres de autoconsumo la producción de pan blanco, tortilla, purificación de agua, elaboración de productos textiles, productos orgánicos y lavandería, destinada a la satisfacción de las necesidades de la Población de los Centros Penitenciarios de la Ciudad de México
• Contribuir a la realización de actividades de capacitación para el trabajo y fomento al empleo en los Centros Penitenciarios</t>
  </si>
  <si>
    <t>La población privada de la libertad en los diferentes Centros Penitenciarios,  recibe programas de capacitación para la formación de competencias laborales y la realización de actividades productivas como parte de su reinserción sociolaboral, de las cuales se otorgan anualmente 7,788 ayudas económicas, con la finalidad de brindarle las bases para su reintegración al mercado laboral a las personas privadas de su libertad una vez que obtengan su libertad.</t>
  </si>
  <si>
    <t>Dentro del uso cotidiano genera un desgaste de las calles, edificios públicos, deportivos, red secundaria de drenaje y agua pluvial,luminarias del perímetro de la alcaldía por el uso constante de las mismas lo cual genera que estas requieran de un mantenimiento constante asi mismo, la problematica que presenta la carpeta asfaltica es por deterioro a causa del rodamiento de equipo pesado por causas ambientales y climaticas o por la  la impregnacion de productos quimicos que penetran esto deriva en el desprendimiento o deformacion, por raices de arboles, obras inducidas como canalizaciones de telefonos, gas natural, agua y drenaje.</t>
  </si>
  <si>
    <t xml:space="preserve">Para toda la poblacion en general, sin distincion de generó, orientación sexual o de movilidad. </t>
  </si>
  <si>
    <t>Mantener en buen estado la señalización vial, balizamiento  (flechas de sentido, señalamientos de alto, cluce peatonal, zona escolar y discapacida entre otros), de los cruces del perímetro de la alcaldía asi como; mantener en optimas condiciones las banquetas, servicio de agua potable de buena calidad en su toma domiciliaria y mantener en optimas condiciones la red para evitar fugas y desperdicio de agua, buen funcionamiento de la red secundaria de drenaje, por medio del desazolve en atarjeas, pozos de visita, coladeras pluviales y rejillas de piso  56 colonias que conforman la Alcaldia Benito Juarez. El optimo funcionamiento de los espacios en inmuebles públicos administrados por la alcaldía en los rubros de seguridad,funcionalidad y apariencia, permitiendo que funcionen en todo su potencial para la atención de los vecinos y población flotante que requiere de los servicios.</t>
  </si>
  <si>
    <t xml:space="preserve">Los transeúntes se benefician con menores congestionamientos y accidentes en las vialidades, un tránsito libre, seguro y una mejor imagen urbana. </t>
  </si>
  <si>
    <t>La violencia dirigida a las personas defensoras de derechos humanos, periodistas y colaboradoras periodisticas o aquellas que ejerzan la libertad de expresión (agresiones físicas, patrimoniales, económicas, psicológicas y amenazas). Dichas acciones privan y obstaculizan el ejercicio de la defensa de derechos humanos y libertad de expresión.</t>
  </si>
  <si>
    <t xml:space="preserve">Las personas defensoras de derechos humanos, periodistas y colaboradoras periodísticas, que viven o transitan en la Ciudad de México </t>
  </si>
  <si>
    <t>Coordinar la implementacion de medidas de protección para las personas defensoras de derechos humanos, periodistas y colaboradoras periodistica, que se encuentran en situacion de riesgo como consecuencia de su labor.</t>
  </si>
  <si>
    <t>Con el otorgamiento de las diferentes medidas sociales, se asegurara el libre ejercicio de la libertad de expresión  de los defensores de derechos humanos, periodistas y colaboradoras periodistica, mejorando las condiciones laborables, calidad de vida en su entorno laboral como personal.</t>
  </si>
  <si>
    <t>Los mercados públicos en la Alcaldía de Iztacalco requieren de trabajos de remodelación.</t>
  </si>
  <si>
    <t>La población objetivo se conforma por los habitantes de la alcaldía, los cuales acuden a comprar a los mercados cercanos a sus domicilios.</t>
  </si>
  <si>
    <t>1. Reacondicionar la infraestructura de los mercados públicos de la Alcaldía de Iztacalco.</t>
  </si>
  <si>
    <t>Contribuir a ampliar los canales para la comercialización de productos en la Ciudad de México a través del mejoramiento de la infraestructura de mercados públicos.</t>
  </si>
  <si>
    <t>Mide el cumplimiento de las supervisiones realizadas en la construcción y mantenimiento de los CEVASEP I y II, pertenecientes a la Subsecretaría de Sistema Penitenciario de la Ciudad de México, para las personas privadas de su libertad</t>
  </si>
  <si>
    <t>(Total de supervisiones de construcción y mantenimiento programadas durante el período / Total de supervisiones de construcción y mantenimiento realizadas durante el período)*100</t>
  </si>
  <si>
    <t>Reporte de Avance Programático (RAP)
Informe de Avance Trimestral
https://www.ssc.cdmx.gob.mx/</t>
  </si>
  <si>
    <t>25%
3</t>
  </si>
  <si>
    <t>50%
6</t>
  </si>
  <si>
    <t>75%
9</t>
  </si>
  <si>
    <t>100%
12</t>
  </si>
  <si>
    <t>Las personas privadas de su libertad y en procedimiento legal cuentan con espacios adecuados habilitados, garantizando el respeto de los Derechos Humanos, fortaleciendo la infraestructura de la Secretaría de Seguridad Ciudadana de la Ciudad de México, concluyendo con la ejecución y pago del proyecto.</t>
  </si>
  <si>
    <t>Supervisión de construcción y mantenimiento de los CEVASEP I y II</t>
  </si>
  <si>
    <t>Lic. Ricardo de la Barrera Vite</t>
  </si>
  <si>
    <t>Director Ejecutivo de Administración</t>
  </si>
  <si>
    <t>Mide el cumplimiento de la calendarización de actividades productivas con la finalidad de brindarle las bases para su reintegración al mercado laboral a las personas privadas de su libertad una vez que obtengan su libertad</t>
  </si>
  <si>
    <t>(Total de acciones programadas de calendarización de actividades productivas durante el período / Total de acciones realizadas de calendarización de actividades productivas durante el período) * 100</t>
  </si>
  <si>
    <t>25%
1,947</t>
  </si>
  <si>
    <t>50%
3,894</t>
  </si>
  <si>
    <t>75%
5,841</t>
  </si>
  <si>
    <t>100%
7,788</t>
  </si>
  <si>
    <t>Garantizar que los programas de capacitación para la formación de competencias laborales y la realización de actividades productivas como parte de su reinserción sociolaboral, se proporcionen de manera eficiente y eficaz, con el objetivo de que las personas privadas de la libertad en los Centros Penitenciarios cuenten con bases óptimas para su reintegración al mercado laboral en el momento que obtengan su libertad</t>
  </si>
  <si>
    <t>Calendarización de actividades productivas</t>
  </si>
  <si>
    <t>Maestro Aarón Sánchez Castañeda</t>
  </si>
  <si>
    <t>Director Ejecutivo de Trabajo Penitenciario</t>
  </si>
  <si>
    <t>Componente Comunitario de la estrategia Alto al Fuego</t>
  </si>
  <si>
    <t xml:space="preserve">Comisaria Maestra Martha Montiel Sigler </t>
  </si>
  <si>
    <t>Índice que mide el avance en los trabajos y servicios relacionados con mantenimiento de vialidades secundarias y cruces peatonales, mantenimiento de espacios públicos, asfalto y pozos de absorción.</t>
  </si>
  <si>
    <t>(Servicios de mantenimiento a vialidades secundarias y cruces peatonales brindados en el trimestre /74,515 servicios de mantenimiento a vialidades secundarias y cruces peatonales  programados al año) *0.20 + (Servicios de mantenimiento, conservación y rehabilitación de infraestructura de espacios brindados en el trimestre / 149,030 Servicios de mantenimiento, conservación y rehabilitación de infraestructura de espacios programados cubrir en el año) *0.40 +(Servicios brindados para retirar asfalto dañado y colocación de asfalto templado en el trimestre / 74,515 servicios de retiro de asfalto dañado y colocación de asfalto templado programados al año) *0.20 + (Número de pozos de absorción atendidos y rehabilitados en el trimestre / 74,515 pozos de absorción programados de atender y rehabilitar en el año)*0.20</t>
  </si>
  <si>
    <t>Orden de Trabajo, Reportes de campo(controles internos) Informe de Avance Trimestral https://data.finanzas.cdmx.gob.mx/documentos/iapp20.html</t>
  </si>
  <si>
    <t>Contar que la mejor infraestructura pública, social, deportiva, cultural y comercial, asi como la mayor accesibilidad con calles y cruces seguros por los siguientes tres años, reduciendo en un 50% los accidentes de los transeúntes.</t>
  </si>
  <si>
    <t>Mejoramiento de los espaciones públicos y calidad de vida a los ciudaddanos de esta demarcación.</t>
  </si>
  <si>
    <t>Mantenimiento, Conservación y Reabilitación en Cruces peatonales, Vialidades secundarias, Balizamiento y Señalamiento de vialidades, banquetas, luminarias, de la red secundaria de agua potable y drenaje.</t>
  </si>
  <si>
    <t>Directora General de Obras, Desarrollo Urbano, Director Ejecutivo de Servicios Urbanos</t>
  </si>
  <si>
    <t>Mantenimiento Conservación y Rehabilitación de Infraestructura de Espacios Deportivos, Desarrollo Social, Salud, Educativa, Cultural, Edificos Públicos y Comercial.</t>
  </si>
  <si>
    <t>Retiro de asfalto dañado, colocación de material para compactar y colocación de asfalto templado; Bacheo en las diversas calles de la Alcaldía.</t>
  </si>
  <si>
    <t>Directora General de Obras, Desarrollo Urbano</t>
  </si>
  <si>
    <t>Indice que mide el Avance de medidas para recibir las peticciones de proteccion que presente las personas benficiarias, ya sea por si misma o terceros, asi como a través de las organizaciónes de la sociedad civil, la Comisión de Derechos Humanos de la Ciudad de México los entes de Gobierno, Emitir y ordenar las implementacion de medidas de proteccion de acuerdo al riesgo determinado, acordando con las autoridades correspondientes, Dar seguimiento a la implementacion de las medidas de proteccion otorgadas por las autoridades correspondientes y Evaluar la eficacia de las medidas preventivas, medidas de proteccion y medidas de proteccion urgentes e informar al consejo de evaluacion de medidas los resultados de dicha evaluacion para la toma decisiones.</t>
  </si>
  <si>
    <t>(Total de peticiones realizadas/total de peticiones programadas)*.15+(Total de medidas realizadas/total de medidas programadas)*.25+(Implementación de protección realizadas/implementación de protección programadas)*35+(Medidas preventivas realizadas/medidas preventivas programadas)*.25</t>
  </si>
  <si>
    <t>Informe Anual presentados en junta de gobierno y publicados en la página oficial del Mecanismo    https://www.mpi.cdmx.gob.mx/informes</t>
  </si>
  <si>
    <t>Las medidas que debemos tomar son evacuación, reubicación temporal,  escoltas de cuerpos especializados y protección de inmuebles  para salvaguardar la vida, integridad y libertad de los beneficiarios.</t>
  </si>
  <si>
    <t>Recibir las peticciones de proteccion que presente las personas benficiarias, ya sea por si misma o terceros, asi como a través de las organizaciónes de la sociedad civil, la Comisión de Derechos Humanos de la Ciudad de México los entes de Gobierno</t>
  </si>
  <si>
    <t>Emitir y ordenar las implementacion de medidas de proteccion de acuerdo al riesgo determinado, acordando con las autoridades correspondientes</t>
  </si>
  <si>
    <t>Dar seguimiento a la implementacion de las medidas de proteccion otorgadas por las autoridades correspondientes</t>
  </si>
  <si>
    <t>Evaluar la eficacia de las medidas preventivas, medidas de proteccion y medidas de proteccion urgentes e informar al consejo de evaluacion de medidas los resultados de dicha evaluacion para la toma decisiones</t>
  </si>
  <si>
    <t>Recursos Avance físico - financieros empleados al trimestre, donde A1= 14%, A2=14%, A3=14%, A4=14%, A5=14%, A6=14%, A7=16% equivale al 100% de la meta</t>
  </si>
  <si>
    <t>Se calcula como:(Actividades realizadas / Actividades Programadas)*100, (T1=0 + T2=0 + T3=40% + T4=100%)=1 y el Porcentaje de avance = (realizado / Programado)*100.</t>
  </si>
  <si>
    <t xml:space="preserve">Informes del avance físico de los trabajos realizados por la Dirección General de Obras y Desarrollo Urbano. </t>
  </si>
  <si>
    <t>TRABAJOS DE REHABILITACIÓN DEL MERCADO NO. 139 "TLACOTAL" EN LA ALCALDÍA IZTACALCO</t>
  </si>
  <si>
    <t>Sergio Viveros Espinoza</t>
  </si>
  <si>
    <t>Director General de Obras y Desarrollo Urbano</t>
  </si>
  <si>
    <t>TRABAJOS DE REHABILITACIÓN DEL MERCADO NO. 202 "SANTA ANITA" EN LA ALCALDÍA IZTACALCO</t>
  </si>
  <si>
    <t>TRABAJOS DE REHABILITACIÓN DEL MERCADO NO. 206 "APATLACO" EN LA ALCALDÍA IZTACALCO</t>
  </si>
  <si>
    <t>TRABAJOS DE REHABILITACIÓN DEL MERCADO NO. 212 "LEANDRO VALLE" EN LA ALCALDÍA IZTACALCO</t>
  </si>
  <si>
    <t>TRABAJOS DE REHABILITACIÓN DEL MERCADO NO. 118 "PANTITLÁN CALLE CUATRO" EN LA ALCALDÍA IZTACALCO</t>
  </si>
  <si>
    <t>TRABAJOS DE REHABILITACIÓN DEL MERCADO NO. 198 "VEINTICUATRO DE DICIEMBRE" EN LA ALCALDÍA IZTACALCO</t>
  </si>
  <si>
    <t>TRABAJOS DE MANTENIMIENTO A MERCADOS PÚBLICOS EN LA ALCALDÍA IZTACALCO, INCLUYE SUPERVISIÓN.</t>
  </si>
  <si>
    <t>FIDEICOMISO BIENESTAR EDUCATIVO</t>
  </si>
  <si>
    <t>31PDMP</t>
  </si>
  <si>
    <t>SERVICIOS DE MEDIOS PÚBLICOS DE LA CIUDAD DE MÉXICO</t>
  </si>
  <si>
    <t>31PDMPE048</t>
  </si>
  <si>
    <t>31PDMPM001</t>
  </si>
  <si>
    <t>31PDMPM002</t>
  </si>
  <si>
    <t>31PDMPN001</t>
  </si>
  <si>
    <t>31PDMPO001</t>
  </si>
  <si>
    <t>31PDMPP001</t>
  </si>
  <si>
    <t>31PDMPP002</t>
  </si>
  <si>
    <t>31PDMPP004</t>
  </si>
  <si>
    <t>02CD14 ALCALDÍA TLALPAN  (DIRECCIÓN GENERAL DE PARTICIPACIÓN CIUDADANA)</t>
  </si>
  <si>
    <t>4to. Trimestre</t>
  </si>
  <si>
    <t>Nota: Para el ejercicio 2022 se unificaron los programas sociales  "Cultivando Comunidad con la Participación Ciudadana" y "Unidad-Es Tlalpan" para implementar el programa social "Alianza con Tlalpan"  con la finalidad de atender y beneficiar a un mayor número de personas con actividades y acciones en materia de atención, orientación y participación ciudadana.</t>
  </si>
  <si>
    <t>Itzel Bello Alcaraz</t>
  </si>
  <si>
    <t xml:space="preserve">Pablo César Lezama Barreda </t>
  </si>
  <si>
    <t>Directora Ejecutiva de Participación Ciudadana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</si>
</sst>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quot;$&quot;* #,##0.00_-;_-&quot;$&quot;* &quot;-&quot;??_-;_-@_-"/>
    <numFmt numFmtId="164" formatCode="0.000"/>
    <numFmt numFmtId="165" formatCode="&quot;$&quot;#,##0.00"/>
  </numFmts>
  <fonts count="35">
    <font>
      <sz val="11"/>
      <color theme="1"/>
      <name val="Calibri"/>
      <family val="2"/>
      <scheme val="minor"/>
    </font>
    <font>
      <b/>
      <sz val="11"/>
      <color theme="0"/>
      <name val="Calibri"/>
      <family val="2"/>
      <scheme val="minor"/>
    </font>
    <font>
      <sz val="10"/>
      <name val="Soberana Sans"/>
    </font>
    <font>
      <sz val="10"/>
      <name val="Gotham Rounded Light"/>
      <family val="3"/>
    </font>
    <font>
      <sz val="12"/>
      <color theme="1"/>
      <name val="Calibri"/>
      <family val="2"/>
      <scheme val="minor"/>
    </font>
    <font>
      <sz val="12"/>
      <color rgb="FFFF0000"/>
      <name val="Calibri"/>
      <family val="2"/>
      <scheme val="minor"/>
    </font>
    <font>
      <sz val="12"/>
      <name val="Calibri"/>
      <family val="2"/>
      <scheme val="minor"/>
    </font>
    <font>
      <sz val="8"/>
      <name val="Calibri"/>
      <family val="2"/>
      <scheme val="minor"/>
    </font>
    <font>
      <b/>
      <sz val="11"/>
      <color theme="1"/>
      <name val="Calibri"/>
      <family val="2"/>
      <scheme val="minor"/>
    </font>
    <font>
      <sz val="10"/>
      <name val="Arial"/>
      <family val="2"/>
    </font>
    <font>
      <sz val="11"/>
      <color theme="1"/>
      <name val="Calibri"/>
      <family val="2"/>
      <scheme val="minor"/>
    </font>
    <font>
      <sz val="10"/>
      <color theme="1"/>
      <name val="Gotham Rounded Light"/>
      <family val="3"/>
    </font>
    <font>
      <sz val="10"/>
      <color theme="0" tint="-0.34998626667073579"/>
      <name val="Gotham Rounded Light"/>
      <family val="3"/>
    </font>
    <font>
      <sz val="18"/>
      <color theme="0" tint="-0.34998626667073579"/>
      <name val="Gotham Rounded Light"/>
      <family val="3"/>
    </font>
    <font>
      <sz val="11"/>
      <color theme="0" tint="-0.34998626667073579"/>
      <name val="Calibri"/>
      <family val="2"/>
      <scheme val="minor"/>
    </font>
    <font>
      <sz val="10"/>
      <name val="Source Sans Pro"/>
      <family val="2"/>
    </font>
    <font>
      <b/>
      <sz val="14"/>
      <color theme="0"/>
      <name val="Source Sans Pro"/>
      <family val="2"/>
    </font>
    <font>
      <b/>
      <sz val="14"/>
      <color theme="1"/>
      <name val="Source Sans Pro"/>
      <family val="2"/>
    </font>
    <font>
      <sz val="10"/>
      <color theme="1"/>
      <name val="Source Sans Pro"/>
      <family val="2"/>
    </font>
    <font>
      <sz val="11"/>
      <color theme="1"/>
      <name val="Source Sans Pro"/>
      <family val="2"/>
    </font>
    <font>
      <b/>
      <sz val="11"/>
      <color theme="1"/>
      <name val="Source Sans Pro"/>
      <family val="2"/>
    </font>
    <font>
      <b/>
      <sz val="16"/>
      <color theme="0"/>
      <name val="Source Sans Pro"/>
      <family val="2"/>
    </font>
    <font>
      <b/>
      <sz val="18"/>
      <color indexed="9"/>
      <name val="Source Sans Pro"/>
      <family val="2"/>
    </font>
    <font>
      <b/>
      <sz val="12"/>
      <name val="Source Sans Pro"/>
      <family val="2"/>
    </font>
    <font>
      <b/>
      <sz val="12"/>
      <color theme="0"/>
      <name val="Source Sans Pro"/>
      <family val="2"/>
    </font>
    <font>
      <b/>
      <sz val="11.5"/>
      <color theme="0"/>
      <name val="Source Sans Pro"/>
      <family val="2"/>
    </font>
    <font>
      <b/>
      <sz val="16"/>
      <color theme="1" tint="0.249977111117893"/>
      <name val="Source Sans Pro"/>
      <family val="2"/>
    </font>
    <font>
      <b/>
      <sz val="13"/>
      <color theme="1" tint="0.249977111117893"/>
      <name val="Source Sans Pro"/>
      <family val="2"/>
    </font>
    <font>
      <sz val="12"/>
      <name val="Source Sans Pro"/>
      <family val="2"/>
    </font>
    <font>
      <sz val="12"/>
      <color theme="1"/>
      <name val="Source Sans Pro"/>
      <family val="2"/>
    </font>
    <font>
      <sz val="11"/>
      <color rgb="FFFF0000"/>
      <name val="Calibri"/>
      <family val="2"/>
      <scheme val="minor"/>
    </font>
    <font>
      <b/>
      <sz val="11"/>
      <color rgb="FFFF0000"/>
      <name val="Calibri"/>
      <family val="2"/>
      <scheme val="minor"/>
    </font>
    <font>
      <b/>
      <sz val="13"/>
      <color theme="0"/>
      <name val="Source Sans Pro"/>
      <family val="2"/>
    </font>
    <font>
      <b/>
      <sz val="14"/>
      <name val="Source Sans Pro"/>
    </font>
    <font>
      <b/>
      <sz val="12"/>
      <color theme="1"/>
      <name val="Source Sans Pro"/>
      <family val="2"/>
    </font>
  </fonts>
  <fills count="13">
    <fill>
      <patternFill patternType="none"/>
    </fill>
    <fill>
      <patternFill patternType="gray125"/>
    </fill>
    <fill>
      <patternFill patternType="solid">
        <fgColor theme="2" tint="-0.499984740745262"/>
        <bgColor indexed="64"/>
      </patternFill>
    </fill>
    <fill>
      <patternFill patternType="solid">
        <fgColor theme="0" tint="-4.9989318521683403E-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66FF66"/>
        <bgColor indexed="64"/>
      </patternFill>
    </fill>
    <fill>
      <patternFill patternType="solid">
        <fgColor rgb="FF66FF99"/>
        <bgColor indexed="64"/>
      </patternFill>
    </fill>
    <fill>
      <patternFill patternType="solid">
        <fgColor rgb="FFFFFF00"/>
        <bgColor indexed="64"/>
      </patternFill>
    </fill>
    <fill>
      <patternFill patternType="solid">
        <fgColor rgb="FFFFC000"/>
        <bgColor indexed="64"/>
      </patternFill>
    </fill>
    <fill>
      <patternFill patternType="solid">
        <fgColor rgb="FF9F2241"/>
        <bgColor indexed="64"/>
      </patternFill>
    </fill>
    <fill>
      <patternFill patternType="solid">
        <fgColor rgb="FF10312B"/>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ck">
        <color rgb="FF969696"/>
      </left>
      <right/>
      <top/>
      <bottom/>
      <diagonal/>
    </border>
  </borders>
  <cellStyleXfs count="5">
    <xf numFmtId="0" fontId="0" fillId="0" borderId="0"/>
    <xf numFmtId="0" fontId="2" fillId="0" borderId="0"/>
    <xf numFmtId="0" fontId="9" fillId="0" borderId="0"/>
    <xf numFmtId="44" fontId="10" fillId="0" borderId="0" applyFont="0" applyFill="0" applyBorder="0" applyAlignment="0" applyProtection="0"/>
    <xf numFmtId="9" fontId="10" fillId="0" borderId="0" applyFont="0" applyFill="0" applyBorder="0" applyAlignment="0" applyProtection="0"/>
  </cellStyleXfs>
  <cellXfs count="143">
    <xf numFmtId="0" fontId="0" fillId="0" borderId="0" xfId="0"/>
    <xf numFmtId="0" fontId="0" fillId="0" borderId="1" xfId="0" applyBorder="1" applyAlignment="1">
      <alignment horizontal="center" vertical="center"/>
    </xf>
    <xf numFmtId="0" fontId="0" fillId="0" borderId="1" xfId="0" applyBorder="1" applyAlignment="1">
      <alignment horizontal="center"/>
    </xf>
    <xf numFmtId="49" fontId="4" fillId="0" borderId="0" xfId="0" applyNumberFormat="1" applyFont="1" applyAlignment="1">
      <alignment horizontal="center"/>
    </xf>
    <xf numFmtId="49" fontId="4" fillId="0" borderId="0" xfId="0" applyNumberFormat="1" applyFont="1"/>
    <xf numFmtId="0" fontId="4" fillId="0" borderId="0" xfId="0" applyFont="1"/>
    <xf numFmtId="0" fontId="4" fillId="0" borderId="0" xfId="0" applyFont="1" applyAlignment="1">
      <alignment horizontal="center"/>
    </xf>
    <xf numFmtId="49" fontId="4" fillId="0" borderId="0" xfId="0" applyNumberFormat="1" applyFont="1" applyAlignment="1">
      <alignment horizontal="left"/>
    </xf>
    <xf numFmtId="2" fontId="4" fillId="0" borderId="0" xfId="0" applyNumberFormat="1" applyFont="1" applyAlignment="1">
      <alignment horizontal="center"/>
    </xf>
    <xf numFmtId="164" fontId="4" fillId="0" borderId="0" xfId="0" applyNumberFormat="1" applyFont="1" applyAlignment="1">
      <alignment horizontal="center"/>
    </xf>
    <xf numFmtId="0" fontId="0" fillId="0" borderId="0" xfId="0" applyAlignment="1">
      <alignment wrapText="1"/>
    </xf>
    <xf numFmtId="0" fontId="0" fillId="4" borderId="0" xfId="0" applyFill="1"/>
    <xf numFmtId="49" fontId="4" fillId="4" borderId="0" xfId="0" applyNumberFormat="1" applyFont="1" applyFill="1"/>
    <xf numFmtId="1" fontId="4" fillId="0" borderId="0" xfId="0" applyNumberFormat="1" applyFont="1" applyAlignment="1">
      <alignment horizontal="center"/>
    </xf>
    <xf numFmtId="49" fontId="4" fillId="3" borderId="0" xfId="0" applyNumberFormat="1" applyFont="1" applyFill="1"/>
    <xf numFmtId="49" fontId="0" fillId="0" borderId="0" xfId="0" applyNumberFormat="1"/>
    <xf numFmtId="49" fontId="5" fillId="0" borderId="0" xfId="0" applyNumberFormat="1" applyFont="1" applyAlignment="1">
      <alignment horizontal="center"/>
    </xf>
    <xf numFmtId="49" fontId="6" fillId="0" borderId="0" xfId="0" applyNumberFormat="1" applyFont="1" applyAlignment="1">
      <alignment horizontal="center"/>
    </xf>
    <xf numFmtId="49" fontId="6" fillId="0" borderId="0" xfId="0" applyNumberFormat="1" applyFont="1"/>
    <xf numFmtId="3" fontId="4" fillId="0" borderId="0" xfId="0" applyNumberFormat="1" applyFont="1" applyAlignment="1">
      <alignment horizontal="center"/>
    </xf>
    <xf numFmtId="2" fontId="4" fillId="0" borderId="0" xfId="0" applyNumberFormat="1" applyFont="1" applyAlignment="1">
      <alignment horizontal="center" wrapText="1"/>
    </xf>
    <xf numFmtId="49" fontId="4" fillId="5" borderId="0" xfId="0" applyNumberFormat="1" applyFont="1" applyFill="1"/>
    <xf numFmtId="0" fontId="0" fillId="5" borderId="0" xfId="0" applyFill="1"/>
    <xf numFmtId="49" fontId="5" fillId="0" borderId="0" xfId="0" applyNumberFormat="1" applyFont="1"/>
    <xf numFmtId="2" fontId="0" fillId="0" borderId="0" xfId="0" applyNumberFormat="1"/>
    <xf numFmtId="0" fontId="0" fillId="3" borderId="0" xfId="0" applyFill="1"/>
    <xf numFmtId="9" fontId="4" fillId="0" borderId="0" xfId="0" applyNumberFormat="1" applyFont="1" applyAlignment="1">
      <alignment horizontal="center"/>
    </xf>
    <xf numFmtId="0" fontId="0" fillId="0" borderId="6" xfId="0" applyBorder="1" applyAlignment="1">
      <alignment horizontal="center" vertical="center"/>
    </xf>
    <xf numFmtId="0" fontId="0" fillId="0" borderId="4" xfId="0" applyBorder="1" applyAlignment="1">
      <alignment horizontal="left" vertical="center" wrapText="1"/>
    </xf>
    <xf numFmtId="0" fontId="0" fillId="0" borderId="4" xfId="0" applyBorder="1"/>
    <xf numFmtId="0" fontId="1" fillId="2" borderId="8" xfId="0" applyFont="1" applyFill="1" applyBorder="1" applyAlignment="1">
      <alignment horizontal="center" vertical="center"/>
    </xf>
    <xf numFmtId="0" fontId="1" fillId="2" borderId="9" xfId="0" applyFont="1" applyFill="1" applyBorder="1" applyAlignment="1">
      <alignment horizontal="center" vertical="center"/>
    </xf>
    <xf numFmtId="0" fontId="1" fillId="2" borderId="7"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xf>
    <xf numFmtId="0" fontId="0" fillId="0" borderId="3" xfId="0" applyBorder="1"/>
    <xf numFmtId="0" fontId="0" fillId="0" borderId="1" xfId="0" applyFill="1" applyBorder="1" applyAlignment="1">
      <alignment horizontal="center"/>
    </xf>
    <xf numFmtId="0" fontId="0" fillId="0" borderId="4" xfId="0" applyFill="1" applyBorder="1"/>
    <xf numFmtId="0" fontId="0" fillId="6" borderId="1" xfId="0" applyFill="1" applyBorder="1" applyAlignment="1">
      <alignment horizontal="center"/>
    </xf>
    <xf numFmtId="0" fontId="0" fillId="6" borderId="4" xfId="0" applyFill="1" applyBorder="1"/>
    <xf numFmtId="0" fontId="3" fillId="0" borderId="0" xfId="1" applyFont="1" applyAlignment="1" applyProtection="1">
      <alignment vertical="top" wrapText="1"/>
      <protection hidden="1"/>
    </xf>
    <xf numFmtId="0" fontId="3" fillId="0" borderId="0" xfId="1" applyFont="1" applyProtection="1">
      <protection hidden="1"/>
    </xf>
    <xf numFmtId="0" fontId="3" fillId="0" borderId="0" xfId="1" applyFont="1" applyAlignment="1" applyProtection="1">
      <alignment horizontal="center" vertical="top" wrapText="1"/>
      <protection hidden="1"/>
    </xf>
    <xf numFmtId="0" fontId="8" fillId="3" borderId="1"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1" xfId="0" applyFont="1" applyFill="1" applyBorder="1" applyAlignment="1">
      <alignment horizontal="center" vertical="center" wrapText="1"/>
    </xf>
    <xf numFmtId="2" fontId="8" fillId="3" borderId="1" xfId="0" applyNumberFormat="1" applyFont="1" applyFill="1" applyBorder="1" applyAlignment="1">
      <alignment horizontal="center" vertical="center"/>
    </xf>
    <xf numFmtId="0" fontId="8" fillId="3" borderId="1" xfId="0" applyFont="1" applyFill="1" applyBorder="1" applyAlignment="1">
      <alignment horizontal="left" vertical="center"/>
    </xf>
    <xf numFmtId="0" fontId="8" fillId="0" borderId="0" xfId="0" applyFont="1"/>
    <xf numFmtId="0" fontId="0" fillId="0" borderId="0" xfId="0"/>
    <xf numFmtId="0" fontId="8" fillId="7" borderId="1" xfId="0" applyFont="1" applyFill="1" applyBorder="1" applyAlignment="1">
      <alignment horizontal="center" vertical="center"/>
    </xf>
    <xf numFmtId="0" fontId="8" fillId="7" borderId="4" xfId="0" applyNumberFormat="1" applyFont="1" applyFill="1" applyBorder="1" applyAlignment="1">
      <alignment vertical="center"/>
    </xf>
    <xf numFmtId="0" fontId="4" fillId="0" borderId="0" xfId="0" applyNumberFormat="1" applyFont="1" applyAlignment="1"/>
    <xf numFmtId="0" fontId="0" fillId="0" borderId="0" xfId="0" applyNumberFormat="1" applyAlignment="1"/>
    <xf numFmtId="0" fontId="8" fillId="7" borderId="1" xfId="0" applyFont="1" applyFill="1" applyBorder="1" applyAlignment="1">
      <alignment horizontal="center" vertical="center" wrapText="1"/>
    </xf>
    <xf numFmtId="0" fontId="11" fillId="0" borderId="0" xfId="1" applyFont="1" applyAlignment="1" applyProtection="1">
      <alignment vertical="top" wrapText="1"/>
      <protection hidden="1"/>
    </xf>
    <xf numFmtId="0" fontId="11" fillId="0" borderId="0" xfId="1" applyFont="1" applyAlignment="1" applyProtection="1">
      <alignment horizontal="center" vertical="top" wrapText="1"/>
      <protection hidden="1"/>
    </xf>
    <xf numFmtId="0" fontId="10" fillId="4" borderId="0" xfId="0" applyFont="1" applyFill="1" applyBorder="1" applyProtection="1">
      <protection hidden="1"/>
    </xf>
    <xf numFmtId="0" fontId="8" fillId="4" borderId="0" xfId="0" applyFont="1" applyFill="1" applyBorder="1" applyAlignment="1" applyProtection="1">
      <alignment vertical="center" wrapText="1"/>
      <protection hidden="1"/>
    </xf>
    <xf numFmtId="0" fontId="12" fillId="0" borderId="0" xfId="1" applyFont="1" applyAlignment="1" applyProtection="1">
      <alignment horizontal="center" vertical="top" wrapText="1"/>
      <protection hidden="1"/>
    </xf>
    <xf numFmtId="0" fontId="12" fillId="0" borderId="0" xfId="1" applyFont="1" applyBorder="1" applyAlignment="1" applyProtection="1">
      <alignment vertical="top" wrapText="1"/>
      <protection hidden="1"/>
    </xf>
    <xf numFmtId="0" fontId="12" fillId="0" borderId="0" xfId="1" applyFont="1" applyAlignment="1" applyProtection="1">
      <alignment horizontal="center"/>
      <protection hidden="1"/>
    </xf>
    <xf numFmtId="0" fontId="13" fillId="0" borderId="0" xfId="1" applyFont="1" applyFill="1" applyAlignment="1" applyProtection="1">
      <alignment horizontal="center" vertical="center" wrapText="1"/>
      <protection hidden="1"/>
    </xf>
    <xf numFmtId="0" fontId="12" fillId="0" borderId="0" xfId="1" applyFont="1" applyBorder="1" applyAlignment="1" applyProtection="1">
      <alignment horizontal="left" vertical="center" wrapText="1"/>
      <protection hidden="1"/>
    </xf>
    <xf numFmtId="0" fontId="14" fillId="4" borderId="0" xfId="0" applyFont="1" applyFill="1" applyBorder="1" applyProtection="1">
      <protection hidden="1"/>
    </xf>
    <xf numFmtId="0" fontId="0" fillId="0" borderId="0" xfId="0" applyNumberFormat="1"/>
    <xf numFmtId="0" fontId="4" fillId="0" borderId="0" xfId="0" applyNumberFormat="1" applyFont="1"/>
    <xf numFmtId="44" fontId="0" fillId="0" borderId="0" xfId="3" applyFont="1"/>
    <xf numFmtId="44" fontId="0" fillId="3" borderId="0" xfId="3" applyFont="1" applyFill="1"/>
    <xf numFmtId="44" fontId="8" fillId="7" borderId="1" xfId="3" applyFont="1" applyFill="1" applyBorder="1" applyAlignment="1">
      <alignment wrapText="1"/>
    </xf>
    <xf numFmtId="0" fontId="16" fillId="4" borderId="0" xfId="1" applyFont="1" applyFill="1" applyAlignment="1" applyProtection="1">
      <alignment horizontal="center" vertical="center"/>
      <protection hidden="1"/>
    </xf>
    <xf numFmtId="0" fontId="17" fillId="4" borderId="0" xfId="1" applyFont="1" applyFill="1" applyAlignment="1" applyProtection="1">
      <alignment horizontal="center" vertical="center"/>
      <protection hidden="1"/>
    </xf>
    <xf numFmtId="0" fontId="15" fillId="0" borderId="0" xfId="1" applyFont="1" applyAlignment="1" applyProtection="1">
      <alignment vertical="top" wrapText="1"/>
      <protection hidden="1"/>
    </xf>
    <xf numFmtId="0" fontId="15" fillId="0" borderId="0" xfId="1" applyFont="1" applyAlignment="1" applyProtection="1">
      <alignment horizontal="center" vertical="top" wrapText="1"/>
      <protection hidden="1"/>
    </xf>
    <xf numFmtId="0" fontId="18" fillId="0" borderId="0" xfId="1" applyFont="1" applyAlignment="1" applyProtection="1">
      <alignment horizontal="center" vertical="top" wrapText="1"/>
      <protection hidden="1"/>
    </xf>
    <xf numFmtId="0" fontId="19" fillId="4" borderId="0" xfId="0" applyFont="1" applyFill="1" applyBorder="1" applyProtection="1">
      <protection hidden="1"/>
    </xf>
    <xf numFmtId="0" fontId="20" fillId="4" borderId="0" xfId="0" applyFont="1" applyFill="1" applyBorder="1" applyAlignment="1" applyProtection="1">
      <protection hidden="1"/>
    </xf>
    <xf numFmtId="0" fontId="19" fillId="0" borderId="0" xfId="0" applyFont="1" applyProtection="1">
      <protection hidden="1"/>
    </xf>
    <xf numFmtId="0" fontId="19" fillId="4" borderId="0" xfId="0" applyFont="1" applyFill="1" applyBorder="1" applyAlignment="1" applyProtection="1">
      <protection hidden="1"/>
    </xf>
    <xf numFmtId="0" fontId="19" fillId="4" borderId="2" xfId="0" applyFont="1" applyFill="1" applyBorder="1" applyProtection="1">
      <protection hidden="1"/>
    </xf>
    <xf numFmtId="0" fontId="19" fillId="0" borderId="2" xfId="0" applyFont="1" applyBorder="1" applyProtection="1">
      <protection hidden="1"/>
    </xf>
    <xf numFmtId="0" fontId="19" fillId="4" borderId="2" xfId="0" applyFont="1" applyFill="1" applyBorder="1" applyAlignment="1" applyProtection="1">
      <protection hidden="1"/>
    </xf>
    <xf numFmtId="0" fontId="20" fillId="4" borderId="0" xfId="0" applyFont="1" applyFill="1" applyBorder="1" applyAlignment="1" applyProtection="1">
      <alignment vertical="center" wrapText="1"/>
      <protection hidden="1"/>
    </xf>
    <xf numFmtId="0" fontId="16" fillId="4" borderId="2" xfId="1" applyFont="1" applyFill="1" applyBorder="1" applyAlignment="1" applyProtection="1">
      <alignment vertical="center"/>
      <protection hidden="1"/>
    </xf>
    <xf numFmtId="9" fontId="23" fillId="0" borderId="1" xfId="4" applyFont="1" applyBorder="1" applyAlignment="1" applyProtection="1">
      <alignment horizontal="center" vertical="center" wrapText="1"/>
      <protection hidden="1"/>
    </xf>
    <xf numFmtId="0" fontId="4" fillId="0" borderId="0" xfId="0" applyNumberFormat="1" applyFont="1" applyAlignment="1">
      <alignment horizontal="center"/>
    </xf>
    <xf numFmtId="0" fontId="28" fillId="0" borderId="1" xfId="1" applyFont="1" applyBorder="1" applyAlignment="1" applyProtection="1">
      <alignment horizontal="center" vertical="center" wrapText="1"/>
      <protection hidden="1"/>
    </xf>
    <xf numFmtId="0" fontId="28" fillId="0" borderId="1" xfId="1" applyFont="1" applyFill="1" applyBorder="1" applyAlignment="1" applyProtection="1">
      <alignment horizontal="center" vertical="center" wrapText="1"/>
      <protection hidden="1"/>
    </xf>
    <xf numFmtId="0" fontId="29" fillId="0" borderId="1" xfId="1" applyFont="1" applyBorder="1" applyAlignment="1" applyProtection="1">
      <alignment horizontal="center" vertical="center" wrapText="1"/>
      <protection hidden="1"/>
    </xf>
    <xf numFmtId="165" fontId="23" fillId="0" borderId="1" xfId="1" applyNumberFormat="1" applyFont="1" applyBorder="1" applyAlignment="1" applyProtection="1">
      <alignment horizontal="center" vertical="center" wrapText="1"/>
      <protection locked="0"/>
    </xf>
    <xf numFmtId="165" fontId="23" fillId="0" borderId="1" xfId="4" applyNumberFormat="1" applyFont="1" applyBorder="1" applyAlignment="1" applyProtection="1">
      <alignment horizontal="center" vertical="center" wrapText="1"/>
      <protection hidden="1"/>
    </xf>
    <xf numFmtId="0" fontId="28" fillId="0" borderId="1" xfId="1" applyFont="1" applyBorder="1" applyAlignment="1" applyProtection="1">
      <alignment vertical="top" wrapText="1"/>
      <protection hidden="1"/>
    </xf>
    <xf numFmtId="0" fontId="0" fillId="8" borderId="0" xfId="0" applyFill="1"/>
    <xf numFmtId="2" fontId="0" fillId="8" borderId="0" xfId="0" applyNumberFormat="1" applyFill="1"/>
    <xf numFmtId="44" fontId="0" fillId="8" borderId="0" xfId="3" applyFont="1" applyFill="1"/>
    <xf numFmtId="49" fontId="4" fillId="0" borderId="0" xfId="0" applyNumberFormat="1" applyFont="1" applyFill="1" applyAlignment="1">
      <alignment vertical="center"/>
    </xf>
    <xf numFmtId="0" fontId="4" fillId="9" borderId="0" xfId="0" applyFont="1" applyFill="1"/>
    <xf numFmtId="0" fontId="4" fillId="0" borderId="0" xfId="0" applyFont="1" applyAlignment="1">
      <alignment vertical="center"/>
    </xf>
    <xf numFmtId="49" fontId="4" fillId="9" borderId="0" xfId="0" applyNumberFormat="1" applyFont="1" applyFill="1" applyAlignment="1">
      <alignment vertical="center"/>
    </xf>
    <xf numFmtId="49" fontId="4" fillId="0" borderId="0" xfId="0" applyNumberFormat="1" applyFont="1" applyAlignment="1"/>
    <xf numFmtId="49" fontId="4" fillId="0" borderId="0" xfId="0" applyNumberFormat="1" applyFont="1" applyFill="1" applyAlignment="1"/>
    <xf numFmtId="49" fontId="4" fillId="10" borderId="0" xfId="0" applyNumberFormat="1" applyFont="1" applyFill="1" applyAlignment="1">
      <alignment vertical="center"/>
    </xf>
    <xf numFmtId="0" fontId="30" fillId="0" borderId="0" xfId="0" applyFont="1"/>
    <xf numFmtId="0" fontId="31" fillId="3" borderId="1" xfId="0" applyFont="1" applyFill="1" applyBorder="1" applyAlignment="1">
      <alignment horizontal="center" vertical="center"/>
    </xf>
    <xf numFmtId="0" fontId="30" fillId="8" borderId="0" xfId="0" applyFont="1" applyFill="1"/>
    <xf numFmtId="0" fontId="0" fillId="9" borderId="0" xfId="0" applyFill="1"/>
    <xf numFmtId="49" fontId="0" fillId="0" borderId="0" xfId="3" applyNumberFormat="1" applyFont="1"/>
    <xf numFmtId="49" fontId="0" fillId="3" borderId="0" xfId="0" applyNumberFormat="1" applyFill="1"/>
    <xf numFmtId="49" fontId="4" fillId="9" borderId="0" xfId="0" applyNumberFormat="1" applyFont="1" applyFill="1"/>
    <xf numFmtId="49" fontId="30" fillId="0" borderId="0" xfId="0" applyNumberFormat="1" applyFont="1"/>
    <xf numFmtId="49" fontId="4" fillId="0" borderId="0" xfId="4" applyNumberFormat="1" applyFont="1" applyAlignment="1">
      <alignment horizontal="center"/>
    </xf>
    <xf numFmtId="0" fontId="25" fillId="12" borderId="1" xfId="1" applyFont="1" applyFill="1" applyBorder="1" applyAlignment="1" applyProtection="1">
      <alignment horizontal="center" vertical="center" wrapText="1"/>
      <protection hidden="1"/>
    </xf>
    <xf numFmtId="0" fontId="24" fillId="12" borderId="1" xfId="1" applyFont="1" applyFill="1" applyBorder="1" applyAlignment="1" applyProtection="1">
      <alignment horizontal="center" vertical="center" wrapText="1"/>
      <protection hidden="1"/>
    </xf>
    <xf numFmtId="9" fontId="23" fillId="0" borderId="1" xfId="4" applyFont="1" applyBorder="1" applyAlignment="1" applyProtection="1">
      <alignment horizontal="center" vertical="center" wrapText="1"/>
      <protection locked="0"/>
    </xf>
    <xf numFmtId="0" fontId="29" fillId="0" borderId="0" xfId="0" applyFont="1" applyProtection="1">
      <protection hidden="1"/>
    </xf>
    <xf numFmtId="0" fontId="28" fillId="0" borderId="0" xfId="1" applyFont="1" applyAlignment="1" applyProtection="1">
      <alignment vertical="top" wrapText="1"/>
      <protection hidden="1"/>
    </xf>
    <xf numFmtId="0" fontId="23" fillId="0" borderId="1" xfId="1" applyFont="1" applyBorder="1" applyAlignment="1" applyProtection="1">
      <alignment horizontal="center" vertical="center" wrapText="1"/>
      <protection locked="0"/>
    </xf>
    <xf numFmtId="0" fontId="34" fillId="4" borderId="0" xfId="0" applyFont="1" applyFill="1" applyBorder="1" applyAlignment="1" applyProtection="1">
      <alignment horizontal="center" vertical="center"/>
      <protection hidden="1"/>
    </xf>
    <xf numFmtId="0" fontId="20" fillId="4" borderId="0" xfId="0" applyFont="1" applyFill="1" applyBorder="1" applyAlignment="1" applyProtection="1">
      <alignment horizontal="center" vertical="center"/>
      <protection hidden="1"/>
    </xf>
    <xf numFmtId="0" fontId="28" fillId="0" borderId="1" xfId="1" applyFont="1" applyBorder="1" applyAlignment="1" applyProtection="1">
      <alignment horizontal="justify" vertical="center" wrapText="1"/>
      <protection hidden="1"/>
    </xf>
    <xf numFmtId="0" fontId="33" fillId="0" borderId="0" xfId="1" applyFont="1" applyAlignment="1" applyProtection="1">
      <alignment horizontal="left" vertical="center" wrapText="1"/>
      <protection hidden="1"/>
    </xf>
    <xf numFmtId="0" fontId="24" fillId="12" borderId="1" xfId="1" applyFont="1" applyFill="1" applyBorder="1" applyAlignment="1" applyProtection="1">
      <alignment horizontal="center" vertical="center" wrapText="1"/>
      <protection hidden="1"/>
    </xf>
    <xf numFmtId="0" fontId="28" fillId="0" borderId="4" xfId="1" applyFont="1" applyBorder="1" applyAlignment="1" applyProtection="1">
      <alignment horizontal="justify" vertical="center" wrapText="1"/>
      <protection hidden="1"/>
    </xf>
    <xf numFmtId="0" fontId="28" fillId="0" borderId="6" xfId="1" applyFont="1" applyBorder="1" applyAlignment="1" applyProtection="1">
      <alignment horizontal="justify" vertical="center" wrapText="1"/>
      <protection hidden="1"/>
    </xf>
    <xf numFmtId="0" fontId="28" fillId="0" borderId="5" xfId="1" applyFont="1" applyBorder="1" applyAlignment="1" applyProtection="1">
      <alignment horizontal="justify" vertical="center" wrapText="1"/>
      <protection hidden="1"/>
    </xf>
    <xf numFmtId="0" fontId="20" fillId="4" borderId="0" xfId="0" applyFont="1" applyFill="1" applyBorder="1" applyAlignment="1" applyProtection="1">
      <alignment horizontal="center"/>
      <protection hidden="1"/>
    </xf>
    <xf numFmtId="0" fontId="34" fillId="4" borderId="10" xfId="0" applyFont="1" applyFill="1" applyBorder="1" applyAlignment="1" applyProtection="1">
      <alignment horizontal="center"/>
      <protection hidden="1"/>
    </xf>
    <xf numFmtId="0" fontId="32" fillId="11" borderId="4" xfId="1" applyFont="1" applyFill="1" applyBorder="1" applyAlignment="1" applyProtection="1">
      <alignment horizontal="center" vertical="center" wrapText="1"/>
      <protection hidden="1"/>
    </xf>
    <xf numFmtId="0" fontId="32" fillId="11" borderId="6" xfId="1" applyFont="1" applyFill="1" applyBorder="1" applyAlignment="1" applyProtection="1">
      <alignment horizontal="center" vertical="center" wrapText="1"/>
      <protection hidden="1"/>
    </xf>
    <xf numFmtId="0" fontId="32" fillId="11" borderId="5" xfId="1" applyFont="1" applyFill="1" applyBorder="1" applyAlignment="1" applyProtection="1">
      <alignment horizontal="center" vertical="center" wrapText="1"/>
      <protection hidden="1"/>
    </xf>
    <xf numFmtId="0" fontId="32" fillId="11" borderId="1" xfId="1" applyFont="1" applyFill="1" applyBorder="1" applyAlignment="1" applyProtection="1">
      <alignment horizontal="center" vertical="center" wrapText="1"/>
      <protection hidden="1"/>
    </xf>
    <xf numFmtId="0" fontId="0" fillId="0" borderId="4" xfId="1" applyFont="1" applyBorder="1" applyAlignment="1" applyProtection="1">
      <alignment horizontal="center" vertical="center" wrapText="1"/>
      <protection hidden="1"/>
    </xf>
    <xf numFmtId="0" fontId="27" fillId="0" borderId="6" xfId="1" applyFont="1" applyBorder="1" applyAlignment="1" applyProtection="1">
      <alignment horizontal="center" vertical="center" wrapText="1"/>
      <protection hidden="1"/>
    </xf>
    <xf numFmtId="0" fontId="22" fillId="12" borderId="0" xfId="1" applyFont="1" applyFill="1" applyAlignment="1" applyProtection="1">
      <alignment horizontal="center" vertical="center" wrapText="1"/>
      <protection hidden="1"/>
    </xf>
    <xf numFmtId="0" fontId="21" fillId="12" borderId="12" xfId="1" applyFont="1" applyFill="1" applyBorder="1" applyAlignment="1" applyProtection="1">
      <alignment horizontal="center" vertical="center"/>
      <protection hidden="1"/>
    </xf>
    <xf numFmtId="0" fontId="21" fillId="12" borderId="0" xfId="1" applyFont="1" applyFill="1" applyBorder="1" applyAlignment="1" applyProtection="1">
      <alignment horizontal="center" vertical="center"/>
      <protection hidden="1"/>
    </xf>
    <xf numFmtId="0" fontId="26" fillId="0" borderId="0" xfId="1" applyFont="1" applyBorder="1" applyAlignment="1" applyProtection="1">
      <alignment horizontal="center" vertical="center" wrapText="1"/>
      <protection hidden="1"/>
    </xf>
    <xf numFmtId="0" fontId="27" fillId="0" borderId="1" xfId="1" applyFont="1" applyBorder="1" applyAlignment="1" applyProtection="1">
      <alignment horizontal="center" vertical="center" wrapText="1"/>
      <protection locked="0"/>
    </xf>
    <xf numFmtId="0" fontId="24" fillId="12" borderId="4" xfId="1" applyFont="1" applyFill="1" applyBorder="1" applyAlignment="1" applyProtection="1">
      <alignment horizontal="center" vertical="center" wrapText="1"/>
      <protection hidden="1"/>
    </xf>
    <xf numFmtId="0" fontId="24" fillId="12" borderId="6" xfId="1" applyFont="1" applyFill="1" applyBorder="1" applyAlignment="1" applyProtection="1">
      <alignment horizontal="center" vertical="center" wrapText="1"/>
      <protection hidden="1"/>
    </xf>
    <xf numFmtId="0" fontId="24" fillId="12" borderId="5" xfId="1" applyFont="1" applyFill="1" applyBorder="1" applyAlignment="1" applyProtection="1">
      <alignment horizontal="center" vertical="center" wrapText="1"/>
      <protection hidden="1"/>
    </xf>
    <xf numFmtId="0" fontId="27" fillId="0" borderId="4" xfId="1" applyFont="1" applyBorder="1" applyAlignment="1" applyProtection="1">
      <alignment horizontal="center" vertical="center" wrapText="1"/>
      <protection hidden="1"/>
    </xf>
    <xf numFmtId="0" fontId="27" fillId="0" borderId="5" xfId="1" applyFont="1" applyBorder="1" applyAlignment="1" applyProtection="1">
      <alignment horizontal="center" vertical="center" wrapText="1"/>
      <protection hidden="1"/>
    </xf>
  </cellXfs>
  <cellStyles count="5">
    <cellStyle name="Moneda" xfId="3" builtinId="4"/>
    <cellStyle name="Normal" xfId="0" builtinId="0"/>
    <cellStyle name="Normal 2" xfId="1"/>
    <cellStyle name="Normal 2 2" xfId="2"/>
    <cellStyle name="Porcentaje" xfId="4" builtinId="5"/>
  </cellStyles>
  <dxfs count="16">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rgb="FF000000"/>
        </top>
      </border>
    </dxf>
    <dxf>
      <border outline="0">
        <left style="thin">
          <color rgb="FF000000"/>
        </left>
        <right style="thin">
          <color rgb="FF000000"/>
        </right>
        <top style="thin">
          <color rgb="FF000000"/>
        </top>
        <bottom style="thin">
          <color rgb="FF000000"/>
        </bottom>
      </border>
    </dxf>
    <dxf>
      <border outline="0">
        <bottom style="thin">
          <color rgb="FF000000"/>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indexed="64"/>
        </left>
        <right/>
        <top style="thin">
          <color indexed="64"/>
        </top>
        <bottom style="thin">
          <color indexed="64"/>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scheme val="minor"/>
      </font>
      <fill>
        <patternFill patternType="solid">
          <fgColor indexed="64"/>
          <bgColor theme="2" tint="-0.499984740745262"/>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FF00"/>
        </patternFill>
      </fill>
    </dxf>
    <dxf>
      <fill>
        <patternFill>
          <bgColor rgb="FF00B050"/>
        </patternFill>
      </fill>
    </dxf>
  </dxfs>
  <tableStyles count="1" defaultTableStyle="TableStyleMedium2" defaultPivotStyle="PivotStyleLight16">
    <tableStyle name="Estilo de tabla 1" pivot="0" count="0"/>
  </tableStyles>
  <colors>
    <mruColors>
      <color rgb="FF9F2241"/>
      <color rgb="FF10312B"/>
      <color rgb="FF235B4E"/>
      <color rgb="FF66FF99"/>
      <color rgb="FF00AE42"/>
      <color rgb="FF66FF66"/>
      <color rgb="FFFFFF66"/>
      <color rgb="FF7FF567"/>
      <color rgb="FF05EF4D"/>
      <color rgb="FF3BFF3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owerPivotData" Target="model/item.data"/></Relationships>
</file>

<file path=xl/drawings/_rels/vmlDrawing1.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tables/table1.xml><?xml version="1.0" encoding="utf-8"?>
<table xmlns="http://schemas.openxmlformats.org/spreadsheetml/2006/main" id="1" name="UGR_cat" displayName="UGR_cat" ref="A1:C113" totalsRowShown="0" headerRowDxfId="12" headerRowBorderDxfId="11" tableBorderDxfId="10" totalsRowBorderDxfId="9">
  <autoFilter ref="A1:C113"/>
  <tableColumns count="3">
    <tableColumn id="1" name="Id" dataDxfId="8"/>
    <tableColumn id="2" name="Clave" dataDxfId="7"/>
    <tableColumn id="3" name="Descripción" dataDxfId="6"/>
  </tableColumns>
  <tableStyleInfo name="TableStyleMedium20" showFirstColumn="0" showLastColumn="0" showRowStripes="1" showColumnStripes="0"/>
</table>
</file>

<file path=xl/tables/table2.xml><?xml version="1.0" encoding="utf-8"?>
<table xmlns="http://schemas.openxmlformats.org/spreadsheetml/2006/main" id="4" name="Periodos_cat" displayName="Periodos_cat" ref="A1:B5" totalsRowShown="0" headerRowDxfId="5" headerRowBorderDxfId="4" tableBorderDxfId="3" totalsRowBorderDxfId="2">
  <autoFilter ref="A1:B5"/>
  <tableColumns count="2">
    <tableColumn id="1" name="Id" dataDxfId="1"/>
    <tableColumn id="2" name="Clave" dataDxfId="0"/>
  </tableColumns>
  <tableStyleInfo name="TableStyleMedium20"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3"/>
  <sheetViews>
    <sheetView showGridLines="0" tabSelected="1" topLeftCell="O5" zoomScale="71" zoomScaleNormal="71" zoomScaleSheetLayoutView="40" zoomScalePageLayoutView="25" workbookViewId="0">
      <selection activeCell="Z29" sqref="Z29"/>
    </sheetView>
  </sheetViews>
  <sheetFormatPr baseColWidth="10" defaultColWidth="11.453125" defaultRowHeight="13"/>
  <cols>
    <col min="1" max="1" width="5" style="59" hidden="1" customWidth="1"/>
    <col min="2" max="2" width="29.81640625" style="60" hidden="1" customWidth="1"/>
    <col min="3" max="5" width="6.81640625" style="42" customWidth="1"/>
    <col min="6" max="6" width="17.453125" style="56" customWidth="1"/>
    <col min="7" max="7" width="25.81640625" style="56" customWidth="1"/>
    <col min="8" max="8" width="10.54296875" style="40" customWidth="1"/>
    <col min="9" max="11" width="13.81640625" style="40" customWidth="1"/>
    <col min="12" max="12" width="16.7265625" style="40" customWidth="1"/>
    <col min="13" max="21" width="23.1796875" style="40" customWidth="1"/>
    <col min="22" max="27" width="18.54296875" style="40" customWidth="1"/>
    <col min="28" max="28" width="26.81640625" style="40" customWidth="1"/>
    <col min="29" max="29" width="27.26953125" style="40" customWidth="1"/>
    <col min="30" max="30" width="24.453125" style="40" customWidth="1"/>
    <col min="31" max="31" width="20.81640625" style="40" customWidth="1"/>
    <col min="32" max="32" width="12.26953125" style="40" customWidth="1"/>
    <col min="33" max="33" width="9.7265625" style="40" customWidth="1"/>
    <col min="34" max="34" width="10" style="40" customWidth="1"/>
    <col min="35" max="35" width="11" style="40" customWidth="1"/>
    <col min="36" max="38" width="11.453125" style="40"/>
    <col min="39" max="39" width="17.54296875" style="40" customWidth="1"/>
    <col min="40" max="16384" width="11.453125" style="40"/>
  </cols>
  <sheetData>
    <row r="1" spans="1:34" ht="31.5" hidden="1" customHeight="1">
      <c r="C1" s="40"/>
      <c r="D1" s="40"/>
      <c r="E1" s="40"/>
      <c r="F1" s="55"/>
      <c r="G1" s="55"/>
    </row>
    <row r="2" spans="1:34" ht="31.5" hidden="1" customHeight="1">
      <c r="C2" s="40"/>
      <c r="D2" s="40"/>
      <c r="E2" s="40"/>
      <c r="F2" s="55"/>
      <c r="G2" s="55"/>
    </row>
    <row r="3" spans="1:34" ht="31.5" hidden="1" customHeight="1">
      <c r="C3" s="40"/>
      <c r="D3" s="40"/>
      <c r="E3" s="40"/>
      <c r="F3" s="55"/>
      <c r="G3" s="55"/>
    </row>
    <row r="4" spans="1:34" ht="31.5" hidden="1" customHeight="1">
      <c r="C4" s="40"/>
      <c r="D4" s="40"/>
      <c r="E4" s="40"/>
      <c r="F4" s="55"/>
      <c r="G4" s="55"/>
    </row>
    <row r="5" spans="1:34" s="41" customFormat="1" ht="48" customHeight="1">
      <c r="A5" s="61"/>
      <c r="B5" s="60"/>
      <c r="C5" s="133" t="s">
        <v>1117</v>
      </c>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G5"/>
      <c r="AH5"/>
    </row>
    <row r="6" spans="1:34" s="41" customFormat="1" ht="33" customHeight="1">
      <c r="A6" s="61"/>
      <c r="B6" s="60"/>
      <c r="C6" s="136" t="s">
        <v>15617</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G6"/>
      <c r="AH6"/>
    </row>
    <row r="7" spans="1:34" ht="40.5" customHeight="1">
      <c r="C7" s="134" t="s">
        <v>1087</v>
      </c>
      <c r="D7" s="135"/>
      <c r="E7" s="135"/>
      <c r="F7" s="135"/>
      <c r="G7" s="135"/>
      <c r="H7" s="135"/>
      <c r="I7" s="135"/>
      <c r="J7" s="135"/>
      <c r="K7" s="135"/>
      <c r="L7" s="135"/>
      <c r="M7" s="135"/>
      <c r="N7" s="135"/>
      <c r="O7" s="135"/>
      <c r="P7" s="135"/>
      <c r="Q7" s="135"/>
      <c r="R7" s="135"/>
      <c r="S7" s="135"/>
      <c r="T7" s="135"/>
      <c r="U7" s="135"/>
      <c r="V7" s="135"/>
      <c r="W7" s="135"/>
      <c r="X7" s="135"/>
      <c r="Y7" s="135"/>
      <c r="Z7" s="135"/>
      <c r="AA7" s="135"/>
      <c r="AB7" s="135"/>
      <c r="AC7" s="135"/>
      <c r="AD7" s="135"/>
      <c r="AE7" s="135"/>
      <c r="AG7"/>
      <c r="AH7"/>
    </row>
    <row r="8" spans="1:34" ht="25.5" customHeight="1">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G8"/>
      <c r="AH8"/>
    </row>
    <row r="9" spans="1:34" ht="40.5" customHeight="1">
      <c r="C9" s="127" t="s">
        <v>137</v>
      </c>
      <c r="D9" s="128"/>
      <c r="E9" s="128"/>
      <c r="F9" s="128"/>
      <c r="G9" s="128"/>
      <c r="H9" s="129"/>
      <c r="I9" s="131" t="s">
        <v>15815</v>
      </c>
      <c r="J9" s="132"/>
      <c r="K9" s="132"/>
      <c r="L9" s="132"/>
      <c r="M9" s="132"/>
      <c r="N9" s="132"/>
      <c r="O9" s="132"/>
      <c r="P9" s="132"/>
      <c r="Q9" s="132"/>
      <c r="R9" s="132"/>
      <c r="S9" s="132"/>
      <c r="T9" s="130" t="s">
        <v>1085</v>
      </c>
      <c r="U9" s="130"/>
      <c r="V9" s="137" t="s">
        <v>464</v>
      </c>
      <c r="W9" s="137"/>
      <c r="X9" s="137"/>
      <c r="Y9" s="130" t="s">
        <v>1086</v>
      </c>
      <c r="Z9" s="130"/>
      <c r="AA9" s="130"/>
      <c r="AB9" s="141" t="s">
        <v>15816</v>
      </c>
      <c r="AC9" s="132"/>
      <c r="AD9" s="132"/>
      <c r="AE9" s="142"/>
    </row>
    <row r="10" spans="1:34" ht="21.75" customHeight="1">
      <c r="C10" s="70"/>
      <c r="D10" s="70"/>
      <c r="E10" s="70"/>
      <c r="F10" s="71"/>
      <c r="G10" s="71"/>
      <c r="H10" s="70"/>
      <c r="I10" s="70"/>
      <c r="J10" s="70"/>
      <c r="K10" s="70"/>
      <c r="L10" s="70"/>
      <c r="M10" s="70"/>
      <c r="N10" s="70"/>
      <c r="O10" s="70"/>
      <c r="P10" s="70"/>
      <c r="Q10" s="70"/>
      <c r="R10" s="70"/>
      <c r="S10" s="70"/>
      <c r="T10" s="70"/>
      <c r="U10" s="70"/>
      <c r="V10" s="70"/>
      <c r="W10" s="70"/>
      <c r="X10" s="70"/>
      <c r="Y10" s="70"/>
      <c r="Z10" s="70"/>
      <c r="AA10" s="70"/>
      <c r="AB10" s="70"/>
      <c r="AC10" s="70"/>
      <c r="AD10" s="70"/>
      <c r="AE10" s="72"/>
    </row>
    <row r="11" spans="1:34" ht="40.5" customHeight="1">
      <c r="C11" s="134" t="s">
        <v>136</v>
      </c>
      <c r="D11" s="135"/>
      <c r="E11" s="135"/>
      <c r="F11" s="135"/>
      <c r="G11" s="135"/>
      <c r="H11" s="135"/>
      <c r="I11" s="135"/>
      <c r="J11" s="135"/>
      <c r="K11" s="135"/>
      <c r="L11" s="135"/>
      <c r="M11" s="135"/>
      <c r="N11" s="135"/>
      <c r="O11" s="135"/>
      <c r="P11" s="135"/>
      <c r="Q11" s="135"/>
      <c r="R11" s="135"/>
      <c r="S11" s="135"/>
      <c r="T11" s="135"/>
      <c r="U11" s="135"/>
      <c r="V11" s="135"/>
      <c r="W11" s="135"/>
      <c r="X11" s="135"/>
      <c r="Y11" s="135"/>
      <c r="Z11" s="135"/>
      <c r="AA11" s="135"/>
      <c r="AB11" s="135"/>
      <c r="AC11" s="135"/>
      <c r="AD11" s="135"/>
      <c r="AE11" s="135"/>
    </row>
    <row r="12" spans="1:34" ht="68.25" customHeight="1">
      <c r="B12" s="60" t="s">
        <v>1100</v>
      </c>
      <c r="C12" s="111" t="s">
        <v>1101</v>
      </c>
      <c r="D12" s="111" t="s">
        <v>1104</v>
      </c>
      <c r="E12" s="111" t="s">
        <v>1105</v>
      </c>
      <c r="F12" s="111" t="s">
        <v>1107</v>
      </c>
      <c r="G12" s="111" t="s">
        <v>1110</v>
      </c>
      <c r="H12" s="111" t="s">
        <v>1088</v>
      </c>
      <c r="I12" s="121" t="s">
        <v>1089</v>
      </c>
      <c r="J12" s="121"/>
      <c r="K12" s="121"/>
      <c r="L12" s="111" t="s">
        <v>1115</v>
      </c>
      <c r="M12" s="121" t="s">
        <v>1116</v>
      </c>
      <c r="N12" s="121"/>
      <c r="O12" s="121"/>
      <c r="P12" s="121" t="s">
        <v>1095</v>
      </c>
      <c r="Q12" s="121"/>
      <c r="R12" s="121"/>
      <c r="S12" s="138" t="s">
        <v>1109</v>
      </c>
      <c r="T12" s="139"/>
      <c r="U12" s="140"/>
      <c r="V12" s="112" t="s">
        <v>1094</v>
      </c>
      <c r="W12" s="111" t="s">
        <v>1096</v>
      </c>
      <c r="X12" s="111" t="s">
        <v>1097</v>
      </c>
      <c r="Y12" s="111" t="s">
        <v>1098</v>
      </c>
      <c r="Z12" s="111" t="s">
        <v>1099</v>
      </c>
      <c r="AA12" s="111" t="s">
        <v>1112</v>
      </c>
      <c r="AB12" s="111" t="s">
        <v>1118</v>
      </c>
      <c r="AC12" s="111" t="s">
        <v>1119</v>
      </c>
      <c r="AD12" s="111" t="s">
        <v>1120</v>
      </c>
      <c r="AE12" s="111" t="s">
        <v>1113</v>
      </c>
    </row>
    <row r="13" spans="1:34" ht="363" customHeight="1">
      <c r="A13" s="62">
        <v>15</v>
      </c>
      <c r="B13" s="63" t="str">
        <f t="shared" ref="B13:B15" si="0">CONCATENATE($V$9,H13)</f>
        <v>02CD14P002</v>
      </c>
      <c r="C13" s="86">
        <f>IFERROR(VLOOKUP(B13,Concentrado_PB!K$3:AP$1114,2,0)," ")</f>
        <v>1</v>
      </c>
      <c r="D13" s="86">
        <f>IFERROR(VLOOKUP(B13,Concentrado_PB!K$3:AP$1114,4,0)," ")</f>
        <v>6</v>
      </c>
      <c r="E13" s="86">
        <f>IFERROR(VLOOKUP(B13,Concentrado_PB!K$3:AP$1114,6,0)," ")</f>
        <v>0</v>
      </c>
      <c r="F13" s="87" t="str">
        <f>IFERROR(VLOOKUP(V$9&amp;A13,Concentrado_PB!A$2:BX$1199,27,0)," ")</f>
        <v>1.2.4</v>
      </c>
      <c r="G13" s="88" t="str">
        <f>IFERROR(VLOOKUP(V$9&amp;A13,Concentrado_PB!A$2:BX$1199,20,0)," ")</f>
        <v xml:space="preserve">10. Reducción De Las Desigualdades </v>
      </c>
      <c r="H13" s="86" t="str">
        <f>IFERROR(VLOOKUP(V$9&amp;A13,Concentrado_PB!A$3:I$1199,8,0),"")</f>
        <v>P002</v>
      </c>
      <c r="I13" s="119" t="str">
        <f>IFERROR(VLOOKUP(V$9&amp;A13,Concentrado_PB!A$3:I$1199,9,0)," ")</f>
        <v>P002_Promoción integral para el cumplimiento de los derechos humanos.</v>
      </c>
      <c r="J13" s="119"/>
      <c r="K13" s="119"/>
      <c r="L13" s="86" t="str">
        <f>IFERROR(VLOOKUP(B13,Concentrado_PB!K$2:AP$1114,24,0)," ")</f>
        <v>100%</v>
      </c>
      <c r="M13" s="119" t="str">
        <f>IFERROR(VLOOKUP(B13,Concentrado_PB!K$2:AP$1114,25,0)," ")</f>
        <v>Porcentaje De Avance Sobre La Disminución En La Brecha De Desigualdad En Las Colonias Con Bajo Y Muy Bajo Índice De Desarrollo Social, Y Derechos Humanos Con Acciones Que Mejoren Su Calidad De Vida.</v>
      </c>
      <c r="N13" s="119"/>
      <c r="O13" s="119"/>
      <c r="P13" s="119" t="str">
        <f>IFERROR(VLOOKUP(B13,Concentrado_PB!K$2:AP$1114,26,0)," ")</f>
        <v>(Total De Solicitudes De Consulta, Salud Mental, Detecciones Y Salud Preventiva Atendidas/ Total De Solicitudes De Consulta, Salud Mental, Detecciones Y Salud Preventiva Programadas)*.15+(Total De Solicitudes De Atención En El Centro De Atención Integral A La Diversidad Sexual “Amelio Robles” Recibidas/ Total De Solicitudes De Atención En El Centro De Atención Integral A La Diversidad Sexual “Amelio Robles” Programadas)*.15+(Total De Presentaciones Y Festividades Culturales Realizadas/ Total De Presentaciones Y Festividades Culturales Programadas)*.15+(Total De Solicitudes De Servicios Culturales Y Atención En Los Centros De Aprendizaje Virtual Atendidas/ Total De Solicitudes De Servicios Culturales Y Atención En Los Centros De Aprendizaje Virtual Programadas)*.15+(Total De Coordinaciones Culturales, Políticas Y Sociales Atendidas/ Total De Coordinaciones Culturales, Políticas Y Sociales Programadas)*.15+(Total De Mesas De Trabajo Implementadas Y/O Coordinadas Realizadas/800 Mesas De Trabajo Implementadas Y/O Coordinadas Programadas)*.15+(Total De Asambleas Y/O Consultas Ciudadanas Realizadas/ Total De Asambleas Y/O Consultas Ciudadanas Programadas)*.10</v>
      </c>
      <c r="Q13" s="119"/>
      <c r="R13" s="119"/>
      <c r="S13" s="122" t="str">
        <f>IFERROR(VLOOKUP(B13,Concentrado_PB!K$2:AP$1114,28,0)," ")</f>
        <v>Informes de las acciones realizadas, contenidos en los informes trimestrales que se publican en la página de la alcaldía, a través: Dirección General de Desarrollo Social ubicada en; Calle Moneda s/n (interior del parque Juana de Asbaje) col. Tlalpan centro C.P. 14000 tel. 56 55 11 30 Dirección General de Participación Ciudadana ubicada en; plaza de la constitución no. 1 col. Tlalpan centro C.P. 14000 tel. 55 73 89 70.</v>
      </c>
      <c r="T13" s="123"/>
      <c r="U13" s="124"/>
      <c r="V13" s="86" t="str">
        <f>IFERROR(VLOOKUP(B13,Concentrado_PB!K$2:AP$1114,27,0)," ")</f>
        <v>Porcentaje</v>
      </c>
      <c r="W13" s="86" t="str">
        <f>IFERROR(VLOOKUP(B13,Concentrado_PB!K$2:AP$1114,29,0)," ")</f>
        <v>25%</v>
      </c>
      <c r="X13" s="86" t="str">
        <f>IFERROR(VLOOKUP(B13,Concentrado_PB!K$2:AP$1114,30,0)," ")</f>
        <v>50%</v>
      </c>
      <c r="Y13" s="86" t="str">
        <f>IFERROR(VLOOKUP(B13,Concentrado_PB!K$2:AP$1114,31,0)," ")</f>
        <v>75%</v>
      </c>
      <c r="Z13" s="86" t="str">
        <f>IFERROR(VLOOKUP(B13,Concentrado_PB!K$2:AP$1114,32,0)," ")</f>
        <v>100%</v>
      </c>
      <c r="AA13" s="116">
        <v>0.33200000000000002</v>
      </c>
      <c r="AB13" s="89">
        <v>5000000</v>
      </c>
      <c r="AC13" s="90"/>
      <c r="AD13" s="84">
        <f t="shared" ref="AD13" si="1">IFERROR((AC13/AB13)," ")</f>
        <v>0</v>
      </c>
      <c r="AE13" s="91"/>
    </row>
    <row r="14" spans="1:34" ht="237.75" customHeight="1">
      <c r="A14" s="62">
        <v>25</v>
      </c>
      <c r="B14" s="63" t="str">
        <f t="shared" si="0"/>
        <v>02CD14S135</v>
      </c>
      <c r="C14" s="86">
        <f>IFERROR(VLOOKUP(B14,Concentrado_PB!K$3:AP$1114,2,0)," ")</f>
        <v>1</v>
      </c>
      <c r="D14" s="86">
        <f>IFERROR(VLOOKUP(B14,Concentrado_PB!K$3:AP$1114,4,0)," ")</f>
        <v>4</v>
      </c>
      <c r="E14" s="86">
        <f>IFERROR(VLOOKUP(B14,Concentrado_PB!K$3:AP$1114,6,0)," ")</f>
        <v>3</v>
      </c>
      <c r="F14" s="87" t="str">
        <f>IFERROR(VLOOKUP(V$9&amp;A14,Concentrado_PB!A$2:BX$1199,27,0)," ")</f>
        <v>2.2.2</v>
      </c>
      <c r="G14" s="88" t="str">
        <f>IFERROR(VLOOKUP(V$9&amp;A14,Concentrado_PB!A$2:BX$1199,20,0)," ")</f>
        <v>11. Ciudades Y Comunidades Sostenibles</v>
      </c>
      <c r="H14" s="86" t="str">
        <f>IFERROR(VLOOKUP(V$9&amp;A14,Concentrado_PB!A$3:I$1199,8,0),"")</f>
        <v>S135</v>
      </c>
      <c r="I14" s="119" t="str">
        <f>IFERROR(VLOOKUP(V$9&amp;A14,Concentrado_PB!A$3:I$1199,9,0)," ")</f>
        <v>S135_Unidad-es Tlalpan</v>
      </c>
      <c r="J14" s="119"/>
      <c r="K14" s="119"/>
      <c r="L14" s="86" t="str">
        <f>IFERROR(VLOOKUP(B14,Concentrado_PB!K$2:AP$1114,24,0)," ")</f>
        <v>100%</v>
      </c>
      <c r="M14" s="119" t="str">
        <f>IFERROR(VLOOKUP(B14,Concentrado_PB!K$2:AP$1114,25,0)," ")</f>
        <v xml:space="preserve">Mide Los Beneficios Entregados A 85 Representantes De Las Unidades Y Conjuntos Habitacionales Con La Participación De Facilitadores De Servicios  Que Participan En La Integración De Proyectos De Conjuntos Habitacionales De Interés Social. </v>
      </c>
      <c r="N14" s="119"/>
      <c r="O14" s="119"/>
      <c r="P14" s="119" t="str">
        <f>IFERROR(VLOOKUP(B14,Concentrado_PB!K$2:AP$1114,26,0)," ")</f>
        <v>(Actividades De Difusion Y Visita Técnica Por Las Unidades Habitacionales Y/O Conjuntos Habitacionales Realizadas/ Actividades De Difusion Y Visita Técnica Por Las Unidades Habitacionales Y/O Conjuntos Habitacionales Programadas) * 5% + (Apoyos Economicos A La Unidades Y/O Conjuntos Habitacionales De Interes Social Aprobados/ Apoyos Economicos A La Unidades Y/O Conjuntos Habitacionales De Interes Social Solicitados)* 85% + (Apoyos Económicos A Facilitadores De Servicios Para La Gestión Y Atención De Las Unidades Y Conjuntos Habitacionales Entregados/ Apoyos Económicos A Facilitadores De Servicios Para La Gestión Y Atención De Las Unidades Y Conjuntos Habitacionales Programados)* 10%</v>
      </c>
      <c r="Q14" s="119"/>
      <c r="R14" s="119"/>
      <c r="S14" s="122" t="str">
        <f>IFERROR(VLOOKUP(B14,Concentrado_PB!K$2:AP$1114,28,0)," ")</f>
        <v>Expedientes de proyectos, los cuales estarán disponibles para su consulta en la Dirección General de Participación Ciudadana, ubicada en Plaza de La Constitución s/n, col. Tlalpan Centro, C.P. 14000, alcaldía de Tlalpan.</v>
      </c>
      <c r="T14" s="123"/>
      <c r="U14" s="124"/>
      <c r="V14" s="86" t="str">
        <f>IFERROR(VLOOKUP(B14,Concentrado_PB!K$2:AP$1114,27,0)," ")</f>
        <v>Porcentaje</v>
      </c>
      <c r="W14" s="86" t="str">
        <f>IFERROR(VLOOKUP(B14,Concentrado_PB!K$2:AP$1114,29,0)," ")</f>
        <v>5%</v>
      </c>
      <c r="X14" s="86" t="str">
        <f>IFERROR(VLOOKUP(B14,Concentrado_PB!K$2:AP$1114,30,0)," ")</f>
        <v>52.5%</v>
      </c>
      <c r="Y14" s="86" t="str">
        <f>IFERROR(VLOOKUP(B14,Concentrado_PB!K$2:AP$1114,31,0)," ")</f>
        <v>97.5%</v>
      </c>
      <c r="Z14" s="86" t="str">
        <f>IFERROR(VLOOKUP(B14,Concentrado_PB!K$2:AP$1114,32,0)," ")</f>
        <v>100%</v>
      </c>
      <c r="AA14" s="113">
        <v>0</v>
      </c>
      <c r="AB14" s="89">
        <v>0</v>
      </c>
      <c r="AC14" s="90">
        <v>0</v>
      </c>
      <c r="AD14" s="84">
        <v>0</v>
      </c>
      <c r="AE14" s="91"/>
    </row>
    <row r="15" spans="1:34" ht="146.25" customHeight="1">
      <c r="A15" s="62">
        <v>27</v>
      </c>
      <c r="B15" s="63" t="str">
        <f t="shared" si="0"/>
        <v>02CD14S137</v>
      </c>
      <c r="C15" s="86">
        <f>IFERROR(VLOOKUP(B15,Concentrado_PB!K$3:AP$1114,2,0)," ")</f>
        <v>4</v>
      </c>
      <c r="D15" s="86">
        <f>IFERROR(VLOOKUP(B15,Concentrado_PB!K$3:AP$1114,4,0)," ")</f>
        <v>1</v>
      </c>
      <c r="E15" s="86">
        <f>IFERROR(VLOOKUP(B15,Concentrado_PB!K$3:AP$1114,6,0)," ")</f>
        <v>0</v>
      </c>
      <c r="F15" s="87" t="str">
        <f>IFERROR(VLOOKUP(V$9&amp;A15,Concentrado_PB!A$2:BX$1199,27,0)," ")</f>
        <v>2.2.2</v>
      </c>
      <c r="G15" s="88" t="str">
        <f>IFERROR(VLOOKUP(V$9&amp;A15,Concentrado_PB!A$2:BX$1199,20,0)," ")</f>
        <v>11. Ciudades Y Comunidades Sostenibles</v>
      </c>
      <c r="H15" s="86" t="str">
        <f>IFERROR(VLOOKUP(V$9&amp;A15,Concentrado_PB!A$3:I$1199,8,0),"")</f>
        <v>S137</v>
      </c>
      <c r="I15" s="119" t="str">
        <f>IFERROR(VLOOKUP(V$9&amp;A15,Concentrado_PB!A$3:I$1199,9,0)," ")</f>
        <v>S137_Cultivando comunidad con la participación ciudadana</v>
      </c>
      <c r="J15" s="119"/>
      <c r="K15" s="119"/>
      <c r="L15" s="86" t="str">
        <f>IFERROR(VLOOKUP(B15,Concentrado_PB!K$2:AP$1114,24,0)," ")</f>
        <v>100%</v>
      </c>
      <c r="M15" s="119" t="str">
        <f>IFERROR(VLOOKUP(B15,Concentrado_PB!K$2:AP$1114,25,0)," ")</f>
        <v>Mide Los Beneficios Entregados A La Población Que Habitan En Zonas De Menor Índice De Desarrollo Social, Así Como A Los Facilitadores Por Sus Servicios De Acompañamiento, Asesoría, Concertación Y Canalización De Proyectos Para Desarrollarlos En Las Zonas Beneficiadas.</v>
      </c>
      <c r="N15" s="119"/>
      <c r="O15" s="119"/>
      <c r="P15" s="119" t="str">
        <f>IFERROR(VLOOKUP(B15,Concentrado_PB!K$2:AP$1114,26,0)," ")</f>
        <v xml:space="preserve">(Número De Diagnosticos Realizados Al Trimestre / Diagnosticos Programados Anualmente) * 25 + (Total De Proyectos Propuestos Ante El Comité Trimestralmente / Total De Proyectos Programados Anualmente )*25 +  (Total De Apoyos Entregados/ Total De Apoyos Programados Anualmente) *50  </v>
      </c>
      <c r="Q15" s="119"/>
      <c r="R15" s="119"/>
      <c r="S15" s="122" t="str">
        <f>IFERROR(VLOOKUP(B15,Concentrado_PB!K$2:AP$1114,28,0)," ")</f>
        <v xml:space="preserve">Memoria descriptiva, listas de asistencia y minutas de acuerdo, las cuales podrán ser consultadas en la Dirección General de Participación Ciudadana, ubicada en Plaza de la Constitución s/n, Col. Tlalpan centro, C.P.14000, alcaldía de Tlalpan. </v>
      </c>
      <c r="T15" s="123"/>
      <c r="U15" s="124"/>
      <c r="V15" s="86" t="str">
        <f>IFERROR(VLOOKUP(B15,Concentrado_PB!K$2:AP$1114,27,0)," ")</f>
        <v>Porcentaje</v>
      </c>
      <c r="W15" s="86" t="str">
        <f>IFERROR(VLOOKUP(B15,Concentrado_PB!K$2:AP$1114,29,0)," ")</f>
        <v>10%</v>
      </c>
      <c r="X15" s="86" t="str">
        <f>IFERROR(VLOOKUP(B15,Concentrado_PB!K$2:AP$1114,30,0)," ")</f>
        <v>20%</v>
      </c>
      <c r="Y15" s="86" t="str">
        <f>IFERROR(VLOOKUP(B15,Concentrado_PB!K$2:AP$1114,31,0)," ")</f>
        <v>95%</v>
      </c>
      <c r="Z15" s="86" t="str">
        <f>IFERROR(VLOOKUP(B15,Concentrado_PB!K$2:AP$1114,32,0)," ")</f>
        <v>100%</v>
      </c>
      <c r="AA15" s="113">
        <v>0</v>
      </c>
      <c r="AB15" s="89">
        <v>0</v>
      </c>
      <c r="AC15" s="90">
        <v>0</v>
      </c>
      <c r="AD15" s="84">
        <v>0</v>
      </c>
      <c r="AE15" s="91"/>
    </row>
    <row r="16" spans="1:34">
      <c r="C16" s="73"/>
      <c r="D16" s="73"/>
      <c r="E16" s="73"/>
      <c r="F16" s="74"/>
      <c r="G16" s="74"/>
      <c r="H16" s="72"/>
      <c r="I16" s="72"/>
      <c r="J16" s="72"/>
      <c r="K16" s="72"/>
      <c r="L16" s="72"/>
      <c r="M16" s="72"/>
      <c r="N16" s="72"/>
      <c r="O16" s="72"/>
      <c r="P16" s="72"/>
      <c r="Q16" s="72"/>
      <c r="R16" s="72"/>
      <c r="S16" s="72"/>
      <c r="T16" s="72"/>
      <c r="U16" s="72"/>
      <c r="V16" s="72"/>
      <c r="W16" s="72"/>
      <c r="X16" s="72"/>
      <c r="Y16" s="72"/>
      <c r="Z16" s="72"/>
      <c r="AA16" s="72"/>
      <c r="AB16" s="72"/>
      <c r="AC16" s="72"/>
      <c r="AD16" s="72"/>
      <c r="AE16" s="72"/>
    </row>
    <row r="17" spans="2:31">
      <c r="C17" s="73"/>
      <c r="D17" s="73"/>
      <c r="E17" s="73"/>
      <c r="F17" s="74"/>
      <c r="G17" s="74"/>
      <c r="H17" s="72"/>
      <c r="I17" s="72"/>
      <c r="J17" s="72"/>
      <c r="K17" s="72"/>
      <c r="L17" s="72"/>
      <c r="M17" s="72"/>
      <c r="N17" s="72"/>
      <c r="O17" s="72"/>
      <c r="P17" s="72"/>
      <c r="Q17" s="72"/>
      <c r="R17" s="72"/>
      <c r="S17" s="72"/>
      <c r="T17" s="72"/>
      <c r="U17" s="72"/>
      <c r="V17" s="72"/>
      <c r="W17" s="72"/>
      <c r="X17" s="72"/>
      <c r="Y17" s="72"/>
      <c r="Z17" s="72"/>
      <c r="AA17" s="72"/>
      <c r="AB17" s="72"/>
      <c r="AC17" s="72"/>
      <c r="AD17" s="72"/>
      <c r="AE17" s="72"/>
    </row>
    <row r="18" spans="2:31" ht="46.5" customHeight="1">
      <c r="C18" s="120" t="s">
        <v>15817</v>
      </c>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row>
    <row r="19" spans="2:31" ht="14.5">
      <c r="B19" s="64"/>
      <c r="C19" s="73"/>
      <c r="D19" s="73"/>
      <c r="E19" s="73"/>
      <c r="F19" s="74"/>
      <c r="G19" s="74"/>
      <c r="H19" s="72"/>
      <c r="I19" s="72"/>
      <c r="J19" s="72"/>
      <c r="K19" s="72"/>
      <c r="L19" s="72"/>
      <c r="M19" s="72"/>
      <c r="N19" s="72"/>
      <c r="O19" s="72"/>
      <c r="P19" s="72"/>
      <c r="Q19" s="72"/>
      <c r="R19" s="72"/>
      <c r="S19" s="72"/>
      <c r="T19" s="72"/>
      <c r="U19" s="72"/>
      <c r="V19" s="72"/>
      <c r="W19" s="72"/>
      <c r="X19" s="72"/>
      <c r="Y19" s="72"/>
      <c r="Z19" s="72"/>
      <c r="AA19" s="72"/>
      <c r="AB19" s="72"/>
      <c r="AC19" s="72"/>
      <c r="AD19" s="72"/>
      <c r="AE19" s="72"/>
    </row>
    <row r="20" spans="2:31" ht="14.5">
      <c r="B20" s="64"/>
      <c r="C20" s="73"/>
      <c r="D20" s="73"/>
      <c r="E20" s="73"/>
      <c r="F20" s="74"/>
      <c r="G20" s="74"/>
      <c r="H20" s="72"/>
      <c r="I20" s="72"/>
      <c r="J20" s="72"/>
      <c r="K20" s="72"/>
      <c r="L20" s="72"/>
      <c r="M20" s="72"/>
      <c r="N20" s="72"/>
      <c r="O20" s="72"/>
      <c r="P20" s="72"/>
      <c r="Q20" s="72"/>
      <c r="R20" s="72"/>
      <c r="S20" s="72"/>
      <c r="T20" s="72"/>
      <c r="U20" s="72"/>
      <c r="V20" s="72"/>
      <c r="W20" s="72"/>
      <c r="X20" s="72"/>
      <c r="Y20" s="72"/>
      <c r="Z20" s="72"/>
      <c r="AA20" s="72"/>
      <c r="AB20" s="72"/>
      <c r="AC20" s="72"/>
      <c r="AD20" s="72"/>
      <c r="AE20" s="72"/>
    </row>
    <row r="21" spans="2:31" ht="14.5">
      <c r="B21" s="64"/>
      <c r="C21" s="73"/>
      <c r="D21" s="73"/>
      <c r="E21" s="73"/>
      <c r="F21" s="74"/>
      <c r="G21" s="74"/>
      <c r="H21" s="72"/>
      <c r="I21" s="72"/>
      <c r="J21" s="72"/>
      <c r="K21" s="72"/>
      <c r="L21" s="72"/>
      <c r="M21" s="72"/>
      <c r="N21" s="72"/>
      <c r="O21" s="72"/>
      <c r="P21" s="72"/>
      <c r="Q21" s="72"/>
      <c r="R21" s="72"/>
      <c r="S21" s="72"/>
      <c r="T21" s="72"/>
      <c r="U21" s="72"/>
      <c r="V21" s="72"/>
      <c r="W21" s="72"/>
      <c r="X21" s="72"/>
      <c r="Y21" s="72"/>
      <c r="Z21" s="72"/>
      <c r="AA21" s="72"/>
      <c r="AB21" s="72"/>
      <c r="AC21" s="72"/>
      <c r="AD21" s="72"/>
      <c r="AE21" s="72"/>
    </row>
    <row r="22" spans="2:31" ht="14.5">
      <c r="B22" s="64"/>
      <c r="C22" s="75"/>
      <c r="D22" s="75"/>
      <c r="E22" s="75"/>
      <c r="F22" s="74"/>
      <c r="G22" s="74"/>
      <c r="H22" s="72"/>
      <c r="I22" s="72"/>
      <c r="J22" s="72"/>
      <c r="K22" s="72"/>
      <c r="L22" s="72"/>
      <c r="M22" s="72"/>
      <c r="N22" s="72"/>
      <c r="O22" s="72"/>
      <c r="P22" s="72"/>
      <c r="Q22" s="72"/>
      <c r="R22" s="72"/>
      <c r="S22" s="72"/>
      <c r="T22" s="72"/>
      <c r="U22" s="72"/>
      <c r="V22" s="72"/>
      <c r="W22" s="72"/>
      <c r="X22" s="72"/>
      <c r="Y22" s="72"/>
      <c r="Z22" s="72"/>
      <c r="AA22" s="72"/>
      <c r="AB22" s="72"/>
      <c r="AC22" s="72"/>
      <c r="AD22" s="72"/>
      <c r="AE22" s="72"/>
    </row>
    <row r="23" spans="2:31" ht="33" customHeight="1">
      <c r="B23" s="64"/>
      <c r="C23" s="75"/>
      <c r="D23" s="75"/>
      <c r="E23" s="75"/>
      <c r="F23" s="76"/>
      <c r="G23" s="76"/>
      <c r="H23" s="72"/>
      <c r="I23" s="72"/>
      <c r="J23" s="125" t="s">
        <v>1102</v>
      </c>
      <c r="K23" s="125"/>
      <c r="L23" s="125"/>
      <c r="M23" s="125"/>
      <c r="N23" s="125"/>
      <c r="O23" s="125"/>
      <c r="P23" s="77"/>
      <c r="Q23" s="77"/>
      <c r="R23" s="72"/>
      <c r="S23" s="125" t="s">
        <v>1103</v>
      </c>
      <c r="T23" s="125"/>
      <c r="U23" s="125"/>
      <c r="V23" s="125"/>
      <c r="W23" s="125"/>
      <c r="X23" s="125"/>
      <c r="Y23" s="72"/>
      <c r="Z23" s="72"/>
      <c r="AA23" s="72"/>
      <c r="AB23" s="72"/>
      <c r="AC23" s="72"/>
      <c r="AD23" s="72"/>
      <c r="AE23" s="72"/>
    </row>
    <row r="24" spans="2:31" ht="14.5">
      <c r="B24" s="64"/>
      <c r="C24" s="75"/>
      <c r="D24" s="75"/>
      <c r="E24" s="75"/>
      <c r="F24" s="75"/>
      <c r="G24" s="75"/>
      <c r="H24" s="72"/>
      <c r="I24" s="72"/>
      <c r="J24" s="75"/>
      <c r="K24" s="75"/>
      <c r="L24" s="75"/>
      <c r="M24" s="77"/>
      <c r="N24" s="77"/>
      <c r="O24" s="77"/>
      <c r="P24" s="77"/>
      <c r="Q24" s="77"/>
      <c r="R24" s="72"/>
      <c r="S24" s="75"/>
      <c r="T24" s="75"/>
      <c r="U24" s="75"/>
      <c r="V24" s="75"/>
      <c r="W24" s="75"/>
      <c r="X24" s="77"/>
      <c r="Y24" s="72"/>
      <c r="Z24" s="72"/>
      <c r="AA24" s="72"/>
      <c r="AB24" s="72"/>
      <c r="AC24" s="72"/>
      <c r="AD24" s="72"/>
      <c r="AE24" s="72"/>
    </row>
    <row r="25" spans="2:31" ht="61.5" customHeight="1">
      <c r="B25" s="64"/>
      <c r="C25" s="75"/>
      <c r="D25" s="75"/>
      <c r="E25" s="75"/>
      <c r="F25" s="78"/>
      <c r="G25" s="78"/>
      <c r="H25" s="72"/>
      <c r="I25" s="72"/>
      <c r="J25" s="79"/>
      <c r="K25" s="79"/>
      <c r="L25" s="79"/>
      <c r="M25" s="80"/>
      <c r="N25" s="80"/>
      <c r="O25" s="80"/>
      <c r="P25" s="77"/>
      <c r="Q25" s="77"/>
      <c r="R25" s="72"/>
      <c r="S25" s="81"/>
      <c r="T25" s="81"/>
      <c r="U25" s="81"/>
      <c r="V25" s="81"/>
      <c r="W25" s="81"/>
      <c r="X25" s="81"/>
      <c r="Y25" s="72"/>
      <c r="Z25" s="72"/>
      <c r="AA25" s="72"/>
      <c r="AB25" s="72"/>
      <c r="AC25" s="72"/>
      <c r="AD25" s="72"/>
      <c r="AE25" s="72"/>
    </row>
    <row r="26" spans="2:31" ht="26.25" customHeight="1">
      <c r="B26" s="64"/>
      <c r="C26" s="75"/>
      <c r="D26" s="75"/>
      <c r="E26" s="75"/>
      <c r="F26" s="76"/>
      <c r="G26" s="76"/>
      <c r="H26" s="72"/>
      <c r="I26" s="72"/>
      <c r="J26" s="126" t="s">
        <v>15818</v>
      </c>
      <c r="K26" s="126"/>
      <c r="L26" s="126"/>
      <c r="M26" s="126"/>
      <c r="N26" s="126"/>
      <c r="O26" s="126"/>
      <c r="P26" s="114"/>
      <c r="Q26" s="114"/>
      <c r="R26" s="115"/>
      <c r="S26" s="126" t="s">
        <v>15819</v>
      </c>
      <c r="T26" s="126"/>
      <c r="U26" s="126"/>
      <c r="V26" s="126"/>
      <c r="W26" s="126"/>
      <c r="X26" s="126"/>
      <c r="Y26" s="72"/>
      <c r="Z26" s="72"/>
      <c r="AA26" s="72"/>
      <c r="AB26" s="72"/>
      <c r="AC26" s="72"/>
      <c r="AD26" s="72"/>
      <c r="AE26" s="72"/>
    </row>
    <row r="27" spans="2:31" ht="40.5" customHeight="1">
      <c r="B27" s="64"/>
      <c r="C27" s="75"/>
      <c r="D27" s="75"/>
      <c r="E27" s="75"/>
      <c r="F27" s="82"/>
      <c r="G27" s="82"/>
      <c r="H27" s="72"/>
      <c r="I27" s="72"/>
      <c r="J27" s="117" t="s">
        <v>15820</v>
      </c>
      <c r="K27" s="117"/>
      <c r="L27" s="117"/>
      <c r="M27" s="117"/>
      <c r="N27" s="117"/>
      <c r="O27" s="117"/>
      <c r="P27" s="114"/>
      <c r="Q27" s="114"/>
      <c r="R27" s="115"/>
      <c r="S27" s="117" t="s">
        <v>10483</v>
      </c>
      <c r="T27" s="117"/>
      <c r="U27" s="117"/>
      <c r="V27" s="117"/>
      <c r="W27" s="117"/>
      <c r="X27" s="117"/>
      <c r="Y27" s="72"/>
      <c r="Z27" s="72"/>
      <c r="AA27" s="72"/>
      <c r="AB27" s="72"/>
      <c r="AC27" s="72"/>
      <c r="AD27" s="72"/>
      <c r="AE27" s="72"/>
    </row>
    <row r="28" spans="2:31" ht="13" customHeight="1">
      <c r="B28" s="64"/>
      <c r="C28" s="75"/>
      <c r="D28" s="75"/>
      <c r="E28" s="75"/>
      <c r="F28" s="82"/>
      <c r="G28" s="82"/>
      <c r="H28" s="72"/>
      <c r="I28" s="72"/>
      <c r="J28" s="118"/>
      <c r="K28" s="118"/>
      <c r="L28" s="118"/>
      <c r="M28" s="118"/>
      <c r="N28" s="118"/>
      <c r="O28" s="118"/>
      <c r="P28" s="72"/>
      <c r="Q28" s="72"/>
      <c r="R28" s="72"/>
      <c r="S28" s="118"/>
      <c r="T28" s="118"/>
      <c r="U28" s="118"/>
      <c r="V28" s="118"/>
      <c r="W28" s="118"/>
      <c r="X28" s="118"/>
      <c r="Y28" s="72"/>
      <c r="Z28" s="72"/>
      <c r="AA28" s="72"/>
      <c r="AB28" s="72"/>
      <c r="AC28" s="72"/>
      <c r="AD28" s="72"/>
      <c r="AE28" s="72"/>
    </row>
    <row r="29" spans="2:31" ht="13" customHeight="1">
      <c r="B29" s="64"/>
      <c r="C29" s="57"/>
      <c r="D29" s="57"/>
      <c r="E29" s="57"/>
      <c r="F29" s="58"/>
      <c r="G29" s="58"/>
      <c r="R29" s="58"/>
      <c r="S29" s="58"/>
      <c r="T29" s="58"/>
      <c r="U29" s="58"/>
      <c r="V29" s="58"/>
      <c r="W29" s="58"/>
      <c r="X29" s="58"/>
    </row>
    <row r="30" spans="2:31" ht="14.5">
      <c r="D30" s="57"/>
      <c r="E30" s="57"/>
    </row>
    <row r="31" spans="2:31" ht="14.5">
      <c r="D31" s="57"/>
      <c r="E31" s="57"/>
    </row>
    <row r="32" spans="2:31" ht="14.5">
      <c r="D32" s="57"/>
      <c r="E32" s="57"/>
    </row>
    <row r="33" spans="4:5" ht="14.5">
      <c r="D33" s="57"/>
      <c r="E33" s="57"/>
    </row>
  </sheetData>
  <sheetProtection selectLockedCells="1"/>
  <sortState ref="H13:AA47">
    <sortCondition ref="H13:H47"/>
  </sortState>
  <mergeCells count="35">
    <mergeCell ref="C11:AE11"/>
    <mergeCell ref="V9:X9"/>
    <mergeCell ref="S12:U12"/>
    <mergeCell ref="Y9:AA9"/>
    <mergeCell ref="AB9:AE9"/>
    <mergeCell ref="P12:R12"/>
    <mergeCell ref="C9:H9"/>
    <mergeCell ref="T9:U9"/>
    <mergeCell ref="I9:S9"/>
    <mergeCell ref="C5:AE5"/>
    <mergeCell ref="C7:AE7"/>
    <mergeCell ref="C6:AE6"/>
    <mergeCell ref="I12:K12"/>
    <mergeCell ref="M12:O12"/>
    <mergeCell ref="J27:O27"/>
    <mergeCell ref="S14:U14"/>
    <mergeCell ref="P14:R14"/>
    <mergeCell ref="P15:R15"/>
    <mergeCell ref="S15:U15"/>
    <mergeCell ref="I14:K14"/>
    <mergeCell ref="I15:K15"/>
    <mergeCell ref="M15:O15"/>
    <mergeCell ref="S23:X23"/>
    <mergeCell ref="S26:X26"/>
    <mergeCell ref="J23:O23"/>
    <mergeCell ref="J26:O26"/>
    <mergeCell ref="M13:O13"/>
    <mergeCell ref="S13:U13"/>
    <mergeCell ref="S27:X27"/>
    <mergeCell ref="J28:O28"/>
    <mergeCell ref="S28:X28"/>
    <mergeCell ref="M14:O14"/>
    <mergeCell ref="I13:K13"/>
    <mergeCell ref="P13:R13"/>
    <mergeCell ref="C18:AE18"/>
  </mergeCells>
  <conditionalFormatting sqref="AE13:AE15">
    <cfRule type="expression" priority="5">
      <formula>$Z13=0</formula>
    </cfRule>
    <cfRule type="expression" dxfId="15" priority="6">
      <formula>$AA13&gt;=($Y13*0.8)</formula>
    </cfRule>
    <cfRule type="expression" dxfId="14" priority="7">
      <formula>$AA13&gt;=($Y13*0.6)</formula>
    </cfRule>
    <cfRule type="expression" dxfId="13" priority="8">
      <formula>$AA13&lt;(0.6*$Y13)</formula>
    </cfRule>
  </conditionalFormatting>
  <printOptions horizontalCentered="1"/>
  <pageMargins left="0.23622047244094491" right="0.74488636363636362" top="0.67083333333333328" bottom="0.74803149606299213" header="0.31496062992125984" footer="0.31496062992125984"/>
  <pageSetup scale="23" orientation="landscape" r:id="rId1"/>
  <headerFooter>
    <oddHeader>&amp;L&amp;G&amp;R&amp;G</oddHeader>
    <oddFooter>&amp;L&amp;P de &amp;N&amp;C&amp;P&amp;R&amp;G</oddFooter>
  </headerFooter>
  <legacyDrawingHF r:id="rId2"/>
  <extLst>
    <ext xmlns:x14="http://schemas.microsoft.com/office/spreadsheetml/2009/9/main" uri="{CCE6A557-97BC-4b89-ADB6-D9C93CAAB3DF}">
      <x14:dataValidations xmlns:xm="http://schemas.microsoft.com/office/excel/2006/main" count="2">
        <x14:dataValidation type="list" allowBlank="1" showDropDown="1" showErrorMessage="1" prompt="SELECCIONA O INGRESA CLAVE DEL CG">
          <x14:formula1>
            <xm:f>Cat_URG!$B$2:$B$112</xm:f>
          </x14:formula1>
          <xm:sqref>B9</xm:sqref>
        </x14:dataValidation>
        <x14:dataValidation type="list" allowBlank="1" showInputMessage="1" showErrorMessage="1">
          <x14:formula1>
            <xm:f>Cat_URG!$B$2:$B$99</xm:f>
          </x14:formula1>
          <xm:sqref>V9:X9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R1119"/>
  <sheetViews>
    <sheetView zoomScale="85" zoomScaleNormal="85" workbookViewId="0">
      <pane ySplit="2" topLeftCell="A1071" activePane="bottomLeft" state="frozen"/>
      <selection activeCell="AK1" sqref="AK1"/>
      <selection pane="bottomLeft" activeCell="N1088" sqref="N1088"/>
    </sheetView>
  </sheetViews>
  <sheetFormatPr baseColWidth="10" defaultColWidth="6.453125" defaultRowHeight="14.5"/>
  <cols>
    <col min="1" max="1" width="9.453125" customWidth="1"/>
    <col min="2" max="2" width="8.54296875" customWidth="1"/>
    <col min="11" max="11" width="12.453125" customWidth="1"/>
    <col min="12" max="12" width="16.26953125" customWidth="1"/>
    <col min="14" max="14" width="19.81640625" customWidth="1"/>
    <col min="20" max="20" width="6.453125" style="65"/>
    <col min="21" max="21" width="10.54296875" bestFit="1" customWidth="1"/>
    <col min="27" max="27" width="6.453125" style="53"/>
    <col min="29" max="29" width="6.453125" style="102"/>
    <col min="34" max="34" width="6.453125" style="24"/>
    <col min="77" max="77" width="20.54296875" style="67" customWidth="1"/>
  </cols>
  <sheetData>
    <row r="1" spans="1:78" s="49" customFormat="1">
      <c r="A1" s="49">
        <v>1</v>
      </c>
      <c r="B1" s="49">
        <v>2</v>
      </c>
      <c r="C1" s="49">
        <v>3</v>
      </c>
      <c r="D1" s="49">
        <v>4</v>
      </c>
      <c r="E1" s="49">
        <v>5</v>
      </c>
      <c r="F1" s="49">
        <v>6</v>
      </c>
      <c r="G1" s="49">
        <v>7</v>
      </c>
      <c r="H1" s="49">
        <v>8</v>
      </c>
      <c r="I1" s="49">
        <v>9</v>
      </c>
      <c r="J1" s="49">
        <v>10</v>
      </c>
      <c r="K1" s="49">
        <v>11</v>
      </c>
      <c r="L1" s="49">
        <v>12</v>
      </c>
      <c r="M1" s="49">
        <v>13</v>
      </c>
      <c r="N1" s="49">
        <v>14</v>
      </c>
      <c r="O1" s="49">
        <v>15</v>
      </c>
      <c r="P1" s="49">
        <v>16</v>
      </c>
      <c r="Q1" s="49">
        <v>17</v>
      </c>
      <c r="R1" s="49">
        <v>18</v>
      </c>
      <c r="S1" s="49">
        <v>19</v>
      </c>
      <c r="T1" s="49">
        <v>20</v>
      </c>
      <c r="U1" s="49">
        <v>21</v>
      </c>
      <c r="V1" s="49">
        <v>22</v>
      </c>
      <c r="W1" s="49">
        <v>23</v>
      </c>
      <c r="X1" s="49">
        <v>24</v>
      </c>
      <c r="Y1" s="49">
        <v>25</v>
      </c>
      <c r="Z1" s="49">
        <v>26</v>
      </c>
      <c r="AA1" s="65">
        <v>27</v>
      </c>
      <c r="AB1" s="49">
        <v>28</v>
      </c>
      <c r="AC1" s="102">
        <v>29</v>
      </c>
      <c r="AD1" s="49">
        <v>30</v>
      </c>
      <c r="AE1" s="49">
        <v>31</v>
      </c>
      <c r="AF1" s="49">
        <v>32</v>
      </c>
      <c r="AG1" s="49">
        <v>33</v>
      </c>
      <c r="AH1" s="105">
        <v>34</v>
      </c>
      <c r="AI1" s="49">
        <v>35</v>
      </c>
      <c r="AJ1" s="49">
        <v>36</v>
      </c>
      <c r="AK1" s="49">
        <v>37</v>
      </c>
      <c r="AL1" s="49">
        <v>38</v>
      </c>
      <c r="AM1" s="49">
        <v>39</v>
      </c>
      <c r="AN1" s="49">
        <v>40</v>
      </c>
      <c r="AO1" s="49">
        <v>41</v>
      </c>
      <c r="AP1" s="49">
        <v>42</v>
      </c>
      <c r="AQ1" s="49">
        <v>43</v>
      </c>
      <c r="AR1" s="49">
        <v>44</v>
      </c>
      <c r="AS1" s="49">
        <v>45</v>
      </c>
      <c r="AT1" s="49">
        <v>46</v>
      </c>
      <c r="AU1" s="49">
        <v>47</v>
      </c>
      <c r="AV1" s="49">
        <v>48</v>
      </c>
      <c r="AW1" s="49">
        <v>49</v>
      </c>
      <c r="AX1" s="49">
        <v>50</v>
      </c>
      <c r="AY1" s="49">
        <v>51</v>
      </c>
      <c r="AZ1" s="49">
        <v>52</v>
      </c>
      <c r="BA1" s="49">
        <v>53</v>
      </c>
      <c r="BB1" s="49">
        <v>54</v>
      </c>
      <c r="BC1" s="49">
        <v>55</v>
      </c>
      <c r="BD1" s="49">
        <v>56</v>
      </c>
      <c r="BE1" s="49">
        <v>57</v>
      </c>
      <c r="BF1" s="49">
        <v>58</v>
      </c>
      <c r="BG1" s="49">
        <v>59</v>
      </c>
      <c r="BH1" s="49">
        <v>60</v>
      </c>
      <c r="BI1" s="49">
        <v>61</v>
      </c>
      <c r="BJ1" s="49">
        <v>62</v>
      </c>
      <c r="BK1" s="49">
        <v>63</v>
      </c>
      <c r="BL1" s="49">
        <v>64</v>
      </c>
      <c r="BM1" s="49">
        <v>65</v>
      </c>
      <c r="BN1" s="49">
        <v>66</v>
      </c>
      <c r="BO1" s="49">
        <v>67</v>
      </c>
      <c r="BP1" s="49">
        <v>68</v>
      </c>
      <c r="BQ1" s="49">
        <v>69</v>
      </c>
      <c r="BR1" s="49">
        <v>70</v>
      </c>
      <c r="BS1" s="49">
        <v>71</v>
      </c>
      <c r="BT1" s="49">
        <v>72</v>
      </c>
      <c r="BU1" s="49">
        <v>73</v>
      </c>
      <c r="BV1" s="49">
        <v>74</v>
      </c>
      <c r="BW1" s="49">
        <v>75</v>
      </c>
      <c r="BX1" s="49">
        <v>76</v>
      </c>
      <c r="BY1" s="49">
        <v>77</v>
      </c>
    </row>
    <row r="2" spans="1:78" s="48" customFormat="1" ht="22" customHeight="1">
      <c r="A2" s="54" t="s">
        <v>1108</v>
      </c>
      <c r="B2" s="43" t="s">
        <v>1</v>
      </c>
      <c r="C2" s="43" t="s">
        <v>3</v>
      </c>
      <c r="D2" s="44" t="s">
        <v>5</v>
      </c>
      <c r="E2" s="44" t="s">
        <v>6</v>
      </c>
      <c r="F2" s="44" t="s">
        <v>7</v>
      </c>
      <c r="G2" s="44" t="s">
        <v>8</v>
      </c>
      <c r="H2" s="44" t="s">
        <v>9</v>
      </c>
      <c r="I2" s="44" t="s">
        <v>11</v>
      </c>
      <c r="J2" s="43" t="s">
        <v>13</v>
      </c>
      <c r="K2" s="50" t="s">
        <v>138</v>
      </c>
      <c r="L2" s="45" t="s">
        <v>14</v>
      </c>
      <c r="M2" s="45" t="s">
        <v>15</v>
      </c>
      <c r="N2" s="45" t="s">
        <v>17</v>
      </c>
      <c r="O2" s="45" t="s">
        <v>18</v>
      </c>
      <c r="P2" s="45" t="s">
        <v>20</v>
      </c>
      <c r="Q2" s="45" t="s">
        <v>21</v>
      </c>
      <c r="R2" s="43" t="s">
        <v>23</v>
      </c>
      <c r="S2" s="43" t="s">
        <v>24</v>
      </c>
      <c r="T2" s="50" t="s">
        <v>1111</v>
      </c>
      <c r="U2" s="43" t="s">
        <v>26</v>
      </c>
      <c r="V2" s="43" t="s">
        <v>27</v>
      </c>
      <c r="W2" s="43" t="s">
        <v>29</v>
      </c>
      <c r="X2" s="43" t="s">
        <v>30</v>
      </c>
      <c r="Y2" s="43" t="s">
        <v>32</v>
      </c>
      <c r="Z2" s="43" t="s">
        <v>33</v>
      </c>
      <c r="AA2" s="51" t="s">
        <v>1106</v>
      </c>
      <c r="AB2" s="44" t="s">
        <v>35</v>
      </c>
      <c r="AC2" s="103" t="s">
        <v>37</v>
      </c>
      <c r="AD2" s="43" t="s">
        <v>39</v>
      </c>
      <c r="AE2" s="43" t="s">
        <v>40</v>
      </c>
      <c r="AF2" s="43" t="s">
        <v>41</v>
      </c>
      <c r="AG2" s="43" t="s">
        <v>42</v>
      </c>
      <c r="AH2" s="46" t="s">
        <v>43</v>
      </c>
      <c r="AI2" s="43" t="s">
        <v>44</v>
      </c>
      <c r="AJ2" s="43" t="s">
        <v>45</v>
      </c>
      <c r="AK2" s="43" t="s">
        <v>46</v>
      </c>
      <c r="AL2" s="43" t="s">
        <v>47</v>
      </c>
      <c r="AM2" s="43" t="s">
        <v>48</v>
      </c>
      <c r="AN2" s="43" t="s">
        <v>49</v>
      </c>
      <c r="AO2" s="43" t="s">
        <v>50</v>
      </c>
      <c r="AP2" s="43" t="s">
        <v>51</v>
      </c>
      <c r="AQ2" s="43" t="s">
        <v>52</v>
      </c>
      <c r="AR2" s="43" t="s">
        <v>53</v>
      </c>
      <c r="AS2" s="47" t="s">
        <v>54</v>
      </c>
      <c r="AT2" s="47" t="s">
        <v>55</v>
      </c>
      <c r="AU2" s="47" t="s">
        <v>56</v>
      </c>
      <c r="AV2" s="47" t="s">
        <v>57</v>
      </c>
      <c r="AW2" s="47" t="s">
        <v>58</v>
      </c>
      <c r="AX2" s="47" t="s">
        <v>59</v>
      </c>
      <c r="AY2" s="47" t="s">
        <v>60</v>
      </c>
      <c r="AZ2" s="47" t="s">
        <v>61</v>
      </c>
      <c r="BA2" s="47" t="s">
        <v>62</v>
      </c>
      <c r="BB2" s="47" t="s">
        <v>63</v>
      </c>
      <c r="BC2" s="47" t="s">
        <v>64</v>
      </c>
      <c r="BD2" s="47" t="s">
        <v>65</v>
      </c>
      <c r="BE2" s="47" t="s">
        <v>66</v>
      </c>
      <c r="BF2" s="47" t="s">
        <v>67</v>
      </c>
      <c r="BG2" s="47" t="s">
        <v>68</v>
      </c>
      <c r="BH2" s="47" t="s">
        <v>69</v>
      </c>
      <c r="BI2" s="47" t="s">
        <v>70</v>
      </c>
      <c r="BJ2" s="47" t="s">
        <v>71</v>
      </c>
      <c r="BK2" s="47" t="s">
        <v>72</v>
      </c>
      <c r="BL2" s="47" t="s">
        <v>73</v>
      </c>
      <c r="BM2" s="47" t="s">
        <v>74</v>
      </c>
      <c r="BN2" s="47" t="s">
        <v>75</v>
      </c>
      <c r="BO2" s="47" t="s">
        <v>76</v>
      </c>
      <c r="BP2" s="47" t="s">
        <v>77</v>
      </c>
      <c r="BQ2" s="47" t="s">
        <v>78</v>
      </c>
      <c r="BR2" s="47" t="s">
        <v>79</v>
      </c>
      <c r="BS2" s="47" t="s">
        <v>80</v>
      </c>
      <c r="BT2" s="47" t="s">
        <v>81</v>
      </c>
      <c r="BU2" s="47" t="s">
        <v>82</v>
      </c>
      <c r="BV2" s="47" t="s">
        <v>83</v>
      </c>
      <c r="BW2" s="47" t="s">
        <v>84</v>
      </c>
      <c r="BX2" s="47" t="s">
        <v>85</v>
      </c>
      <c r="BY2" s="69" t="s">
        <v>1114</v>
      </c>
    </row>
    <row r="3" spans="1:78" ht="17.25" customHeight="1">
      <c r="A3" t="str">
        <f>B3&amp;COUNTIF($B$3:B3,B3)</f>
        <v>01C0011</v>
      </c>
      <c r="B3" s="3" t="s">
        <v>2</v>
      </c>
      <c r="C3" s="4" t="s">
        <v>4</v>
      </c>
      <c r="D3" s="4" t="s">
        <v>1129</v>
      </c>
      <c r="E3" s="4" t="s">
        <v>1130</v>
      </c>
      <c r="F3" s="4" t="s">
        <v>1131</v>
      </c>
      <c r="G3" s="4" t="s">
        <v>1132</v>
      </c>
      <c r="H3" s="3" t="s">
        <v>10</v>
      </c>
      <c r="I3" s="4" t="s">
        <v>1569</v>
      </c>
      <c r="J3" s="95" t="s">
        <v>1885</v>
      </c>
      <c r="K3" s="4" t="str">
        <f>B3&amp;H3</f>
        <v>01C001M001</v>
      </c>
      <c r="L3" s="6">
        <v>2</v>
      </c>
      <c r="M3" s="5" t="s">
        <v>16</v>
      </c>
      <c r="N3" s="85">
        <v>2</v>
      </c>
      <c r="O3" s="7" t="s">
        <v>2839</v>
      </c>
      <c r="P3" s="85">
        <v>1</v>
      </c>
      <c r="Q3" s="7" t="s">
        <v>2840</v>
      </c>
      <c r="R3" s="85">
        <v>16</v>
      </c>
      <c r="S3" s="4" t="s">
        <v>2841</v>
      </c>
      <c r="T3" s="66" t="str">
        <f t="shared" ref="T3:T66" si="0">R3&amp;". "&amp;S3</f>
        <v>16. Paz, Justicia E Instituciones Sólidas</v>
      </c>
      <c r="U3" s="85">
        <v>1</v>
      </c>
      <c r="V3" s="4" t="s">
        <v>28</v>
      </c>
      <c r="W3" s="85">
        <v>3</v>
      </c>
      <c r="X3" s="4" t="s">
        <v>2948</v>
      </c>
      <c r="Y3" s="85">
        <v>9</v>
      </c>
      <c r="Z3" s="4" t="s">
        <v>34</v>
      </c>
      <c r="AA3" s="52" t="str">
        <f>U3&amp;"."&amp;W3&amp;"."&amp;Y3</f>
        <v>1.3.9</v>
      </c>
      <c r="AB3" s="3" t="s">
        <v>36</v>
      </c>
      <c r="AC3" s="23" t="s">
        <v>38</v>
      </c>
      <c r="AD3" s="4" t="s">
        <v>3007</v>
      </c>
      <c r="AE3" s="4" t="s">
        <v>3008</v>
      </c>
      <c r="AF3" s="4" t="s">
        <v>3009</v>
      </c>
      <c r="AG3" s="4" t="s">
        <v>3010</v>
      </c>
      <c r="AH3" s="8" t="s">
        <v>6689</v>
      </c>
      <c r="AI3" s="4" t="s">
        <v>6723</v>
      </c>
      <c r="AJ3" s="4" t="s">
        <v>6724</v>
      </c>
      <c r="AK3" s="4" t="s">
        <v>6725</v>
      </c>
      <c r="AL3" s="4" t="s">
        <v>6726</v>
      </c>
      <c r="AM3" s="9" t="s">
        <v>6689</v>
      </c>
      <c r="AN3" s="9" t="s">
        <v>6689</v>
      </c>
      <c r="AO3" s="9" t="s">
        <v>6689</v>
      </c>
      <c r="AP3" s="9" t="s">
        <v>6689</v>
      </c>
      <c r="AQ3" s="6" t="s">
        <v>6689</v>
      </c>
      <c r="AR3" s="5" t="s">
        <v>3010</v>
      </c>
      <c r="AS3" s="5" t="s">
        <v>10078</v>
      </c>
      <c r="AT3" s="4" t="s">
        <v>10079</v>
      </c>
      <c r="AU3" s="4" t="s">
        <v>10080</v>
      </c>
      <c r="AV3" s="4" t="s">
        <v>139</v>
      </c>
      <c r="AW3" s="4"/>
      <c r="AX3" s="4" t="s">
        <v>139</v>
      </c>
      <c r="AY3" s="4" t="s">
        <v>139</v>
      </c>
      <c r="AZ3" s="4"/>
      <c r="BA3" s="4" t="s">
        <v>139</v>
      </c>
      <c r="BB3" s="4" t="s">
        <v>139</v>
      </c>
      <c r="BC3" s="4"/>
      <c r="BD3" s="4" t="s">
        <v>139</v>
      </c>
      <c r="BE3" s="4" t="s">
        <v>139</v>
      </c>
      <c r="BF3" s="4"/>
      <c r="BG3" s="4" t="s">
        <v>139</v>
      </c>
      <c r="BH3" s="4" t="s">
        <v>139</v>
      </c>
      <c r="BI3" s="4"/>
      <c r="BJ3" s="4" t="s">
        <v>139</v>
      </c>
      <c r="BK3" s="4" t="s">
        <v>139</v>
      </c>
      <c r="BL3" s="4"/>
      <c r="BM3" s="4" t="s">
        <v>139</v>
      </c>
      <c r="BN3" s="4" t="s">
        <v>139</v>
      </c>
      <c r="BO3" s="4"/>
      <c r="BP3" s="4" t="s">
        <v>139</v>
      </c>
      <c r="BQ3" s="4"/>
      <c r="BR3" s="4"/>
      <c r="BS3" s="4"/>
      <c r="BT3" s="4"/>
      <c r="BU3" s="4"/>
      <c r="BV3" s="4"/>
      <c r="BZ3" s="10"/>
    </row>
    <row r="4" spans="1:78" ht="15.5">
      <c r="A4" s="49" t="str">
        <f>B4&amp;COUNTIF($B$3:B4,B4)</f>
        <v>01C0012</v>
      </c>
      <c r="B4" s="3" t="s">
        <v>2</v>
      </c>
      <c r="C4" s="4" t="s">
        <v>4</v>
      </c>
      <c r="D4" s="4" t="s">
        <v>1129</v>
      </c>
      <c r="E4" s="4" t="s">
        <v>1130</v>
      </c>
      <c r="F4" s="4" t="s">
        <v>1131</v>
      </c>
      <c r="G4" s="4" t="s">
        <v>1132</v>
      </c>
      <c r="H4" s="3" t="s">
        <v>1133</v>
      </c>
      <c r="I4" s="4" t="s">
        <v>1570</v>
      </c>
      <c r="J4" s="96" t="s">
        <v>1886</v>
      </c>
      <c r="K4" s="4" t="str">
        <f t="shared" ref="K4:K67" si="1">B4&amp;H4</f>
        <v>01C001M002</v>
      </c>
      <c r="L4" s="6">
        <v>2</v>
      </c>
      <c r="M4" s="5" t="s">
        <v>16</v>
      </c>
      <c r="N4" s="85">
        <v>2</v>
      </c>
      <c r="O4" s="7" t="s">
        <v>2839</v>
      </c>
      <c r="P4" s="85">
        <v>1</v>
      </c>
      <c r="Q4" s="7" t="s">
        <v>2840</v>
      </c>
      <c r="R4" s="85">
        <v>16</v>
      </c>
      <c r="S4" s="4" t="s">
        <v>2841</v>
      </c>
      <c r="T4" s="66" t="str">
        <f t="shared" si="0"/>
        <v>16. Paz, Justicia E Instituciones Sólidas</v>
      </c>
      <c r="U4" s="85">
        <v>1</v>
      </c>
      <c r="V4" s="4" t="s">
        <v>28</v>
      </c>
      <c r="W4" s="85">
        <v>3</v>
      </c>
      <c r="X4" s="4" t="s">
        <v>2948</v>
      </c>
      <c r="Y4" s="85">
        <v>9</v>
      </c>
      <c r="Z4" s="4" t="s">
        <v>34</v>
      </c>
      <c r="AA4" s="52" t="str">
        <f t="shared" ref="AA4:AA67" si="2">U4&amp;"."&amp;W4&amp;"."&amp;Y4</f>
        <v>1.3.9</v>
      </c>
      <c r="AB4" s="3" t="s">
        <v>2952</v>
      </c>
      <c r="AC4" s="23" t="s">
        <v>2953</v>
      </c>
      <c r="AD4" s="4" t="s">
        <v>179</v>
      </c>
      <c r="AE4" s="4" t="s">
        <v>179</v>
      </c>
      <c r="AF4" s="4" t="s">
        <v>179</v>
      </c>
      <c r="AG4" s="4" t="s">
        <v>179</v>
      </c>
      <c r="AH4" s="8" t="s">
        <v>179</v>
      </c>
      <c r="AI4" s="4" t="s">
        <v>179</v>
      </c>
      <c r="AJ4" s="4" t="s">
        <v>179</v>
      </c>
      <c r="AK4" s="4" t="s">
        <v>179</v>
      </c>
      <c r="AL4" s="4" t="s">
        <v>179</v>
      </c>
      <c r="AM4" s="9" t="s">
        <v>179</v>
      </c>
      <c r="AN4" s="9" t="s">
        <v>179</v>
      </c>
      <c r="AO4" s="9" t="s">
        <v>179</v>
      </c>
      <c r="AP4" s="9" t="s">
        <v>179</v>
      </c>
      <c r="AQ4" s="6" t="s">
        <v>179</v>
      </c>
      <c r="AR4" s="5" t="s">
        <v>179</v>
      </c>
      <c r="AS4" s="5" t="s">
        <v>179</v>
      </c>
      <c r="AT4" s="4" t="s">
        <v>179</v>
      </c>
      <c r="AU4" s="4" t="s">
        <v>179</v>
      </c>
      <c r="AV4" s="4"/>
      <c r="AW4" s="4"/>
      <c r="AX4" s="4"/>
      <c r="AY4" s="4"/>
      <c r="AZ4" s="4"/>
      <c r="BA4" s="4"/>
      <c r="BB4" s="4"/>
      <c r="BC4" s="4"/>
      <c r="BD4" s="4"/>
      <c r="BE4" s="4"/>
      <c r="BF4" s="4"/>
      <c r="BG4" s="4"/>
      <c r="BH4" s="4"/>
      <c r="BI4" s="4"/>
      <c r="BJ4" s="4"/>
      <c r="BK4" s="4"/>
      <c r="BL4" s="4"/>
      <c r="BM4" s="4"/>
      <c r="BN4" s="4"/>
      <c r="BO4" s="4"/>
      <c r="BP4" s="4"/>
      <c r="BQ4" s="4"/>
      <c r="BR4" s="4"/>
      <c r="BS4" s="4"/>
      <c r="BT4" s="4"/>
      <c r="BU4" s="4"/>
      <c r="BV4" s="4"/>
    </row>
    <row r="5" spans="1:78" ht="15.5">
      <c r="A5" s="49" t="str">
        <f>B5&amp;COUNTIF($B$3:B5,B5)</f>
        <v>01C0013</v>
      </c>
      <c r="B5" s="3" t="s">
        <v>2</v>
      </c>
      <c r="C5" s="4" t="s">
        <v>4</v>
      </c>
      <c r="D5" s="4" t="s">
        <v>1129</v>
      </c>
      <c r="E5" s="4" t="s">
        <v>1130</v>
      </c>
      <c r="F5" s="4" t="s">
        <v>1131</v>
      </c>
      <c r="G5" s="4" t="s">
        <v>1132</v>
      </c>
      <c r="H5" s="3" t="s">
        <v>140</v>
      </c>
      <c r="I5" s="4" t="s">
        <v>1571</v>
      </c>
      <c r="J5" s="95" t="s">
        <v>1887</v>
      </c>
      <c r="K5" s="4" t="str">
        <f t="shared" si="1"/>
        <v>01C001N001</v>
      </c>
      <c r="L5" s="6">
        <v>2</v>
      </c>
      <c r="M5" s="5" t="s">
        <v>16</v>
      </c>
      <c r="N5" s="85">
        <v>2</v>
      </c>
      <c r="O5" s="7" t="s">
        <v>2839</v>
      </c>
      <c r="P5" s="85">
        <v>1</v>
      </c>
      <c r="Q5" s="7" t="s">
        <v>2840</v>
      </c>
      <c r="R5" s="85">
        <v>16</v>
      </c>
      <c r="S5" s="4" t="s">
        <v>2841</v>
      </c>
      <c r="T5" s="66" t="str">
        <f t="shared" si="0"/>
        <v>16. Paz, Justicia E Instituciones Sólidas</v>
      </c>
      <c r="U5" s="85">
        <v>1</v>
      </c>
      <c r="V5" s="4" t="s">
        <v>28</v>
      </c>
      <c r="W5" s="85">
        <v>7</v>
      </c>
      <c r="X5" s="4" t="s">
        <v>142</v>
      </c>
      <c r="Y5" s="85">
        <v>2</v>
      </c>
      <c r="Z5" s="4" t="s">
        <v>143</v>
      </c>
      <c r="AA5" s="52" t="str">
        <f t="shared" si="2"/>
        <v>1.7.2</v>
      </c>
      <c r="AB5" s="3" t="s">
        <v>144</v>
      </c>
      <c r="AC5" s="23" t="s">
        <v>145</v>
      </c>
      <c r="AD5" s="4" t="s">
        <v>3011</v>
      </c>
      <c r="AE5" s="4" t="s">
        <v>3012</v>
      </c>
      <c r="AF5" s="4" t="s">
        <v>3013</v>
      </c>
      <c r="AG5" s="4" t="s">
        <v>3014</v>
      </c>
      <c r="AH5" s="8" t="s">
        <v>6689</v>
      </c>
      <c r="AI5" s="4" t="s">
        <v>6727</v>
      </c>
      <c r="AJ5" s="4" t="s">
        <v>6728</v>
      </c>
      <c r="AK5" s="4" t="s">
        <v>6725</v>
      </c>
      <c r="AL5" s="4" t="s">
        <v>6729</v>
      </c>
      <c r="AM5" s="9" t="s">
        <v>6689</v>
      </c>
      <c r="AN5" s="9" t="s">
        <v>6689</v>
      </c>
      <c r="AO5" s="9" t="s">
        <v>6689</v>
      </c>
      <c r="AP5" s="9" t="s">
        <v>6689</v>
      </c>
      <c r="AQ5" s="6" t="s">
        <v>6689</v>
      </c>
      <c r="AR5" s="5" t="s">
        <v>10081</v>
      </c>
      <c r="AS5" s="5" t="s">
        <v>10082</v>
      </c>
      <c r="AT5" s="4" t="s">
        <v>10083</v>
      </c>
      <c r="AU5" s="4" t="s">
        <v>10084</v>
      </c>
      <c r="AV5" s="4" t="s">
        <v>139</v>
      </c>
      <c r="AW5" s="4"/>
      <c r="AX5" s="4" t="s">
        <v>139</v>
      </c>
      <c r="AY5" s="4" t="s">
        <v>139</v>
      </c>
      <c r="AZ5" s="4"/>
      <c r="BA5" s="4" t="s">
        <v>139</v>
      </c>
      <c r="BB5" s="4" t="s">
        <v>139</v>
      </c>
      <c r="BC5" s="4"/>
      <c r="BD5" s="4" t="s">
        <v>139</v>
      </c>
      <c r="BE5" s="4" t="s">
        <v>139</v>
      </c>
      <c r="BF5" s="4"/>
      <c r="BG5" s="4" t="s">
        <v>139</v>
      </c>
      <c r="BH5" s="4" t="s">
        <v>139</v>
      </c>
      <c r="BI5" s="4"/>
      <c r="BJ5" s="4" t="s">
        <v>139</v>
      </c>
      <c r="BK5" s="4" t="s">
        <v>139</v>
      </c>
      <c r="BL5" s="4"/>
      <c r="BM5" s="4" t="s">
        <v>139</v>
      </c>
      <c r="BN5" s="4" t="s">
        <v>139</v>
      </c>
      <c r="BO5" s="4"/>
      <c r="BP5" s="4" t="s">
        <v>139</v>
      </c>
      <c r="BQ5" s="4"/>
      <c r="BR5" s="4"/>
      <c r="BS5" s="4"/>
      <c r="BT5" s="4"/>
      <c r="BU5" s="4"/>
      <c r="BV5" s="4"/>
    </row>
    <row r="6" spans="1:78" ht="15.5">
      <c r="A6" s="49" t="str">
        <f>B6&amp;COUNTIF($B$3:B6,B6)</f>
        <v>01C0014</v>
      </c>
      <c r="B6" s="3" t="s">
        <v>2</v>
      </c>
      <c r="C6" s="4" t="s">
        <v>4</v>
      </c>
      <c r="D6" s="4" t="s">
        <v>1129</v>
      </c>
      <c r="E6" s="4" t="s">
        <v>1130</v>
      </c>
      <c r="F6" s="4" t="s">
        <v>1131</v>
      </c>
      <c r="G6" s="4" t="s">
        <v>1132</v>
      </c>
      <c r="H6" s="3" t="s">
        <v>146</v>
      </c>
      <c r="I6" s="4" t="s">
        <v>1572</v>
      </c>
      <c r="J6" s="95" t="s">
        <v>1888</v>
      </c>
      <c r="K6" s="4" t="str">
        <f t="shared" si="1"/>
        <v>01C001O001</v>
      </c>
      <c r="L6" s="6">
        <v>2</v>
      </c>
      <c r="M6" s="5" t="s">
        <v>16</v>
      </c>
      <c r="N6" s="85">
        <v>2</v>
      </c>
      <c r="O6" s="7" t="s">
        <v>2839</v>
      </c>
      <c r="P6" s="85">
        <v>1</v>
      </c>
      <c r="Q6" s="7" t="s">
        <v>2840</v>
      </c>
      <c r="R6" s="85">
        <v>16</v>
      </c>
      <c r="S6" s="4" t="s">
        <v>2841</v>
      </c>
      <c r="T6" s="66" t="str">
        <f t="shared" si="0"/>
        <v>16. Paz, Justicia E Instituciones Sólidas</v>
      </c>
      <c r="U6" s="85">
        <v>2</v>
      </c>
      <c r="V6" s="4" t="s">
        <v>173</v>
      </c>
      <c r="W6" s="85">
        <v>3</v>
      </c>
      <c r="X6" s="4" t="s">
        <v>263</v>
      </c>
      <c r="Y6" s="85">
        <v>2</v>
      </c>
      <c r="Z6" s="4" t="s">
        <v>684</v>
      </c>
      <c r="AA6" s="52" t="str">
        <f t="shared" si="2"/>
        <v>2.3.2</v>
      </c>
      <c r="AB6" s="3" t="s">
        <v>149</v>
      </c>
      <c r="AC6" s="23" t="s">
        <v>150</v>
      </c>
      <c r="AD6" s="4" t="s">
        <v>3015</v>
      </c>
      <c r="AE6" s="4" t="s">
        <v>3016</v>
      </c>
      <c r="AF6" s="4" t="s">
        <v>3017</v>
      </c>
      <c r="AG6" s="4" t="s">
        <v>3010</v>
      </c>
      <c r="AH6" s="8" t="s">
        <v>6689</v>
      </c>
      <c r="AI6" s="4" t="s">
        <v>6730</v>
      </c>
      <c r="AJ6" s="4" t="s">
        <v>6731</v>
      </c>
      <c r="AK6" s="4" t="s">
        <v>6725</v>
      </c>
      <c r="AL6" s="4" t="s">
        <v>6732</v>
      </c>
      <c r="AM6" s="9" t="s">
        <v>9453</v>
      </c>
      <c r="AN6" s="9" t="s">
        <v>9454</v>
      </c>
      <c r="AO6" s="9" t="s">
        <v>6690</v>
      </c>
      <c r="AP6" s="9" t="s">
        <v>6689</v>
      </c>
      <c r="AQ6" s="6" t="s">
        <v>6689</v>
      </c>
      <c r="AR6" s="5" t="s">
        <v>3010</v>
      </c>
      <c r="AS6" s="5" t="s">
        <v>10085</v>
      </c>
      <c r="AT6" s="4" t="s">
        <v>10083</v>
      </c>
      <c r="AU6" s="4" t="s">
        <v>10084</v>
      </c>
      <c r="AV6" s="4" t="s">
        <v>139</v>
      </c>
      <c r="AW6" s="4"/>
      <c r="AX6" s="4" t="s">
        <v>139</v>
      </c>
      <c r="AY6" s="4" t="s">
        <v>139</v>
      </c>
      <c r="AZ6" s="4"/>
      <c r="BA6" s="4" t="s">
        <v>139</v>
      </c>
      <c r="BB6" s="4" t="s">
        <v>139</v>
      </c>
      <c r="BC6" s="4"/>
      <c r="BD6" s="4" t="s">
        <v>139</v>
      </c>
      <c r="BE6" s="4" t="s">
        <v>139</v>
      </c>
      <c r="BF6" s="4"/>
      <c r="BG6" s="4" t="s">
        <v>139</v>
      </c>
      <c r="BH6" s="4" t="s">
        <v>139</v>
      </c>
      <c r="BI6" s="4"/>
      <c r="BJ6" s="4" t="s">
        <v>139</v>
      </c>
      <c r="BK6" s="4" t="s">
        <v>139</v>
      </c>
      <c r="BL6" s="4"/>
      <c r="BM6" s="4" t="s">
        <v>139</v>
      </c>
      <c r="BN6" s="4" t="s">
        <v>139</v>
      </c>
      <c r="BO6" s="4"/>
      <c r="BP6" s="4" t="s">
        <v>139</v>
      </c>
      <c r="BQ6" s="4"/>
      <c r="BR6" s="4"/>
      <c r="BS6" s="4"/>
      <c r="BT6" s="4"/>
      <c r="BU6" s="4"/>
      <c r="BV6" s="4"/>
    </row>
    <row r="7" spans="1:78" ht="15.5">
      <c r="A7" s="49" t="str">
        <f>B7&amp;COUNTIF($B$3:B7,B7)</f>
        <v>01C0015</v>
      </c>
      <c r="B7" s="3" t="s">
        <v>2</v>
      </c>
      <c r="C7" s="4" t="s">
        <v>4</v>
      </c>
      <c r="D7" s="4" t="s">
        <v>1129</v>
      </c>
      <c r="E7" s="4" t="s">
        <v>1130</v>
      </c>
      <c r="F7" s="4" t="s">
        <v>1131</v>
      </c>
      <c r="G7" s="4" t="s">
        <v>1132</v>
      </c>
      <c r="H7" s="3" t="s">
        <v>151</v>
      </c>
      <c r="I7" s="4" t="s">
        <v>1573</v>
      </c>
      <c r="J7" s="95" t="s">
        <v>1889</v>
      </c>
      <c r="K7" s="4" t="str">
        <f t="shared" si="1"/>
        <v>01C001P001</v>
      </c>
      <c r="L7" s="6">
        <v>2</v>
      </c>
      <c r="M7" s="5" t="s">
        <v>16</v>
      </c>
      <c r="N7" s="85">
        <v>1</v>
      </c>
      <c r="O7" s="7" t="s">
        <v>2842</v>
      </c>
      <c r="P7" s="85">
        <v>7</v>
      </c>
      <c r="Q7" s="7" t="s">
        <v>2843</v>
      </c>
      <c r="R7" s="85">
        <v>5</v>
      </c>
      <c r="S7" s="4" t="s">
        <v>2844</v>
      </c>
      <c r="T7" s="66" t="str">
        <f t="shared" si="0"/>
        <v xml:space="preserve">5. Igualdad De Género </v>
      </c>
      <c r="U7" s="85">
        <v>1</v>
      </c>
      <c r="V7" s="4" t="s">
        <v>28</v>
      </c>
      <c r="W7" s="85">
        <v>2</v>
      </c>
      <c r="X7" s="4" t="s">
        <v>154</v>
      </c>
      <c r="Y7" s="85">
        <v>4</v>
      </c>
      <c r="Z7" s="4" t="s">
        <v>155</v>
      </c>
      <c r="AA7" s="52" t="str">
        <f t="shared" si="2"/>
        <v>1.2.4</v>
      </c>
      <c r="AB7" s="3" t="s">
        <v>156</v>
      </c>
      <c r="AC7" s="23" t="s">
        <v>157</v>
      </c>
      <c r="AD7" s="4" t="s">
        <v>3018</v>
      </c>
      <c r="AE7" s="4" t="s">
        <v>3019</v>
      </c>
      <c r="AF7" s="4" t="s">
        <v>3020</v>
      </c>
      <c r="AG7" s="4" t="s">
        <v>3010</v>
      </c>
      <c r="AH7" s="8" t="s">
        <v>6689</v>
      </c>
      <c r="AI7" s="4" t="s">
        <v>6733</v>
      </c>
      <c r="AJ7" s="4" t="s">
        <v>6734</v>
      </c>
      <c r="AK7" s="4" t="s">
        <v>6725</v>
      </c>
      <c r="AL7" s="4" t="s">
        <v>6735</v>
      </c>
      <c r="AM7" s="9" t="s">
        <v>9455</v>
      </c>
      <c r="AN7" s="9" t="s">
        <v>9455</v>
      </c>
      <c r="AO7" s="9" t="s">
        <v>9455</v>
      </c>
      <c r="AP7" s="9" t="s">
        <v>6689</v>
      </c>
      <c r="AQ7" s="6" t="s">
        <v>6689</v>
      </c>
      <c r="AR7" s="5" t="s">
        <v>3010</v>
      </c>
      <c r="AS7" s="5" t="s">
        <v>10086</v>
      </c>
      <c r="AT7" s="4" t="s">
        <v>10079</v>
      </c>
      <c r="AU7" s="4" t="s">
        <v>10080</v>
      </c>
      <c r="AV7" s="4" t="s">
        <v>139</v>
      </c>
      <c r="AW7" s="4"/>
      <c r="AX7" s="4" t="s">
        <v>139</v>
      </c>
      <c r="AY7" s="4" t="s">
        <v>139</v>
      </c>
      <c r="AZ7" s="4"/>
      <c r="BA7" s="4" t="s">
        <v>139</v>
      </c>
      <c r="BB7" s="4" t="s">
        <v>139</v>
      </c>
      <c r="BC7" s="4"/>
      <c r="BD7" s="4" t="s">
        <v>139</v>
      </c>
      <c r="BE7" s="4" t="s">
        <v>139</v>
      </c>
      <c r="BF7" s="4"/>
      <c r="BG7" s="4" t="s">
        <v>139</v>
      </c>
      <c r="BH7" s="4" t="s">
        <v>139</v>
      </c>
      <c r="BI7" s="4"/>
      <c r="BJ7" s="4" t="s">
        <v>139</v>
      </c>
      <c r="BK7" s="4" t="s">
        <v>139</v>
      </c>
      <c r="BL7" s="4"/>
      <c r="BM7" s="4" t="s">
        <v>139</v>
      </c>
      <c r="BN7" s="4" t="s">
        <v>139</v>
      </c>
      <c r="BO7" s="4"/>
      <c r="BP7" s="4" t="s">
        <v>139</v>
      </c>
      <c r="BQ7" s="4"/>
      <c r="BR7" s="4"/>
      <c r="BS7" s="4"/>
      <c r="BT7" s="4"/>
      <c r="BU7" s="4"/>
      <c r="BV7" s="4"/>
    </row>
    <row r="8" spans="1:78" ht="15.5">
      <c r="A8" s="49" t="str">
        <f>B8&amp;COUNTIF($B$3:B8,B8)</f>
        <v>01C0016</v>
      </c>
      <c r="B8" s="3" t="s">
        <v>2</v>
      </c>
      <c r="C8" s="4" t="s">
        <v>4</v>
      </c>
      <c r="D8" s="4" t="s">
        <v>1129</v>
      </c>
      <c r="E8" s="4" t="s">
        <v>1130</v>
      </c>
      <c r="F8" s="4" t="s">
        <v>1131</v>
      </c>
      <c r="G8" s="4" t="s">
        <v>1132</v>
      </c>
      <c r="H8" s="3" t="s">
        <v>158</v>
      </c>
      <c r="I8" s="4" t="s">
        <v>1574</v>
      </c>
      <c r="J8" s="95" t="s">
        <v>1890</v>
      </c>
      <c r="K8" s="4" t="str">
        <f t="shared" si="1"/>
        <v>01C001P002</v>
      </c>
      <c r="L8" s="6">
        <v>2</v>
      </c>
      <c r="M8" s="5" t="s">
        <v>16</v>
      </c>
      <c r="N8" s="85">
        <v>1</v>
      </c>
      <c r="O8" s="7" t="s">
        <v>2842</v>
      </c>
      <c r="P8" s="85">
        <v>7</v>
      </c>
      <c r="Q8" s="7" t="s">
        <v>2843</v>
      </c>
      <c r="R8" s="85">
        <v>10</v>
      </c>
      <c r="S8" s="4" t="s">
        <v>2845</v>
      </c>
      <c r="T8" s="66" t="str">
        <f t="shared" si="0"/>
        <v xml:space="preserve">10. Reducción de las Desigualdades </v>
      </c>
      <c r="U8" s="85">
        <v>1</v>
      </c>
      <c r="V8" s="4" t="s">
        <v>28</v>
      </c>
      <c r="W8" s="85">
        <v>2</v>
      </c>
      <c r="X8" s="4" t="s">
        <v>154</v>
      </c>
      <c r="Y8" s="85">
        <v>4</v>
      </c>
      <c r="Z8" s="4" t="s">
        <v>155</v>
      </c>
      <c r="AA8" s="52" t="str">
        <f t="shared" si="2"/>
        <v>1.2.4</v>
      </c>
      <c r="AB8" s="3" t="s">
        <v>161</v>
      </c>
      <c r="AC8" s="23" t="s">
        <v>162</v>
      </c>
      <c r="AD8" s="4" t="s">
        <v>3021</v>
      </c>
      <c r="AE8" s="4" t="s">
        <v>3022</v>
      </c>
      <c r="AF8" s="4" t="s">
        <v>3023</v>
      </c>
      <c r="AG8" s="4" t="s">
        <v>3010</v>
      </c>
      <c r="AH8" s="8" t="s">
        <v>6689</v>
      </c>
      <c r="AI8" s="4" t="s">
        <v>6736</v>
      </c>
      <c r="AJ8" s="4" t="s">
        <v>6734</v>
      </c>
      <c r="AK8" s="4" t="s">
        <v>6725</v>
      </c>
      <c r="AL8" s="4" t="s">
        <v>6735</v>
      </c>
      <c r="AM8" s="3" t="s">
        <v>9455</v>
      </c>
      <c r="AN8" s="3" t="s">
        <v>9455</v>
      </c>
      <c r="AO8" s="3" t="s">
        <v>9455</v>
      </c>
      <c r="AP8" s="3" t="s">
        <v>6689</v>
      </c>
      <c r="AQ8" s="3" t="s">
        <v>6689</v>
      </c>
      <c r="AR8" s="4" t="s">
        <v>3010</v>
      </c>
      <c r="AS8" s="4" t="s">
        <v>10087</v>
      </c>
      <c r="AT8" s="4" t="s">
        <v>10079</v>
      </c>
      <c r="AU8" s="4" t="s">
        <v>10080</v>
      </c>
      <c r="AV8" s="4" t="s">
        <v>139</v>
      </c>
      <c r="AW8" s="4"/>
      <c r="AX8" s="4" t="s">
        <v>139</v>
      </c>
      <c r="AY8" s="4" t="s">
        <v>139</v>
      </c>
      <c r="AZ8" s="4"/>
      <c r="BA8" s="4" t="s">
        <v>139</v>
      </c>
      <c r="BB8" s="4" t="s">
        <v>139</v>
      </c>
      <c r="BC8" s="4"/>
      <c r="BD8" s="4" t="s">
        <v>139</v>
      </c>
      <c r="BE8" s="4" t="s">
        <v>139</v>
      </c>
      <c r="BF8" s="4"/>
      <c r="BG8" s="4" t="s">
        <v>139</v>
      </c>
      <c r="BH8" s="4" t="s">
        <v>139</v>
      </c>
      <c r="BI8" s="4"/>
      <c r="BJ8" s="4" t="s">
        <v>139</v>
      </c>
      <c r="BK8" s="4" t="s">
        <v>139</v>
      </c>
      <c r="BL8" s="4"/>
      <c r="BM8" s="4" t="s">
        <v>139</v>
      </c>
      <c r="BN8" s="4" t="s">
        <v>139</v>
      </c>
      <c r="BO8" s="4"/>
      <c r="BP8" s="4" t="s">
        <v>139</v>
      </c>
      <c r="BQ8" s="4"/>
      <c r="BR8" s="4"/>
      <c r="BS8" s="4"/>
      <c r="BT8" s="4"/>
      <c r="BU8" s="4"/>
      <c r="BV8" s="4"/>
    </row>
    <row r="9" spans="1:78" ht="15.5">
      <c r="A9" s="49" t="str">
        <f>B9&amp;COUNTIF($B$3:B9,B9)</f>
        <v>01C0017</v>
      </c>
      <c r="B9" s="3" t="s">
        <v>2</v>
      </c>
      <c r="C9" s="4" t="s">
        <v>4</v>
      </c>
      <c r="D9" s="4" t="s">
        <v>1129</v>
      </c>
      <c r="E9" s="4" t="s">
        <v>1130</v>
      </c>
      <c r="F9" s="4" t="s">
        <v>1131</v>
      </c>
      <c r="G9" s="4" t="s">
        <v>1132</v>
      </c>
      <c r="H9" s="3" t="s">
        <v>170</v>
      </c>
      <c r="I9" s="4" t="s">
        <v>1575</v>
      </c>
      <c r="J9" s="95" t="s">
        <v>1891</v>
      </c>
      <c r="K9" s="4" t="str">
        <f t="shared" si="1"/>
        <v>01C001P004</v>
      </c>
      <c r="L9" s="6">
        <v>2</v>
      </c>
      <c r="M9" s="5" t="s">
        <v>16</v>
      </c>
      <c r="N9" s="85">
        <v>1</v>
      </c>
      <c r="O9" s="7" t="s">
        <v>2842</v>
      </c>
      <c r="P9" s="85">
        <v>7</v>
      </c>
      <c r="Q9" s="7" t="s">
        <v>2843</v>
      </c>
      <c r="R9" s="85">
        <v>10</v>
      </c>
      <c r="S9" s="4" t="s">
        <v>2845</v>
      </c>
      <c r="T9" s="66" t="str">
        <f t="shared" si="0"/>
        <v xml:space="preserve">10. Reducción de las Desigualdades </v>
      </c>
      <c r="U9" s="85">
        <v>2</v>
      </c>
      <c r="V9" s="4" t="s">
        <v>173</v>
      </c>
      <c r="W9" s="85">
        <v>6</v>
      </c>
      <c r="X9" s="4" t="s">
        <v>175</v>
      </c>
      <c r="Y9" s="85">
        <v>8</v>
      </c>
      <c r="Z9" s="4" t="s">
        <v>177</v>
      </c>
      <c r="AA9" s="52" t="str">
        <f t="shared" si="2"/>
        <v>2.6.8</v>
      </c>
      <c r="AB9" s="3" t="s">
        <v>384</v>
      </c>
      <c r="AC9" s="23" t="s">
        <v>178</v>
      </c>
      <c r="AD9" s="4" t="s">
        <v>3024</v>
      </c>
      <c r="AE9" s="4" t="s">
        <v>3025</v>
      </c>
      <c r="AF9" s="4" t="s">
        <v>3026</v>
      </c>
      <c r="AG9" s="4" t="s">
        <v>3010</v>
      </c>
      <c r="AH9" s="8" t="s">
        <v>6689</v>
      </c>
      <c r="AI9" s="4" t="s">
        <v>6737</v>
      </c>
      <c r="AJ9" s="4" t="s">
        <v>6738</v>
      </c>
      <c r="AK9" s="4" t="s">
        <v>6725</v>
      </c>
      <c r="AL9" s="4" t="s">
        <v>6735</v>
      </c>
      <c r="AM9" s="9" t="s">
        <v>9455</v>
      </c>
      <c r="AN9" s="9" t="s">
        <v>9455</v>
      </c>
      <c r="AO9" s="9" t="s">
        <v>9455</v>
      </c>
      <c r="AP9" s="9" t="s">
        <v>6689</v>
      </c>
      <c r="AQ9" s="6" t="s">
        <v>6689</v>
      </c>
      <c r="AR9" s="5" t="s">
        <v>10088</v>
      </c>
      <c r="AS9" s="5" t="s">
        <v>10089</v>
      </c>
      <c r="AT9" s="4" t="s">
        <v>10079</v>
      </c>
      <c r="AU9" s="4" t="s">
        <v>10080</v>
      </c>
      <c r="AV9" s="4" t="s">
        <v>139</v>
      </c>
      <c r="AW9" s="4"/>
      <c r="AX9" s="4" t="s">
        <v>139</v>
      </c>
      <c r="AY9" s="4" t="s">
        <v>139</v>
      </c>
      <c r="AZ9" s="4"/>
      <c r="BA9" s="4" t="s">
        <v>139</v>
      </c>
      <c r="BB9" s="4" t="s">
        <v>139</v>
      </c>
      <c r="BC9" s="4"/>
      <c r="BD9" s="4" t="s">
        <v>139</v>
      </c>
      <c r="BE9" s="4" t="s">
        <v>139</v>
      </c>
      <c r="BF9" s="4"/>
      <c r="BG9" s="4" t="s">
        <v>139</v>
      </c>
      <c r="BH9" s="4" t="s">
        <v>139</v>
      </c>
      <c r="BI9" s="4"/>
      <c r="BJ9" s="4" t="s">
        <v>139</v>
      </c>
      <c r="BK9" s="4" t="s">
        <v>139</v>
      </c>
      <c r="BL9" s="4"/>
      <c r="BM9" s="4" t="s">
        <v>139</v>
      </c>
      <c r="BN9" s="4" t="s">
        <v>139</v>
      </c>
      <c r="BO9" s="4"/>
      <c r="BP9" s="4" t="s">
        <v>139</v>
      </c>
      <c r="BQ9" s="4"/>
      <c r="BR9" s="4"/>
      <c r="BS9" s="4"/>
      <c r="BT9" s="4"/>
      <c r="BU9" s="4"/>
      <c r="BV9" s="4"/>
    </row>
    <row r="10" spans="1:78" ht="15.5">
      <c r="A10" s="49" t="str">
        <f>B10&amp;COUNTIF($B$3:B10,B10)</f>
        <v>01C0018</v>
      </c>
      <c r="B10" s="3" t="s">
        <v>2</v>
      </c>
      <c r="C10" s="4" t="s">
        <v>4</v>
      </c>
      <c r="D10" s="4" t="s">
        <v>1129</v>
      </c>
      <c r="E10" s="4" t="s">
        <v>1130</v>
      </c>
      <c r="F10" s="4" t="s">
        <v>1131</v>
      </c>
      <c r="G10" s="4" t="s">
        <v>1132</v>
      </c>
      <c r="H10" s="3" t="s">
        <v>163</v>
      </c>
      <c r="I10" s="4" t="s">
        <v>1576</v>
      </c>
      <c r="J10" s="95" t="s">
        <v>1892</v>
      </c>
      <c r="K10" s="4" t="str">
        <f t="shared" si="1"/>
        <v>01C001P020</v>
      </c>
      <c r="L10" s="6">
        <v>2</v>
      </c>
      <c r="M10" s="5" t="s">
        <v>16</v>
      </c>
      <c r="N10" s="85">
        <v>2</v>
      </c>
      <c r="O10" s="7" t="s">
        <v>2839</v>
      </c>
      <c r="P10" s="85">
        <v>1</v>
      </c>
      <c r="Q10" s="7" t="s">
        <v>2840</v>
      </c>
      <c r="R10" s="85">
        <v>16</v>
      </c>
      <c r="S10" s="4" t="s">
        <v>2841</v>
      </c>
      <c r="T10" s="66" t="str">
        <f t="shared" si="0"/>
        <v>16. Paz, Justicia E Instituciones Sólidas</v>
      </c>
      <c r="U10" s="85">
        <v>1</v>
      </c>
      <c r="V10" s="4" t="s">
        <v>28</v>
      </c>
      <c r="W10" s="85">
        <v>3</v>
      </c>
      <c r="X10" s="4" t="s">
        <v>2948</v>
      </c>
      <c r="Y10" s="85">
        <v>9</v>
      </c>
      <c r="Z10" s="4" t="s">
        <v>34</v>
      </c>
      <c r="AA10" s="52" t="str">
        <f t="shared" si="2"/>
        <v>1.3.9</v>
      </c>
      <c r="AB10" s="3" t="s">
        <v>164</v>
      </c>
      <c r="AC10" s="23" t="s">
        <v>165</v>
      </c>
      <c r="AD10" s="4" t="s">
        <v>3027</v>
      </c>
      <c r="AE10" s="4" t="s">
        <v>3028</v>
      </c>
      <c r="AF10" s="4" t="s">
        <v>3029</v>
      </c>
      <c r="AG10" s="4" t="s">
        <v>3030</v>
      </c>
      <c r="AH10" s="8" t="s">
        <v>6689</v>
      </c>
      <c r="AI10" s="4" t="s">
        <v>6739</v>
      </c>
      <c r="AJ10" s="4" t="s">
        <v>6740</v>
      </c>
      <c r="AK10" s="4" t="s">
        <v>6741</v>
      </c>
      <c r="AL10" s="4" t="s">
        <v>6742</v>
      </c>
      <c r="AM10" s="9" t="s">
        <v>9456</v>
      </c>
      <c r="AN10" s="9" t="s">
        <v>9457</v>
      </c>
      <c r="AO10" s="9" t="s">
        <v>9458</v>
      </c>
      <c r="AP10" s="9" t="s">
        <v>6689</v>
      </c>
      <c r="AQ10" s="3" t="s">
        <v>6689</v>
      </c>
      <c r="AR10" s="5" t="s">
        <v>10090</v>
      </c>
      <c r="AS10" s="5" t="s">
        <v>10091</v>
      </c>
      <c r="AT10" s="4" t="s">
        <v>10092</v>
      </c>
      <c r="AU10" s="4" t="s">
        <v>10093</v>
      </c>
      <c r="AV10" s="4" t="s">
        <v>10094</v>
      </c>
      <c r="AW10" s="4" t="s">
        <v>10092</v>
      </c>
      <c r="AX10" s="4" t="s">
        <v>10093</v>
      </c>
      <c r="AY10" s="4" t="s">
        <v>10095</v>
      </c>
      <c r="AZ10" s="4" t="s">
        <v>10096</v>
      </c>
      <c r="BA10" s="4" t="s">
        <v>10097</v>
      </c>
      <c r="BB10" s="4" t="s">
        <v>10098</v>
      </c>
      <c r="BC10" s="4" t="s">
        <v>10099</v>
      </c>
      <c r="BD10" s="4" t="s">
        <v>10100</v>
      </c>
      <c r="BE10" s="4" t="s">
        <v>10101</v>
      </c>
      <c r="BF10" s="4" t="s">
        <v>10102</v>
      </c>
      <c r="BG10" s="4" t="s">
        <v>10103</v>
      </c>
      <c r="BH10" s="4" t="s">
        <v>139</v>
      </c>
      <c r="BI10" s="4"/>
      <c r="BJ10" s="4" t="s">
        <v>139</v>
      </c>
      <c r="BK10" s="4" t="s">
        <v>139</v>
      </c>
      <c r="BL10" s="4"/>
      <c r="BM10" s="4" t="s">
        <v>139</v>
      </c>
      <c r="BN10" s="4" t="s">
        <v>139</v>
      </c>
      <c r="BO10" s="4"/>
      <c r="BP10" s="4" t="s">
        <v>139</v>
      </c>
      <c r="BQ10" s="4"/>
      <c r="BR10" s="4"/>
      <c r="BS10" s="4"/>
      <c r="BT10" s="4"/>
      <c r="BU10" s="4"/>
      <c r="BV10" s="4"/>
    </row>
    <row r="11" spans="1:78" ht="15.5">
      <c r="A11" s="49" t="str">
        <f>B11&amp;COUNTIF($B$3:B11,B11)</f>
        <v>01C0019</v>
      </c>
      <c r="B11" s="3" t="s">
        <v>2</v>
      </c>
      <c r="C11" s="4" t="s">
        <v>4</v>
      </c>
      <c r="D11" s="4" t="s">
        <v>1129</v>
      </c>
      <c r="E11" s="4" t="s">
        <v>1130</v>
      </c>
      <c r="F11" s="4" t="s">
        <v>1131</v>
      </c>
      <c r="G11" s="4" t="s">
        <v>1132</v>
      </c>
      <c r="H11" s="3" t="s">
        <v>166</v>
      </c>
      <c r="I11" s="4" t="s">
        <v>1577</v>
      </c>
      <c r="J11" s="95" t="s">
        <v>1893</v>
      </c>
      <c r="K11" s="4" t="str">
        <f t="shared" si="1"/>
        <v>01C001U011</v>
      </c>
      <c r="L11" s="6">
        <v>2</v>
      </c>
      <c r="M11" s="5" t="s">
        <v>16</v>
      </c>
      <c r="N11" s="85">
        <v>2</v>
      </c>
      <c r="O11" s="7" t="s">
        <v>2839</v>
      </c>
      <c r="P11" s="85">
        <v>1</v>
      </c>
      <c r="Q11" s="7" t="s">
        <v>2840</v>
      </c>
      <c r="R11" s="85">
        <v>16</v>
      </c>
      <c r="S11" s="4" t="s">
        <v>2841</v>
      </c>
      <c r="T11" s="66" t="str">
        <f t="shared" si="0"/>
        <v>16. Paz, Justicia E Instituciones Sólidas</v>
      </c>
      <c r="U11" s="85">
        <v>1</v>
      </c>
      <c r="V11" s="4" t="s">
        <v>28</v>
      </c>
      <c r="W11" s="85">
        <v>3</v>
      </c>
      <c r="X11" s="4" t="s">
        <v>2948</v>
      </c>
      <c r="Y11" s="85">
        <v>1</v>
      </c>
      <c r="Z11" s="4" t="s">
        <v>167</v>
      </c>
      <c r="AA11" s="52" t="str">
        <f t="shared" si="2"/>
        <v>1.3.1</v>
      </c>
      <c r="AB11" s="3" t="s">
        <v>168</v>
      </c>
      <c r="AC11" s="23" t="s">
        <v>169</v>
      </c>
      <c r="AD11" s="4" t="s">
        <v>3031</v>
      </c>
      <c r="AE11" s="4" t="s">
        <v>3032</v>
      </c>
      <c r="AF11" s="4" t="s">
        <v>3033</v>
      </c>
      <c r="AG11" s="4" t="s">
        <v>3034</v>
      </c>
      <c r="AH11" s="8" t="s">
        <v>6689</v>
      </c>
      <c r="AI11" s="4" t="s">
        <v>6743</v>
      </c>
      <c r="AJ11" s="4" t="s">
        <v>6744</v>
      </c>
      <c r="AK11" s="4" t="s">
        <v>6741</v>
      </c>
      <c r="AL11" s="4" t="s">
        <v>6745</v>
      </c>
      <c r="AM11" s="9" t="s">
        <v>9459</v>
      </c>
      <c r="AN11" s="9" t="s">
        <v>6689</v>
      </c>
      <c r="AO11" s="9" t="s">
        <v>6689</v>
      </c>
      <c r="AP11" s="9" t="s">
        <v>6689</v>
      </c>
      <c r="AQ11" s="6" t="s">
        <v>6689</v>
      </c>
      <c r="AR11" s="5" t="s">
        <v>10104</v>
      </c>
      <c r="AS11" s="5" t="s">
        <v>10105</v>
      </c>
      <c r="AT11" s="4" t="s">
        <v>10106</v>
      </c>
      <c r="AU11" s="4" t="s">
        <v>10107</v>
      </c>
      <c r="AV11" s="4" t="s">
        <v>10108</v>
      </c>
      <c r="AW11" s="4" t="s">
        <v>10106</v>
      </c>
      <c r="AX11" s="4" t="s">
        <v>10107</v>
      </c>
      <c r="AY11" s="4" t="s">
        <v>10109</v>
      </c>
      <c r="AZ11" s="4" t="s">
        <v>10106</v>
      </c>
      <c r="BA11" s="4" t="s">
        <v>10107</v>
      </c>
      <c r="BB11" s="4" t="s">
        <v>139</v>
      </c>
      <c r="BC11" s="4"/>
      <c r="BD11" s="4" t="s">
        <v>139</v>
      </c>
      <c r="BE11" s="4" t="s">
        <v>139</v>
      </c>
      <c r="BF11" s="4"/>
      <c r="BG11" s="4" t="s">
        <v>139</v>
      </c>
      <c r="BH11" s="4" t="s">
        <v>139</v>
      </c>
      <c r="BI11" s="4"/>
      <c r="BJ11" s="4" t="s">
        <v>139</v>
      </c>
      <c r="BK11" s="4" t="s">
        <v>139</v>
      </c>
      <c r="BL11" s="4"/>
      <c r="BM11" s="4" t="s">
        <v>139</v>
      </c>
      <c r="BN11" s="4" t="s">
        <v>139</v>
      </c>
      <c r="BO11" s="4"/>
      <c r="BP11" s="4" t="s">
        <v>139</v>
      </c>
      <c r="BQ11" s="4"/>
      <c r="BR11" s="4"/>
      <c r="BS11" s="4"/>
      <c r="BT11" s="4"/>
      <c r="BU11" s="4"/>
      <c r="BV11" s="4"/>
    </row>
    <row r="12" spans="1:78" ht="15.5">
      <c r="A12" s="49" t="str">
        <f>B12&amp;COUNTIF($B$3:B12,B12)</f>
        <v>01CD031</v>
      </c>
      <c r="B12" s="3" t="s">
        <v>180</v>
      </c>
      <c r="C12" s="4" t="s">
        <v>181</v>
      </c>
      <c r="D12" s="4" t="s">
        <v>1134</v>
      </c>
      <c r="E12" s="4" t="s">
        <v>1135</v>
      </c>
      <c r="F12" s="4" t="s">
        <v>1136</v>
      </c>
      <c r="G12" s="4" t="s">
        <v>1137</v>
      </c>
      <c r="H12" s="3" t="s">
        <v>182</v>
      </c>
      <c r="I12" s="4" t="s">
        <v>1578</v>
      </c>
      <c r="J12" s="95" t="s">
        <v>1894</v>
      </c>
      <c r="K12" s="4" t="str">
        <f t="shared" si="1"/>
        <v>01CD03E065</v>
      </c>
      <c r="L12" s="6">
        <v>2</v>
      </c>
      <c r="M12" s="5" t="s">
        <v>16</v>
      </c>
      <c r="N12" s="85">
        <v>2</v>
      </c>
      <c r="O12" s="7" t="s">
        <v>2839</v>
      </c>
      <c r="P12" s="85">
        <v>1</v>
      </c>
      <c r="Q12" s="7" t="s">
        <v>2840</v>
      </c>
      <c r="R12" s="85">
        <v>16</v>
      </c>
      <c r="S12" s="4" t="s">
        <v>2841</v>
      </c>
      <c r="T12" s="66" t="str">
        <f t="shared" si="0"/>
        <v>16. Paz, Justicia E Instituciones Sólidas</v>
      </c>
      <c r="U12" s="85">
        <v>1</v>
      </c>
      <c r="V12" s="4" t="s">
        <v>28</v>
      </c>
      <c r="W12" s="85">
        <v>7</v>
      </c>
      <c r="X12" s="4" t="s">
        <v>142</v>
      </c>
      <c r="Y12" s="85">
        <v>2</v>
      </c>
      <c r="Z12" s="4" t="s">
        <v>143</v>
      </c>
      <c r="AA12" s="52" t="str">
        <f t="shared" si="2"/>
        <v>1.7.2</v>
      </c>
      <c r="AB12" s="3" t="s">
        <v>183</v>
      </c>
      <c r="AC12" s="23" t="s">
        <v>184</v>
      </c>
      <c r="AD12" s="4" t="s">
        <v>3035</v>
      </c>
      <c r="AE12" s="4" t="s">
        <v>3036</v>
      </c>
      <c r="AF12" s="4" t="s">
        <v>3037</v>
      </c>
      <c r="AG12" s="4" t="s">
        <v>3038</v>
      </c>
      <c r="AH12" s="3" t="s">
        <v>6690</v>
      </c>
      <c r="AI12" s="4" t="s">
        <v>6746</v>
      </c>
      <c r="AJ12" s="4" t="s">
        <v>6747</v>
      </c>
      <c r="AK12" s="4" t="s">
        <v>6741</v>
      </c>
      <c r="AL12" s="4" t="s">
        <v>6748</v>
      </c>
      <c r="AM12" s="6" t="s">
        <v>9460</v>
      </c>
      <c r="AN12" s="6" t="s">
        <v>6694</v>
      </c>
      <c r="AO12" s="6" t="s">
        <v>9461</v>
      </c>
      <c r="AP12" s="6" t="s">
        <v>6690</v>
      </c>
      <c r="AQ12" s="6" t="s">
        <v>9462</v>
      </c>
      <c r="AR12" s="5" t="s">
        <v>10110</v>
      </c>
      <c r="AS12" s="5" t="s">
        <v>10111</v>
      </c>
      <c r="AT12" s="4" t="s">
        <v>10112</v>
      </c>
      <c r="AU12" s="4" t="s">
        <v>10113</v>
      </c>
      <c r="AV12" s="4" t="s">
        <v>10114</v>
      </c>
      <c r="AW12" s="4" t="s">
        <v>10112</v>
      </c>
      <c r="AX12" s="4" t="s">
        <v>10113</v>
      </c>
      <c r="AY12" s="4" t="s">
        <v>10115</v>
      </c>
      <c r="AZ12" s="4" t="s">
        <v>10116</v>
      </c>
      <c r="BA12" s="4" t="s">
        <v>10117</v>
      </c>
      <c r="BB12" s="4" t="s">
        <v>10118</v>
      </c>
      <c r="BC12" s="4" t="s">
        <v>10116</v>
      </c>
      <c r="BD12" s="4" t="s">
        <v>10117</v>
      </c>
      <c r="BE12" s="4" t="s">
        <v>10119</v>
      </c>
      <c r="BF12" s="4" t="s">
        <v>10116</v>
      </c>
      <c r="BG12" s="4" t="s">
        <v>10117</v>
      </c>
      <c r="BH12" s="4" t="s">
        <v>10120</v>
      </c>
      <c r="BI12" s="4" t="s">
        <v>10116</v>
      </c>
      <c r="BJ12" s="4" t="s">
        <v>10121</v>
      </c>
      <c r="BK12" s="4" t="s">
        <v>139</v>
      </c>
      <c r="BL12" s="4"/>
      <c r="BM12" s="4" t="s">
        <v>139</v>
      </c>
      <c r="BN12" s="4" t="s">
        <v>139</v>
      </c>
      <c r="BO12" s="4"/>
      <c r="BP12" s="4" t="s">
        <v>139</v>
      </c>
      <c r="BQ12" s="4"/>
      <c r="BR12" s="4"/>
      <c r="BS12" s="4"/>
      <c r="BT12" s="4"/>
      <c r="BU12" s="4"/>
      <c r="BV12" s="4"/>
    </row>
    <row r="13" spans="1:78" ht="15.5">
      <c r="A13" s="49" t="str">
        <f>B13&amp;COUNTIF($B$3:B13,B13)</f>
        <v>01CD032</v>
      </c>
      <c r="B13" s="3" t="s">
        <v>180</v>
      </c>
      <c r="C13" s="4" t="s">
        <v>181</v>
      </c>
      <c r="D13" s="4" t="s">
        <v>1134</v>
      </c>
      <c r="E13" s="4" t="s">
        <v>1135</v>
      </c>
      <c r="F13" s="4" t="s">
        <v>1136</v>
      </c>
      <c r="G13" s="4" t="s">
        <v>1137</v>
      </c>
      <c r="H13" s="3" t="s">
        <v>10</v>
      </c>
      <c r="I13" s="4" t="s">
        <v>1569</v>
      </c>
      <c r="J13" s="95" t="s">
        <v>1895</v>
      </c>
      <c r="K13" s="4" t="str">
        <f t="shared" si="1"/>
        <v>01CD03M001</v>
      </c>
      <c r="L13" s="6">
        <v>2</v>
      </c>
      <c r="M13" s="5" t="s">
        <v>16</v>
      </c>
      <c r="N13" s="85">
        <v>2</v>
      </c>
      <c r="O13" s="7" t="s">
        <v>2839</v>
      </c>
      <c r="P13" s="85">
        <v>1</v>
      </c>
      <c r="Q13" s="7" t="s">
        <v>2840</v>
      </c>
      <c r="R13" s="85">
        <v>16</v>
      </c>
      <c r="S13" s="4" t="s">
        <v>2841</v>
      </c>
      <c r="T13" s="66" t="str">
        <f t="shared" si="0"/>
        <v>16. Paz, Justicia E Instituciones Sólidas</v>
      </c>
      <c r="U13" s="85">
        <v>1</v>
      </c>
      <c r="V13" s="4" t="s">
        <v>28</v>
      </c>
      <c r="W13" s="85">
        <v>7</v>
      </c>
      <c r="X13" s="4" t="s">
        <v>142</v>
      </c>
      <c r="Y13" s="85">
        <v>2</v>
      </c>
      <c r="Z13" s="4" t="s">
        <v>143</v>
      </c>
      <c r="AA13" s="52" t="str">
        <f t="shared" si="2"/>
        <v>1.7.2</v>
      </c>
      <c r="AB13" s="3" t="s">
        <v>36</v>
      </c>
      <c r="AC13" s="23" t="s">
        <v>38</v>
      </c>
      <c r="AD13" s="4" t="s">
        <v>3039</v>
      </c>
      <c r="AE13" s="4" t="s">
        <v>3040</v>
      </c>
      <c r="AF13" s="4" t="s">
        <v>3041</v>
      </c>
      <c r="AG13" s="4" t="s">
        <v>3042</v>
      </c>
      <c r="AH13" s="3" t="s">
        <v>6689</v>
      </c>
      <c r="AI13" s="4" t="s">
        <v>6749</v>
      </c>
      <c r="AJ13" s="4" t="s">
        <v>6750</v>
      </c>
      <c r="AK13" s="4" t="s">
        <v>6725</v>
      </c>
      <c r="AL13" s="4" t="s">
        <v>6751</v>
      </c>
      <c r="AM13" s="6" t="s">
        <v>6689</v>
      </c>
      <c r="AN13" s="6" t="s">
        <v>6689</v>
      </c>
      <c r="AO13" s="6" t="s">
        <v>6689</v>
      </c>
      <c r="AP13" s="3" t="s">
        <v>6689</v>
      </c>
      <c r="AQ13" s="6" t="s">
        <v>6689</v>
      </c>
      <c r="AR13" s="5" t="s">
        <v>10122</v>
      </c>
      <c r="AS13" s="5" t="s">
        <v>10123</v>
      </c>
      <c r="AT13" s="4" t="s">
        <v>10124</v>
      </c>
      <c r="AU13" s="4" t="s">
        <v>10125</v>
      </c>
      <c r="AV13" s="4" t="s">
        <v>139</v>
      </c>
      <c r="AW13" s="4"/>
      <c r="AX13" s="4" t="s">
        <v>139</v>
      </c>
      <c r="AY13" s="4" t="s">
        <v>139</v>
      </c>
      <c r="AZ13" s="4"/>
      <c r="BA13" s="4" t="s">
        <v>139</v>
      </c>
      <c r="BB13" s="4" t="s">
        <v>139</v>
      </c>
      <c r="BC13" s="4"/>
      <c r="BD13" s="4" t="s">
        <v>139</v>
      </c>
      <c r="BE13" s="4" t="s">
        <v>139</v>
      </c>
      <c r="BF13" s="4"/>
      <c r="BG13" s="4" t="s">
        <v>139</v>
      </c>
      <c r="BH13" s="4" t="s">
        <v>139</v>
      </c>
      <c r="BI13" s="4"/>
      <c r="BJ13" s="4" t="s">
        <v>139</v>
      </c>
      <c r="BK13" s="4" t="s">
        <v>139</v>
      </c>
      <c r="BL13" s="4"/>
      <c r="BM13" s="4" t="s">
        <v>139</v>
      </c>
      <c r="BN13" s="4" t="s">
        <v>139</v>
      </c>
      <c r="BO13" s="4"/>
      <c r="BP13" s="4" t="s">
        <v>139</v>
      </c>
      <c r="BQ13" s="4"/>
      <c r="BR13" s="4"/>
      <c r="BS13" s="4"/>
      <c r="BT13" s="4"/>
      <c r="BU13" s="4"/>
      <c r="BV13" s="4"/>
    </row>
    <row r="14" spans="1:78" ht="15.5">
      <c r="A14" s="49" t="str">
        <f>B14&amp;COUNTIF($B$3:B14,B14)</f>
        <v>01CD033</v>
      </c>
      <c r="B14" s="3" t="s">
        <v>180</v>
      </c>
      <c r="C14" s="4" t="s">
        <v>181</v>
      </c>
      <c r="D14" s="4" t="s">
        <v>1134</v>
      </c>
      <c r="E14" s="4" t="s">
        <v>1135</v>
      </c>
      <c r="F14" s="4" t="s">
        <v>1136</v>
      </c>
      <c r="G14" s="4" t="s">
        <v>1137</v>
      </c>
      <c r="H14" s="3" t="s">
        <v>1133</v>
      </c>
      <c r="I14" s="4" t="s">
        <v>1570</v>
      </c>
      <c r="J14" s="96" t="s">
        <v>1886</v>
      </c>
      <c r="K14" s="4" t="str">
        <f t="shared" si="1"/>
        <v>01CD03M002</v>
      </c>
      <c r="L14" s="6">
        <v>2</v>
      </c>
      <c r="M14" s="5" t="s">
        <v>16</v>
      </c>
      <c r="N14" s="85">
        <v>2</v>
      </c>
      <c r="O14" s="5" t="s">
        <v>2839</v>
      </c>
      <c r="P14" s="85">
        <v>1</v>
      </c>
      <c r="Q14" s="5" t="s">
        <v>2840</v>
      </c>
      <c r="R14" s="85">
        <v>16</v>
      </c>
      <c r="S14" s="4" t="s">
        <v>2841</v>
      </c>
      <c r="T14" s="66" t="str">
        <f t="shared" si="0"/>
        <v>16. Paz, Justicia E Instituciones Sólidas</v>
      </c>
      <c r="U14" s="85">
        <v>1</v>
      </c>
      <c r="V14" s="4" t="s">
        <v>28</v>
      </c>
      <c r="W14" s="85">
        <v>7</v>
      </c>
      <c r="X14" s="4" t="s">
        <v>142</v>
      </c>
      <c r="Y14" s="85">
        <v>2</v>
      </c>
      <c r="Z14" s="4" t="s">
        <v>143</v>
      </c>
      <c r="AA14" s="52" t="str">
        <f t="shared" si="2"/>
        <v>1.7.2</v>
      </c>
      <c r="AB14" s="3" t="s">
        <v>2952</v>
      </c>
      <c r="AC14" s="23" t="s">
        <v>2953</v>
      </c>
      <c r="AD14" s="4" t="s">
        <v>179</v>
      </c>
      <c r="AE14" s="4" t="s">
        <v>179</v>
      </c>
      <c r="AF14" s="4" t="s">
        <v>179</v>
      </c>
      <c r="AG14" s="4" t="s">
        <v>179</v>
      </c>
      <c r="AH14" s="3" t="s">
        <v>179</v>
      </c>
      <c r="AI14" s="4" t="s">
        <v>179</v>
      </c>
      <c r="AJ14" s="4" t="s">
        <v>179</v>
      </c>
      <c r="AK14" s="4" t="s">
        <v>179</v>
      </c>
      <c r="AL14" s="4" t="s">
        <v>179</v>
      </c>
      <c r="AM14" s="3" t="s">
        <v>179</v>
      </c>
      <c r="AN14" s="3" t="s">
        <v>179</v>
      </c>
      <c r="AO14" s="3" t="s">
        <v>179</v>
      </c>
      <c r="AP14" s="3" t="s">
        <v>179</v>
      </c>
      <c r="AQ14" s="6" t="s">
        <v>179</v>
      </c>
      <c r="AR14" s="5" t="s">
        <v>179</v>
      </c>
      <c r="AS14" s="5" t="s">
        <v>179</v>
      </c>
      <c r="AT14" s="4" t="s">
        <v>179</v>
      </c>
      <c r="AU14" s="4" t="s">
        <v>179</v>
      </c>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row>
    <row r="15" spans="1:78" ht="15.5">
      <c r="A15" s="49" t="str">
        <f>B15&amp;COUNTIF($B$3:B15,B15)</f>
        <v>01CD034</v>
      </c>
      <c r="B15" s="3" t="s">
        <v>180</v>
      </c>
      <c r="C15" s="4" t="s">
        <v>181</v>
      </c>
      <c r="D15" s="4" t="s">
        <v>1134</v>
      </c>
      <c r="E15" s="4" t="s">
        <v>1135</v>
      </c>
      <c r="F15" s="4" t="s">
        <v>1136</v>
      </c>
      <c r="G15" s="4" t="s">
        <v>1137</v>
      </c>
      <c r="H15" s="3" t="s">
        <v>140</v>
      </c>
      <c r="I15" s="4" t="s">
        <v>1571</v>
      </c>
      <c r="J15" s="95" t="s">
        <v>1896</v>
      </c>
      <c r="K15" s="4" t="str">
        <f t="shared" si="1"/>
        <v>01CD03N001</v>
      </c>
      <c r="L15" s="6">
        <v>2</v>
      </c>
      <c r="M15" s="5" t="s">
        <v>16</v>
      </c>
      <c r="N15" s="85">
        <v>2</v>
      </c>
      <c r="O15" s="5" t="s">
        <v>2839</v>
      </c>
      <c r="P15" s="85">
        <v>1</v>
      </c>
      <c r="Q15" s="5" t="s">
        <v>2840</v>
      </c>
      <c r="R15" s="85">
        <v>16</v>
      </c>
      <c r="S15" s="4" t="s">
        <v>2841</v>
      </c>
      <c r="T15" s="66" t="str">
        <f t="shared" si="0"/>
        <v>16. Paz, Justicia E Instituciones Sólidas</v>
      </c>
      <c r="U15" s="85">
        <v>1</v>
      </c>
      <c r="V15" s="4" t="s">
        <v>28</v>
      </c>
      <c r="W15" s="85">
        <v>7</v>
      </c>
      <c r="X15" s="4" t="s">
        <v>142</v>
      </c>
      <c r="Y15" s="85">
        <v>2</v>
      </c>
      <c r="Z15" s="4" t="s">
        <v>143</v>
      </c>
      <c r="AA15" s="52" t="str">
        <f t="shared" si="2"/>
        <v>1.7.2</v>
      </c>
      <c r="AB15" s="3" t="s">
        <v>144</v>
      </c>
      <c r="AC15" s="23" t="s">
        <v>145</v>
      </c>
      <c r="AD15" s="4" t="s">
        <v>3043</v>
      </c>
      <c r="AE15" s="4" t="s">
        <v>3044</v>
      </c>
      <c r="AF15" s="4" t="s">
        <v>3045</v>
      </c>
      <c r="AG15" s="4" t="s">
        <v>3046</v>
      </c>
      <c r="AH15" s="3" t="s">
        <v>6689</v>
      </c>
      <c r="AI15" s="4" t="s">
        <v>6752</v>
      </c>
      <c r="AJ15" s="4" t="s">
        <v>6753</v>
      </c>
      <c r="AK15" s="4" t="s">
        <v>6725</v>
      </c>
      <c r="AL15" s="4" t="s">
        <v>6751</v>
      </c>
      <c r="AM15" s="8" t="s">
        <v>9455</v>
      </c>
      <c r="AN15" s="8" t="s">
        <v>9455</v>
      </c>
      <c r="AO15" s="8" t="s">
        <v>6689</v>
      </c>
      <c r="AP15" s="8" t="s">
        <v>6689</v>
      </c>
      <c r="AQ15" s="6" t="s">
        <v>6689</v>
      </c>
      <c r="AR15" s="5" t="s">
        <v>10126</v>
      </c>
      <c r="AS15" s="5" t="s">
        <v>10127</v>
      </c>
      <c r="AT15" s="4" t="s">
        <v>10128</v>
      </c>
      <c r="AU15" s="4" t="s">
        <v>10129</v>
      </c>
      <c r="AV15" s="4" t="s">
        <v>139</v>
      </c>
      <c r="AW15" s="4"/>
      <c r="AX15" s="4" t="s">
        <v>139</v>
      </c>
      <c r="AY15" s="4" t="s">
        <v>139</v>
      </c>
      <c r="AZ15" s="4"/>
      <c r="BA15" s="4" t="s">
        <v>139</v>
      </c>
      <c r="BB15" s="4" t="s">
        <v>139</v>
      </c>
      <c r="BC15" s="4"/>
      <c r="BD15" s="4" t="s">
        <v>139</v>
      </c>
      <c r="BE15" s="4" t="s">
        <v>139</v>
      </c>
      <c r="BF15" s="4"/>
      <c r="BG15" s="4" t="s">
        <v>139</v>
      </c>
      <c r="BH15" s="4" t="s">
        <v>139</v>
      </c>
      <c r="BI15" s="4"/>
      <c r="BJ15" s="4" t="s">
        <v>139</v>
      </c>
      <c r="BK15" s="4" t="s">
        <v>139</v>
      </c>
      <c r="BL15" s="4"/>
      <c r="BM15" s="4" t="s">
        <v>139</v>
      </c>
      <c r="BN15" s="4" t="s">
        <v>139</v>
      </c>
      <c r="BO15" s="4"/>
      <c r="BP15" s="4" t="s">
        <v>139</v>
      </c>
      <c r="BQ15" s="4"/>
      <c r="BR15" s="4"/>
      <c r="BS15" s="4"/>
      <c r="BT15" s="4"/>
      <c r="BU15" s="4"/>
      <c r="BV15" s="4"/>
    </row>
    <row r="16" spans="1:78" ht="15.5">
      <c r="A16" s="49" t="str">
        <f>B16&amp;COUNTIF($B$3:B16,B16)</f>
        <v>01CD035</v>
      </c>
      <c r="B16" s="3" t="s">
        <v>180</v>
      </c>
      <c r="C16" s="4" t="s">
        <v>181</v>
      </c>
      <c r="D16" s="4" t="s">
        <v>1134</v>
      </c>
      <c r="E16" s="4" t="s">
        <v>1135</v>
      </c>
      <c r="F16" s="4" t="s">
        <v>1136</v>
      </c>
      <c r="G16" s="4" t="s">
        <v>1137</v>
      </c>
      <c r="H16" s="3" t="s">
        <v>146</v>
      </c>
      <c r="I16" s="4" t="s">
        <v>1572</v>
      </c>
      <c r="J16" s="95" t="s">
        <v>1897</v>
      </c>
      <c r="K16" s="4" t="str">
        <f t="shared" si="1"/>
        <v>01CD03O001</v>
      </c>
      <c r="L16" s="6">
        <v>2</v>
      </c>
      <c r="M16" s="5" t="s">
        <v>16</v>
      </c>
      <c r="N16" s="85">
        <v>2</v>
      </c>
      <c r="O16" s="5" t="s">
        <v>2839</v>
      </c>
      <c r="P16" s="85">
        <v>1</v>
      </c>
      <c r="Q16" s="5" t="s">
        <v>2840</v>
      </c>
      <c r="R16" s="85">
        <v>16</v>
      </c>
      <c r="S16" s="4" t="s">
        <v>2841</v>
      </c>
      <c r="T16" s="66" t="str">
        <f t="shared" si="0"/>
        <v>16. Paz, Justicia E Instituciones Sólidas</v>
      </c>
      <c r="U16" s="85">
        <v>2</v>
      </c>
      <c r="V16" s="4" t="s">
        <v>173</v>
      </c>
      <c r="W16" s="85">
        <v>3</v>
      </c>
      <c r="X16" s="4" t="s">
        <v>263</v>
      </c>
      <c r="Y16" s="85">
        <v>2</v>
      </c>
      <c r="Z16" s="4" t="s">
        <v>684</v>
      </c>
      <c r="AA16" s="52" t="str">
        <f t="shared" si="2"/>
        <v>2.3.2</v>
      </c>
      <c r="AB16" s="3" t="s">
        <v>149</v>
      </c>
      <c r="AC16" s="23" t="s">
        <v>150</v>
      </c>
      <c r="AD16" s="4" t="s">
        <v>3047</v>
      </c>
      <c r="AE16" s="4" t="s">
        <v>3048</v>
      </c>
      <c r="AF16" s="4" t="s">
        <v>3049</v>
      </c>
      <c r="AG16" s="4" t="s">
        <v>3050</v>
      </c>
      <c r="AH16" s="3" t="s">
        <v>6689</v>
      </c>
      <c r="AI16" s="4" t="s">
        <v>6754</v>
      </c>
      <c r="AJ16" s="4" t="s">
        <v>6755</v>
      </c>
      <c r="AK16" s="4" t="s">
        <v>6725</v>
      </c>
      <c r="AL16" s="4" t="s">
        <v>6756</v>
      </c>
      <c r="AM16" s="8" t="s">
        <v>6689</v>
      </c>
      <c r="AN16" s="8" t="s">
        <v>6689</v>
      </c>
      <c r="AO16" s="8" t="s">
        <v>6689</v>
      </c>
      <c r="AP16" s="8" t="s">
        <v>6689</v>
      </c>
      <c r="AQ16" s="6" t="s">
        <v>6689</v>
      </c>
      <c r="AR16" s="5" t="s">
        <v>3050</v>
      </c>
      <c r="AS16" s="5" t="s">
        <v>10130</v>
      </c>
      <c r="AT16" s="4" t="s">
        <v>10131</v>
      </c>
      <c r="AU16" s="4" t="s">
        <v>10132</v>
      </c>
      <c r="AV16" s="4" t="s">
        <v>139</v>
      </c>
      <c r="AW16" s="4"/>
      <c r="AX16" s="4" t="s">
        <v>139</v>
      </c>
      <c r="AY16" s="4" t="s">
        <v>139</v>
      </c>
      <c r="AZ16" s="4"/>
      <c r="BA16" s="4" t="s">
        <v>139</v>
      </c>
      <c r="BB16" s="4" t="s">
        <v>139</v>
      </c>
      <c r="BC16" s="4"/>
      <c r="BD16" s="4" t="s">
        <v>139</v>
      </c>
      <c r="BE16" s="4" t="s">
        <v>139</v>
      </c>
      <c r="BF16" s="4"/>
      <c r="BG16" s="4" t="s">
        <v>139</v>
      </c>
      <c r="BH16" s="4" t="s">
        <v>139</v>
      </c>
      <c r="BI16" s="4"/>
      <c r="BJ16" s="4" t="s">
        <v>139</v>
      </c>
      <c r="BK16" s="4" t="s">
        <v>139</v>
      </c>
      <c r="BL16" s="4"/>
      <c r="BM16" s="4" t="s">
        <v>139</v>
      </c>
      <c r="BN16" s="4" t="s">
        <v>139</v>
      </c>
      <c r="BO16" s="4"/>
      <c r="BP16" s="4" t="s">
        <v>139</v>
      </c>
      <c r="BQ16" s="4"/>
      <c r="BR16" s="4"/>
      <c r="BS16" s="4"/>
      <c r="BT16" s="4"/>
      <c r="BU16" s="4"/>
      <c r="BV16" s="4"/>
    </row>
    <row r="17" spans="1:74" ht="15.5">
      <c r="A17" s="49" t="str">
        <f>B17&amp;COUNTIF($B$3:B17,B17)</f>
        <v>01CD036</v>
      </c>
      <c r="B17" s="3" t="s">
        <v>180</v>
      </c>
      <c r="C17" s="4" t="s">
        <v>181</v>
      </c>
      <c r="D17" s="4" t="s">
        <v>1134</v>
      </c>
      <c r="E17" s="4" t="s">
        <v>1135</v>
      </c>
      <c r="F17" s="4" t="s">
        <v>1136</v>
      </c>
      <c r="G17" s="4" t="s">
        <v>1137</v>
      </c>
      <c r="H17" s="3" t="s">
        <v>151</v>
      </c>
      <c r="I17" s="4" t="s">
        <v>1573</v>
      </c>
      <c r="J17" s="95" t="s">
        <v>1898</v>
      </c>
      <c r="K17" s="4" t="str">
        <f t="shared" si="1"/>
        <v>01CD03P001</v>
      </c>
      <c r="L17" s="6">
        <v>2</v>
      </c>
      <c r="M17" s="5" t="s">
        <v>16</v>
      </c>
      <c r="N17" s="85">
        <v>1</v>
      </c>
      <c r="O17" s="5" t="s">
        <v>2842</v>
      </c>
      <c r="P17" s="85">
        <v>7</v>
      </c>
      <c r="Q17" s="5" t="s">
        <v>2843</v>
      </c>
      <c r="R17" s="85">
        <v>5</v>
      </c>
      <c r="S17" s="4" t="s">
        <v>2844</v>
      </c>
      <c r="T17" s="66" t="str">
        <f t="shared" si="0"/>
        <v xml:space="preserve">5. Igualdad De Género </v>
      </c>
      <c r="U17" s="85">
        <v>1</v>
      </c>
      <c r="V17" s="4" t="s">
        <v>28</v>
      </c>
      <c r="W17" s="85">
        <v>2</v>
      </c>
      <c r="X17" s="4" t="s">
        <v>154</v>
      </c>
      <c r="Y17" s="85">
        <v>4</v>
      </c>
      <c r="Z17" s="4" t="s">
        <v>155</v>
      </c>
      <c r="AA17" s="52" t="str">
        <f t="shared" si="2"/>
        <v>1.2.4</v>
      </c>
      <c r="AB17" s="3" t="s">
        <v>156</v>
      </c>
      <c r="AC17" s="23" t="s">
        <v>157</v>
      </c>
      <c r="AD17" s="4" t="s">
        <v>3051</v>
      </c>
      <c r="AE17" s="4" t="s">
        <v>3052</v>
      </c>
      <c r="AF17" s="4" t="s">
        <v>3053</v>
      </c>
      <c r="AG17" s="4" t="s">
        <v>3054</v>
      </c>
      <c r="AH17" s="8" t="s">
        <v>6689</v>
      </c>
      <c r="AI17" s="4" t="s">
        <v>6757</v>
      </c>
      <c r="AJ17" s="4" t="s">
        <v>6758</v>
      </c>
      <c r="AK17" s="4" t="s">
        <v>6725</v>
      </c>
      <c r="AL17" s="4" t="s">
        <v>6751</v>
      </c>
      <c r="AM17" s="3" t="s">
        <v>9455</v>
      </c>
      <c r="AN17" s="3" t="s">
        <v>9455</v>
      </c>
      <c r="AO17" s="3" t="s">
        <v>6689</v>
      </c>
      <c r="AP17" s="3" t="s">
        <v>6689</v>
      </c>
      <c r="AQ17" s="3" t="s">
        <v>6689</v>
      </c>
      <c r="AR17" s="4" t="s">
        <v>10133</v>
      </c>
      <c r="AS17" s="4" t="s">
        <v>10134</v>
      </c>
      <c r="AT17" s="4" t="s">
        <v>10135</v>
      </c>
      <c r="AU17" s="4" t="s">
        <v>10125</v>
      </c>
      <c r="AV17" s="4" t="s">
        <v>139</v>
      </c>
      <c r="AW17" s="4"/>
      <c r="AX17" s="4" t="s">
        <v>139</v>
      </c>
      <c r="AY17" s="4" t="s">
        <v>139</v>
      </c>
      <c r="AZ17" s="4"/>
      <c r="BA17" s="4" t="s">
        <v>139</v>
      </c>
      <c r="BB17" s="4" t="s">
        <v>139</v>
      </c>
      <c r="BC17" s="4"/>
      <c r="BD17" s="4" t="s">
        <v>139</v>
      </c>
      <c r="BE17" s="4" t="s">
        <v>139</v>
      </c>
      <c r="BF17" s="4"/>
      <c r="BG17" s="4" t="s">
        <v>139</v>
      </c>
      <c r="BH17" s="4" t="s">
        <v>139</v>
      </c>
      <c r="BI17" s="4"/>
      <c r="BJ17" s="4" t="s">
        <v>139</v>
      </c>
      <c r="BK17" s="4" t="s">
        <v>139</v>
      </c>
      <c r="BL17" s="4"/>
      <c r="BM17" s="4" t="s">
        <v>139</v>
      </c>
      <c r="BN17" s="4" t="s">
        <v>139</v>
      </c>
      <c r="BO17" s="4"/>
      <c r="BP17" s="4" t="s">
        <v>139</v>
      </c>
      <c r="BQ17" s="4"/>
      <c r="BR17" s="4"/>
      <c r="BS17" s="4"/>
      <c r="BT17" s="4"/>
      <c r="BU17" s="4"/>
      <c r="BV17" s="4"/>
    </row>
    <row r="18" spans="1:74" ht="15.5">
      <c r="A18" s="49" t="str">
        <f>B18&amp;COUNTIF($B$3:B18,B18)</f>
        <v>01CD037</v>
      </c>
      <c r="B18" s="3" t="s">
        <v>180</v>
      </c>
      <c r="C18" s="4" t="s">
        <v>181</v>
      </c>
      <c r="D18" s="4" t="s">
        <v>1134</v>
      </c>
      <c r="E18" s="4" t="s">
        <v>1135</v>
      </c>
      <c r="F18" s="4" t="s">
        <v>1136</v>
      </c>
      <c r="G18" s="4" t="s">
        <v>1137</v>
      </c>
      <c r="H18" s="3" t="s">
        <v>158</v>
      </c>
      <c r="I18" s="4" t="s">
        <v>1574</v>
      </c>
      <c r="J18" s="95" t="s">
        <v>1899</v>
      </c>
      <c r="K18" s="4" t="str">
        <f t="shared" si="1"/>
        <v>01CD03P002</v>
      </c>
      <c r="L18" s="6">
        <v>2</v>
      </c>
      <c r="M18" s="5" t="s">
        <v>16</v>
      </c>
      <c r="N18" s="85">
        <v>1</v>
      </c>
      <c r="O18" s="5" t="s">
        <v>2842</v>
      </c>
      <c r="P18" s="85">
        <v>7</v>
      </c>
      <c r="Q18" s="5" t="s">
        <v>2843</v>
      </c>
      <c r="R18" s="85">
        <v>10</v>
      </c>
      <c r="S18" s="4" t="s">
        <v>2845</v>
      </c>
      <c r="T18" s="66" t="str">
        <f t="shared" si="0"/>
        <v xml:space="preserve">10. Reducción de las Desigualdades </v>
      </c>
      <c r="U18" s="85">
        <v>1</v>
      </c>
      <c r="V18" s="4" t="s">
        <v>28</v>
      </c>
      <c r="W18" s="85">
        <v>2</v>
      </c>
      <c r="X18" s="4" t="s">
        <v>154</v>
      </c>
      <c r="Y18" s="85">
        <v>4</v>
      </c>
      <c r="Z18" s="4" t="s">
        <v>155</v>
      </c>
      <c r="AA18" s="52" t="str">
        <f t="shared" si="2"/>
        <v>1.2.4</v>
      </c>
      <c r="AB18" s="3" t="s">
        <v>161</v>
      </c>
      <c r="AC18" s="23" t="s">
        <v>162</v>
      </c>
      <c r="AD18" s="4" t="s">
        <v>3055</v>
      </c>
      <c r="AE18" s="4" t="s">
        <v>3044</v>
      </c>
      <c r="AF18" s="4" t="s">
        <v>3056</v>
      </c>
      <c r="AG18" s="4" t="s">
        <v>3057</v>
      </c>
      <c r="AH18" s="3" t="s">
        <v>6689</v>
      </c>
      <c r="AI18" s="4" t="s">
        <v>6759</v>
      </c>
      <c r="AJ18" s="4" t="s">
        <v>6753</v>
      </c>
      <c r="AK18" s="4" t="s">
        <v>6725</v>
      </c>
      <c r="AL18" s="4" t="s">
        <v>6751</v>
      </c>
      <c r="AM18" s="3" t="s">
        <v>9455</v>
      </c>
      <c r="AN18" s="3" t="s">
        <v>9455</v>
      </c>
      <c r="AO18" s="3" t="s">
        <v>6689</v>
      </c>
      <c r="AP18" s="3" t="s">
        <v>6689</v>
      </c>
      <c r="AQ18" s="3" t="s">
        <v>6689</v>
      </c>
      <c r="AR18" s="5" t="s">
        <v>10136</v>
      </c>
      <c r="AS18" s="5" t="s">
        <v>10137</v>
      </c>
      <c r="AT18" s="4" t="s">
        <v>10135</v>
      </c>
      <c r="AU18" s="4" t="s">
        <v>10125</v>
      </c>
      <c r="AV18" s="4" t="s">
        <v>139</v>
      </c>
      <c r="AW18" s="4"/>
      <c r="AX18" s="4" t="s">
        <v>139</v>
      </c>
      <c r="AY18" s="4" t="s">
        <v>139</v>
      </c>
      <c r="AZ18" s="4"/>
      <c r="BA18" s="4" t="s">
        <v>139</v>
      </c>
      <c r="BB18" s="4" t="s">
        <v>139</v>
      </c>
      <c r="BC18" s="4"/>
      <c r="BD18" s="4" t="s">
        <v>139</v>
      </c>
      <c r="BE18" s="4" t="s">
        <v>139</v>
      </c>
      <c r="BF18" s="4"/>
      <c r="BG18" s="4" t="s">
        <v>139</v>
      </c>
      <c r="BH18" s="4" t="s">
        <v>139</v>
      </c>
      <c r="BI18" s="4"/>
      <c r="BJ18" s="4" t="s">
        <v>139</v>
      </c>
      <c r="BK18" s="4" t="s">
        <v>139</v>
      </c>
      <c r="BL18" s="4"/>
      <c r="BM18" s="4" t="s">
        <v>139</v>
      </c>
      <c r="BN18" s="4" t="s">
        <v>139</v>
      </c>
      <c r="BO18" s="4"/>
      <c r="BP18" s="4" t="s">
        <v>139</v>
      </c>
      <c r="BQ18" s="4"/>
      <c r="BR18" s="4"/>
      <c r="BS18" s="4"/>
      <c r="BT18" s="4"/>
      <c r="BU18" s="4"/>
      <c r="BV18" s="4"/>
    </row>
    <row r="19" spans="1:74" ht="15.5">
      <c r="A19" s="49" t="str">
        <f>B19&amp;COUNTIF($B$3:B19,B19)</f>
        <v>01CD038</v>
      </c>
      <c r="B19" s="3" t="s">
        <v>180</v>
      </c>
      <c r="C19" s="4" t="s">
        <v>181</v>
      </c>
      <c r="D19" s="4" t="s">
        <v>1134</v>
      </c>
      <c r="E19" s="4" t="s">
        <v>1135</v>
      </c>
      <c r="F19" s="4" t="s">
        <v>1136</v>
      </c>
      <c r="G19" s="4" t="s">
        <v>1137</v>
      </c>
      <c r="H19" s="3" t="s">
        <v>170</v>
      </c>
      <c r="I19" s="4" t="s">
        <v>1575</v>
      </c>
      <c r="J19" s="95" t="s">
        <v>1900</v>
      </c>
      <c r="K19" s="4" t="str">
        <f t="shared" si="1"/>
        <v>01CD03P004</v>
      </c>
      <c r="L19" s="6">
        <v>2</v>
      </c>
      <c r="M19" s="5" t="s">
        <v>16</v>
      </c>
      <c r="N19" s="85">
        <v>1</v>
      </c>
      <c r="O19" s="4" t="s">
        <v>2842</v>
      </c>
      <c r="P19" s="85">
        <v>7</v>
      </c>
      <c r="Q19" s="4" t="s">
        <v>2843</v>
      </c>
      <c r="R19" s="85">
        <v>10</v>
      </c>
      <c r="S19" s="4" t="s">
        <v>2845</v>
      </c>
      <c r="T19" s="66" t="str">
        <f t="shared" si="0"/>
        <v xml:space="preserve">10. Reducción de las Desigualdades </v>
      </c>
      <c r="U19" s="85">
        <v>2</v>
      </c>
      <c r="V19" s="4" t="s">
        <v>173</v>
      </c>
      <c r="W19" s="85">
        <v>6</v>
      </c>
      <c r="X19" s="4" t="s">
        <v>175</v>
      </c>
      <c r="Y19" s="85">
        <v>8</v>
      </c>
      <c r="Z19" s="4" t="s">
        <v>177</v>
      </c>
      <c r="AA19" s="52" t="str">
        <f t="shared" si="2"/>
        <v>2.6.8</v>
      </c>
      <c r="AB19" s="3" t="s">
        <v>384</v>
      </c>
      <c r="AC19" s="23" t="s">
        <v>178</v>
      </c>
      <c r="AD19" s="4" t="s">
        <v>3058</v>
      </c>
      <c r="AE19" s="4" t="s">
        <v>3059</v>
      </c>
      <c r="AF19" s="4" t="s">
        <v>3060</v>
      </c>
      <c r="AG19" s="4" t="s">
        <v>3061</v>
      </c>
      <c r="AH19" s="8" t="s">
        <v>6689</v>
      </c>
      <c r="AI19" s="4" t="s">
        <v>6760</v>
      </c>
      <c r="AJ19" s="4" t="s">
        <v>6761</v>
      </c>
      <c r="AK19" s="4" t="s">
        <v>6725</v>
      </c>
      <c r="AL19" s="4" t="s">
        <v>6762</v>
      </c>
      <c r="AM19" s="9" t="s">
        <v>9455</v>
      </c>
      <c r="AN19" s="9" t="s">
        <v>9455</v>
      </c>
      <c r="AO19" s="9" t="s">
        <v>6689</v>
      </c>
      <c r="AP19" s="9" t="s">
        <v>6689</v>
      </c>
      <c r="AQ19" s="3" t="s">
        <v>6689</v>
      </c>
      <c r="AR19" s="5" t="s">
        <v>10088</v>
      </c>
      <c r="AS19" s="5" t="s">
        <v>10138</v>
      </c>
      <c r="AT19" s="4" t="s">
        <v>10135</v>
      </c>
      <c r="AU19" s="4" t="s">
        <v>10125</v>
      </c>
      <c r="AV19" s="4" t="s">
        <v>139</v>
      </c>
      <c r="AW19" s="4"/>
      <c r="AX19" s="4" t="s">
        <v>139</v>
      </c>
      <c r="AY19" s="4" t="s">
        <v>139</v>
      </c>
      <c r="AZ19" s="4"/>
      <c r="BA19" s="4" t="s">
        <v>139</v>
      </c>
      <c r="BB19" s="4" t="s">
        <v>139</v>
      </c>
      <c r="BC19" s="4"/>
      <c r="BD19" s="4" t="s">
        <v>139</v>
      </c>
      <c r="BE19" s="4" t="s">
        <v>139</v>
      </c>
      <c r="BF19" s="4"/>
      <c r="BG19" s="4" t="s">
        <v>139</v>
      </c>
      <c r="BH19" s="4" t="s">
        <v>139</v>
      </c>
      <c r="BI19" s="4"/>
      <c r="BJ19" s="4" t="s">
        <v>139</v>
      </c>
      <c r="BK19" s="4" t="s">
        <v>139</v>
      </c>
      <c r="BL19" s="4"/>
      <c r="BM19" s="4" t="s">
        <v>139</v>
      </c>
      <c r="BN19" s="4" t="s">
        <v>139</v>
      </c>
      <c r="BO19" s="4"/>
      <c r="BP19" s="4" t="s">
        <v>139</v>
      </c>
      <c r="BQ19" s="4"/>
      <c r="BR19" s="4"/>
      <c r="BS19" s="4"/>
      <c r="BT19" s="4"/>
      <c r="BU19" s="4"/>
      <c r="BV19" s="4"/>
    </row>
    <row r="20" spans="1:74" ht="15.5">
      <c r="A20" s="49" t="str">
        <f>B20&amp;COUNTIF($B$3:B20,B20)</f>
        <v>01CD061</v>
      </c>
      <c r="B20" s="3" t="s">
        <v>185</v>
      </c>
      <c r="C20" s="4" t="s">
        <v>1138</v>
      </c>
      <c r="D20" s="4" t="s">
        <v>1139</v>
      </c>
      <c r="E20" s="4" t="s">
        <v>1140</v>
      </c>
      <c r="F20" s="4" t="s">
        <v>1141</v>
      </c>
      <c r="G20" s="4" t="s">
        <v>1142</v>
      </c>
      <c r="H20" s="3" t="s">
        <v>186</v>
      </c>
      <c r="I20" s="4" t="s">
        <v>1579</v>
      </c>
      <c r="J20" s="95" t="s">
        <v>1901</v>
      </c>
      <c r="K20" s="4" t="str">
        <f t="shared" si="1"/>
        <v>01CD06E005</v>
      </c>
      <c r="L20" s="6">
        <v>6</v>
      </c>
      <c r="M20" s="5" t="s">
        <v>2846</v>
      </c>
      <c r="N20" s="85">
        <v>1</v>
      </c>
      <c r="O20" s="4" t="s">
        <v>107</v>
      </c>
      <c r="P20" s="85">
        <v>3</v>
      </c>
      <c r="Q20" s="4" t="s">
        <v>2847</v>
      </c>
      <c r="R20" s="85">
        <v>16</v>
      </c>
      <c r="S20" s="4" t="s">
        <v>2841</v>
      </c>
      <c r="T20" s="66" t="str">
        <f t="shared" si="0"/>
        <v>16. Paz, Justicia E Instituciones Sólidas</v>
      </c>
      <c r="U20" s="85">
        <v>1</v>
      </c>
      <c r="V20" s="4" t="s">
        <v>28</v>
      </c>
      <c r="W20" s="85">
        <v>8</v>
      </c>
      <c r="X20" s="4" t="s">
        <v>187</v>
      </c>
      <c r="Y20" s="85">
        <v>4</v>
      </c>
      <c r="Z20" s="4" t="s">
        <v>188</v>
      </c>
      <c r="AA20" s="52" t="str">
        <f t="shared" si="2"/>
        <v>1.8.4</v>
      </c>
      <c r="AB20" s="3" t="s">
        <v>189</v>
      </c>
      <c r="AC20" s="23" t="s">
        <v>190</v>
      </c>
      <c r="AD20" s="4" t="s">
        <v>3062</v>
      </c>
      <c r="AE20" s="4" t="s">
        <v>3063</v>
      </c>
      <c r="AF20" s="4" t="s">
        <v>3064</v>
      </c>
      <c r="AG20" s="4" t="s">
        <v>3065</v>
      </c>
      <c r="AH20" s="3" t="s">
        <v>6689</v>
      </c>
      <c r="AI20" s="4" t="s">
        <v>6763</v>
      </c>
      <c r="AJ20" s="4" t="s">
        <v>6764</v>
      </c>
      <c r="AK20" s="4" t="s">
        <v>6741</v>
      </c>
      <c r="AL20" s="4" t="s">
        <v>6765</v>
      </c>
      <c r="AM20" s="3" t="s">
        <v>9463</v>
      </c>
      <c r="AN20" s="3" t="s">
        <v>9457</v>
      </c>
      <c r="AO20" s="3" t="s">
        <v>9464</v>
      </c>
      <c r="AP20" s="3" t="s">
        <v>6689</v>
      </c>
      <c r="AQ20" s="6" t="s">
        <v>6689</v>
      </c>
      <c r="AR20" s="5" t="s">
        <v>10139</v>
      </c>
      <c r="AS20" s="5" t="s">
        <v>10140</v>
      </c>
      <c r="AT20" s="4" t="s">
        <v>10141</v>
      </c>
      <c r="AU20" s="4" t="s">
        <v>10142</v>
      </c>
      <c r="AV20" s="4" t="s">
        <v>10143</v>
      </c>
      <c r="AW20" s="4" t="s">
        <v>10144</v>
      </c>
      <c r="AX20" s="4" t="s">
        <v>10145</v>
      </c>
      <c r="AY20" s="4" t="s">
        <v>10146</v>
      </c>
      <c r="AZ20" s="4" t="s">
        <v>10144</v>
      </c>
      <c r="BA20" s="4" t="s">
        <v>10145</v>
      </c>
      <c r="BB20" s="4" t="s">
        <v>139</v>
      </c>
      <c r="BC20" s="4"/>
      <c r="BD20" s="4" t="s">
        <v>139</v>
      </c>
      <c r="BE20" s="4" t="s">
        <v>139</v>
      </c>
      <c r="BF20" s="4"/>
      <c r="BG20" s="4" t="s">
        <v>139</v>
      </c>
      <c r="BH20" s="4" t="s">
        <v>139</v>
      </c>
      <c r="BI20" s="4"/>
      <c r="BJ20" s="4" t="s">
        <v>139</v>
      </c>
      <c r="BK20" s="4" t="s">
        <v>139</v>
      </c>
      <c r="BL20" s="4"/>
      <c r="BM20" s="4" t="s">
        <v>139</v>
      </c>
      <c r="BN20" s="4" t="s">
        <v>139</v>
      </c>
      <c r="BO20" s="4"/>
      <c r="BP20" s="4" t="s">
        <v>139</v>
      </c>
      <c r="BQ20" s="4"/>
      <c r="BR20" s="4"/>
      <c r="BS20" s="4"/>
      <c r="BT20" s="4"/>
      <c r="BU20" s="4"/>
      <c r="BV20" s="4"/>
    </row>
    <row r="21" spans="1:74" ht="15.5">
      <c r="A21" s="49" t="str">
        <f>B21&amp;COUNTIF($B$3:B21,B21)</f>
        <v>01CD062</v>
      </c>
      <c r="B21" s="3" t="s">
        <v>185</v>
      </c>
      <c r="C21" s="4" t="s">
        <v>1138</v>
      </c>
      <c r="D21" s="4" t="s">
        <v>1139</v>
      </c>
      <c r="E21" s="4" t="s">
        <v>1140</v>
      </c>
      <c r="F21" s="4" t="s">
        <v>1141</v>
      </c>
      <c r="G21" s="4" t="s">
        <v>1142</v>
      </c>
      <c r="H21" s="3" t="s">
        <v>191</v>
      </c>
      <c r="I21" s="4" t="s">
        <v>1580</v>
      </c>
      <c r="J21" s="95" t="s">
        <v>1902</v>
      </c>
      <c r="K21" s="4" t="str">
        <f t="shared" si="1"/>
        <v>01CD06E110</v>
      </c>
      <c r="L21" s="6">
        <v>6</v>
      </c>
      <c r="M21" s="5" t="s">
        <v>2846</v>
      </c>
      <c r="N21" s="85">
        <v>4</v>
      </c>
      <c r="O21" s="5" t="s">
        <v>109</v>
      </c>
      <c r="P21" s="85">
        <v>1</v>
      </c>
      <c r="Q21" s="5" t="s">
        <v>2848</v>
      </c>
      <c r="R21" s="85">
        <v>16</v>
      </c>
      <c r="S21" s="4" t="s">
        <v>2841</v>
      </c>
      <c r="T21" s="66" t="str">
        <f t="shared" si="0"/>
        <v>16. Paz, Justicia E Instituciones Sólidas</v>
      </c>
      <c r="U21" s="85">
        <v>1</v>
      </c>
      <c r="V21" s="4" t="s">
        <v>28</v>
      </c>
      <c r="W21" s="85">
        <v>8</v>
      </c>
      <c r="X21" s="4" t="s">
        <v>187</v>
      </c>
      <c r="Y21" s="85">
        <v>5</v>
      </c>
      <c r="Z21" s="4" t="s">
        <v>34</v>
      </c>
      <c r="AA21" s="52" t="str">
        <f t="shared" si="2"/>
        <v>1.8.5</v>
      </c>
      <c r="AB21" s="3" t="s">
        <v>192</v>
      </c>
      <c r="AC21" s="23" t="s">
        <v>193</v>
      </c>
      <c r="AD21" s="4" t="s">
        <v>3066</v>
      </c>
      <c r="AE21" s="4" t="s">
        <v>3067</v>
      </c>
      <c r="AF21" s="4" t="s">
        <v>3068</v>
      </c>
      <c r="AG21" s="4" t="s">
        <v>3069</v>
      </c>
      <c r="AH21" s="3" t="s">
        <v>6689</v>
      </c>
      <c r="AI21" s="4" t="s">
        <v>6766</v>
      </c>
      <c r="AJ21" s="4" t="s">
        <v>6767</v>
      </c>
      <c r="AK21" s="4" t="s">
        <v>6725</v>
      </c>
      <c r="AL21" s="4" t="s">
        <v>6768</v>
      </c>
      <c r="AM21" s="3" t="s">
        <v>6712</v>
      </c>
      <c r="AN21" s="3" t="s">
        <v>6708</v>
      </c>
      <c r="AO21" s="3" t="s">
        <v>6718</v>
      </c>
      <c r="AP21" s="3" t="s">
        <v>6689</v>
      </c>
      <c r="AQ21" s="6" t="s">
        <v>6689</v>
      </c>
      <c r="AR21" s="5" t="s">
        <v>10147</v>
      </c>
      <c r="AS21" s="5" t="s">
        <v>10148</v>
      </c>
      <c r="AT21" s="4" t="s">
        <v>10149</v>
      </c>
      <c r="AU21" s="4" t="s">
        <v>10150</v>
      </c>
      <c r="AV21" s="4" t="s">
        <v>139</v>
      </c>
      <c r="AW21" s="4"/>
      <c r="AX21" s="4" t="s">
        <v>139</v>
      </c>
      <c r="AY21" s="4" t="s">
        <v>139</v>
      </c>
      <c r="AZ21" s="4"/>
      <c r="BA21" s="4" t="s">
        <v>139</v>
      </c>
      <c r="BB21" s="4" t="s">
        <v>139</v>
      </c>
      <c r="BC21" s="4"/>
      <c r="BD21" s="4" t="s">
        <v>139</v>
      </c>
      <c r="BE21" s="4" t="s">
        <v>139</v>
      </c>
      <c r="BF21" s="4"/>
      <c r="BG21" s="4" t="s">
        <v>139</v>
      </c>
      <c r="BH21" s="4" t="s">
        <v>139</v>
      </c>
      <c r="BI21" s="4"/>
      <c r="BJ21" s="4" t="s">
        <v>139</v>
      </c>
      <c r="BK21" s="4" t="s">
        <v>139</v>
      </c>
      <c r="BL21" s="4"/>
      <c r="BM21" s="4" t="s">
        <v>139</v>
      </c>
      <c r="BN21" s="4" t="s">
        <v>139</v>
      </c>
      <c r="BO21" s="4"/>
      <c r="BP21" s="4" t="s">
        <v>139</v>
      </c>
      <c r="BQ21" s="4"/>
      <c r="BR21" s="4"/>
      <c r="BS21" s="4"/>
      <c r="BT21" s="4"/>
      <c r="BU21" s="4"/>
      <c r="BV21" s="4"/>
    </row>
    <row r="22" spans="1:74" ht="15.5">
      <c r="A22" s="49" t="str">
        <f>B22&amp;COUNTIF($B$3:B22,B22)</f>
        <v>01CD063</v>
      </c>
      <c r="B22" s="3" t="s">
        <v>185</v>
      </c>
      <c r="C22" s="4" t="s">
        <v>1138</v>
      </c>
      <c r="D22" s="4" t="s">
        <v>1139</v>
      </c>
      <c r="E22" s="4" t="s">
        <v>1140</v>
      </c>
      <c r="F22" s="4" t="s">
        <v>1141</v>
      </c>
      <c r="G22" s="4" t="s">
        <v>1142</v>
      </c>
      <c r="H22" s="3" t="s">
        <v>10</v>
      </c>
      <c r="I22" s="4" t="s">
        <v>1569</v>
      </c>
      <c r="J22" s="95" t="s">
        <v>1903</v>
      </c>
      <c r="K22" s="4" t="str">
        <f t="shared" si="1"/>
        <v>01CD06M001</v>
      </c>
      <c r="L22" s="6">
        <v>6</v>
      </c>
      <c r="M22" s="5" t="s">
        <v>2846</v>
      </c>
      <c r="N22" s="85">
        <v>1</v>
      </c>
      <c r="O22" s="5" t="s">
        <v>107</v>
      </c>
      <c r="P22" s="85">
        <v>5</v>
      </c>
      <c r="Q22" s="5" t="s">
        <v>2849</v>
      </c>
      <c r="R22" s="85">
        <v>16</v>
      </c>
      <c r="S22" s="4" t="s">
        <v>2841</v>
      </c>
      <c r="T22" s="66" t="str">
        <f t="shared" si="0"/>
        <v>16. Paz, Justicia E Instituciones Sólidas</v>
      </c>
      <c r="U22" s="85">
        <v>1</v>
      </c>
      <c r="V22" s="4" t="s">
        <v>28</v>
      </c>
      <c r="W22" s="85">
        <v>8</v>
      </c>
      <c r="X22" s="4" t="s">
        <v>187</v>
      </c>
      <c r="Y22" s="85">
        <v>4</v>
      </c>
      <c r="Z22" s="4" t="s">
        <v>188</v>
      </c>
      <c r="AA22" s="52" t="str">
        <f t="shared" si="2"/>
        <v>1.8.4</v>
      </c>
      <c r="AB22" s="3" t="s">
        <v>36</v>
      </c>
      <c r="AC22" s="23" t="s">
        <v>38</v>
      </c>
      <c r="AD22" s="4" t="s">
        <v>3070</v>
      </c>
      <c r="AE22" s="4" t="s">
        <v>3071</v>
      </c>
      <c r="AF22" s="4" t="s">
        <v>3072</v>
      </c>
      <c r="AG22" s="4" t="s">
        <v>3073</v>
      </c>
      <c r="AH22" s="6" t="s">
        <v>6689</v>
      </c>
      <c r="AI22" s="4" t="s">
        <v>6769</v>
      </c>
      <c r="AJ22" s="4" t="s">
        <v>6770</v>
      </c>
      <c r="AK22" s="4" t="s">
        <v>6725</v>
      </c>
      <c r="AL22" s="4" t="s">
        <v>6771</v>
      </c>
      <c r="AM22" s="6" t="s">
        <v>6689</v>
      </c>
      <c r="AN22" s="6" t="s">
        <v>6689</v>
      </c>
      <c r="AO22" s="6" t="s">
        <v>6689</v>
      </c>
      <c r="AP22" s="6" t="s">
        <v>6689</v>
      </c>
      <c r="AQ22" s="6" t="s">
        <v>6689</v>
      </c>
      <c r="AR22" s="5" t="s">
        <v>10151</v>
      </c>
      <c r="AS22" s="5" t="s">
        <v>10152</v>
      </c>
      <c r="AT22" s="4" t="s">
        <v>10153</v>
      </c>
      <c r="AU22" s="4" t="s">
        <v>10154</v>
      </c>
      <c r="AV22" s="4" t="s">
        <v>139</v>
      </c>
      <c r="AW22" s="4"/>
      <c r="AX22" s="4" t="s">
        <v>139</v>
      </c>
      <c r="AY22" s="4" t="s">
        <v>139</v>
      </c>
      <c r="AZ22" s="4"/>
      <c r="BA22" s="4" t="s">
        <v>139</v>
      </c>
      <c r="BB22" s="4" t="s">
        <v>139</v>
      </c>
      <c r="BC22" s="4"/>
      <c r="BD22" s="4" t="s">
        <v>139</v>
      </c>
      <c r="BE22" s="4" t="s">
        <v>139</v>
      </c>
      <c r="BF22" s="4"/>
      <c r="BG22" s="4" t="s">
        <v>139</v>
      </c>
      <c r="BH22" s="4" t="s">
        <v>139</v>
      </c>
      <c r="BI22" s="4"/>
      <c r="BJ22" s="4" t="s">
        <v>139</v>
      </c>
      <c r="BK22" s="4" t="s">
        <v>139</v>
      </c>
      <c r="BL22" s="4"/>
      <c r="BM22" s="4" t="s">
        <v>139</v>
      </c>
      <c r="BN22" s="4" t="s">
        <v>139</v>
      </c>
      <c r="BO22" s="4"/>
      <c r="BP22" s="4" t="s">
        <v>139</v>
      </c>
      <c r="BQ22" s="4"/>
      <c r="BR22" s="4"/>
      <c r="BS22" s="4"/>
      <c r="BT22" s="4"/>
      <c r="BU22" s="4"/>
      <c r="BV22" s="4"/>
    </row>
    <row r="23" spans="1:74" ht="15.5">
      <c r="A23" s="49" t="str">
        <f>B23&amp;COUNTIF($B$3:B23,B23)</f>
        <v>01CD064</v>
      </c>
      <c r="B23" s="3" t="s">
        <v>185</v>
      </c>
      <c r="C23" s="4" t="s">
        <v>1138</v>
      </c>
      <c r="D23" s="4" t="s">
        <v>1139</v>
      </c>
      <c r="E23" s="4" t="s">
        <v>1140</v>
      </c>
      <c r="F23" s="4" t="s">
        <v>1141</v>
      </c>
      <c r="G23" s="4" t="s">
        <v>1142</v>
      </c>
      <c r="H23" s="3" t="s">
        <v>1133</v>
      </c>
      <c r="I23" s="4" t="s">
        <v>1570</v>
      </c>
      <c r="J23" s="96" t="s">
        <v>1886</v>
      </c>
      <c r="K23" s="4" t="str">
        <f t="shared" si="1"/>
        <v>01CD06M002</v>
      </c>
      <c r="L23" s="6">
        <v>6</v>
      </c>
      <c r="M23" s="5" t="s">
        <v>2846</v>
      </c>
      <c r="N23" s="85">
        <v>1</v>
      </c>
      <c r="O23" s="4" t="s">
        <v>107</v>
      </c>
      <c r="P23" s="85">
        <v>5</v>
      </c>
      <c r="Q23" s="4" t="s">
        <v>2849</v>
      </c>
      <c r="R23" s="85">
        <v>16</v>
      </c>
      <c r="S23" s="4" t="s">
        <v>2841</v>
      </c>
      <c r="T23" s="66" t="str">
        <f t="shared" si="0"/>
        <v>16. Paz, Justicia E Instituciones Sólidas</v>
      </c>
      <c r="U23" s="85">
        <v>1</v>
      </c>
      <c r="V23" s="4" t="s">
        <v>28</v>
      </c>
      <c r="W23" s="85">
        <v>8</v>
      </c>
      <c r="X23" s="4" t="s">
        <v>187</v>
      </c>
      <c r="Y23" s="85">
        <v>4</v>
      </c>
      <c r="Z23" s="4" t="s">
        <v>188</v>
      </c>
      <c r="AA23" s="52" t="str">
        <f t="shared" si="2"/>
        <v>1.8.4</v>
      </c>
      <c r="AB23" s="3" t="s">
        <v>2952</v>
      </c>
      <c r="AC23" s="23" t="s">
        <v>2953</v>
      </c>
      <c r="AD23" s="4" t="s">
        <v>179</v>
      </c>
      <c r="AE23" s="4" t="s">
        <v>179</v>
      </c>
      <c r="AF23" s="4" t="s">
        <v>179</v>
      </c>
      <c r="AG23" s="4" t="s">
        <v>179</v>
      </c>
      <c r="AH23" s="8" t="s">
        <v>179</v>
      </c>
      <c r="AI23" s="4" t="s">
        <v>179</v>
      </c>
      <c r="AJ23" s="4" t="s">
        <v>179</v>
      </c>
      <c r="AK23" s="4" t="s">
        <v>179</v>
      </c>
      <c r="AL23" s="4" t="s">
        <v>179</v>
      </c>
      <c r="AM23" s="9" t="s">
        <v>179</v>
      </c>
      <c r="AN23" s="9" t="s">
        <v>179</v>
      </c>
      <c r="AO23" s="9" t="s">
        <v>179</v>
      </c>
      <c r="AP23" s="9" t="s">
        <v>179</v>
      </c>
      <c r="AQ23" s="3" t="s">
        <v>179</v>
      </c>
      <c r="AR23" s="5" t="s">
        <v>179</v>
      </c>
      <c r="AS23" s="5" t="s">
        <v>179</v>
      </c>
      <c r="AT23" s="4" t="s">
        <v>179</v>
      </c>
      <c r="AU23" s="4" t="s">
        <v>179</v>
      </c>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row>
    <row r="24" spans="1:74" ht="15.5">
      <c r="A24" s="49" t="str">
        <f>B24&amp;COUNTIF($B$3:B24,B24)</f>
        <v>01CD065</v>
      </c>
      <c r="B24" s="3" t="s">
        <v>185</v>
      </c>
      <c r="C24" s="4" t="s">
        <v>1138</v>
      </c>
      <c r="D24" s="4" t="s">
        <v>1139</v>
      </c>
      <c r="E24" s="4" t="s">
        <v>1140</v>
      </c>
      <c r="F24" s="4" t="s">
        <v>1141</v>
      </c>
      <c r="G24" s="4" t="s">
        <v>1142</v>
      </c>
      <c r="H24" s="3" t="s">
        <v>140</v>
      </c>
      <c r="I24" s="4" t="s">
        <v>1571</v>
      </c>
      <c r="J24" s="95" t="s">
        <v>1904</v>
      </c>
      <c r="K24" s="4" t="str">
        <f t="shared" si="1"/>
        <v>01CD06N001</v>
      </c>
      <c r="L24" s="6">
        <v>6</v>
      </c>
      <c r="M24" s="5" t="s">
        <v>2846</v>
      </c>
      <c r="N24" s="85">
        <v>5</v>
      </c>
      <c r="O24" s="4" t="s">
        <v>2850</v>
      </c>
      <c r="P24" s="85">
        <v>1</v>
      </c>
      <c r="Q24" s="4" t="s">
        <v>2851</v>
      </c>
      <c r="R24" s="85">
        <v>16</v>
      </c>
      <c r="S24" s="4" t="s">
        <v>2841</v>
      </c>
      <c r="T24" s="66" t="str">
        <f t="shared" si="0"/>
        <v>16. Paz, Justicia E Instituciones Sólidas</v>
      </c>
      <c r="U24" s="85">
        <v>1</v>
      </c>
      <c r="V24" s="4" t="s">
        <v>28</v>
      </c>
      <c r="W24" s="85">
        <v>7</v>
      </c>
      <c r="X24" s="4" t="s">
        <v>142</v>
      </c>
      <c r="Y24" s="85">
        <v>2</v>
      </c>
      <c r="Z24" s="4" t="s">
        <v>143</v>
      </c>
      <c r="AA24" s="52" t="str">
        <f t="shared" si="2"/>
        <v>1.7.2</v>
      </c>
      <c r="AB24" s="3" t="s">
        <v>144</v>
      </c>
      <c r="AC24" s="23" t="s">
        <v>145</v>
      </c>
      <c r="AD24" s="4" t="s">
        <v>3074</v>
      </c>
      <c r="AE24" s="4" t="s">
        <v>3075</v>
      </c>
      <c r="AF24" s="4" t="s">
        <v>3076</v>
      </c>
      <c r="AG24" s="4" t="s">
        <v>3077</v>
      </c>
      <c r="AH24" s="3" t="s">
        <v>6689</v>
      </c>
      <c r="AI24" s="4" t="s">
        <v>6772</v>
      </c>
      <c r="AJ24" s="4" t="s">
        <v>6773</v>
      </c>
      <c r="AK24" s="4" t="s">
        <v>6741</v>
      </c>
      <c r="AL24" s="4" t="s">
        <v>6774</v>
      </c>
      <c r="AM24" s="3" t="s">
        <v>9465</v>
      </c>
      <c r="AN24" s="3" t="s">
        <v>9466</v>
      </c>
      <c r="AO24" s="3" t="s">
        <v>9467</v>
      </c>
      <c r="AP24" s="3" t="s">
        <v>6689</v>
      </c>
      <c r="AQ24" s="6" t="s">
        <v>6689</v>
      </c>
      <c r="AR24" s="5" t="s">
        <v>10155</v>
      </c>
      <c r="AS24" s="5" t="s">
        <v>10156</v>
      </c>
      <c r="AT24" s="4" t="s">
        <v>10157</v>
      </c>
      <c r="AU24" s="4" t="s">
        <v>10158</v>
      </c>
      <c r="AV24" s="4" t="s">
        <v>10159</v>
      </c>
      <c r="AW24" s="4" t="s">
        <v>10157</v>
      </c>
      <c r="AX24" s="4" t="s">
        <v>10158</v>
      </c>
      <c r="AY24" s="4" t="s">
        <v>10160</v>
      </c>
      <c r="AZ24" s="4" t="s">
        <v>10157</v>
      </c>
      <c r="BA24" s="4" t="s">
        <v>10158</v>
      </c>
      <c r="BB24" s="4" t="s">
        <v>139</v>
      </c>
      <c r="BC24" s="4"/>
      <c r="BD24" s="4" t="s">
        <v>139</v>
      </c>
      <c r="BE24" s="4" t="s">
        <v>139</v>
      </c>
      <c r="BF24" s="4"/>
      <c r="BG24" s="4" t="s">
        <v>139</v>
      </c>
      <c r="BH24" s="4" t="s">
        <v>139</v>
      </c>
      <c r="BI24" s="4"/>
      <c r="BJ24" s="4" t="s">
        <v>139</v>
      </c>
      <c r="BK24" s="4" t="s">
        <v>139</v>
      </c>
      <c r="BL24" s="4"/>
      <c r="BM24" s="4" t="s">
        <v>139</v>
      </c>
      <c r="BN24" s="4" t="s">
        <v>139</v>
      </c>
      <c r="BO24" s="4"/>
      <c r="BP24" s="4" t="s">
        <v>139</v>
      </c>
      <c r="BQ24" s="4"/>
      <c r="BR24" s="4"/>
      <c r="BS24" s="4"/>
      <c r="BT24" s="4"/>
      <c r="BU24" s="4"/>
      <c r="BV24" s="4"/>
    </row>
    <row r="25" spans="1:74" ht="15.5">
      <c r="A25" s="49" t="str">
        <f>B25&amp;COUNTIF($B$3:B25,B25)</f>
        <v>01CD066</v>
      </c>
      <c r="B25" s="3" t="s">
        <v>185</v>
      </c>
      <c r="C25" s="4" t="s">
        <v>1138</v>
      </c>
      <c r="D25" s="4" t="s">
        <v>1139</v>
      </c>
      <c r="E25" s="4" t="s">
        <v>1140</v>
      </c>
      <c r="F25" s="4" t="s">
        <v>1141</v>
      </c>
      <c r="G25" s="4" t="s">
        <v>1142</v>
      </c>
      <c r="H25" s="3" t="s">
        <v>146</v>
      </c>
      <c r="I25" s="4" t="s">
        <v>1572</v>
      </c>
      <c r="J25" s="95" t="s">
        <v>1905</v>
      </c>
      <c r="K25" s="4" t="str">
        <f t="shared" si="1"/>
        <v>01CD06O001</v>
      </c>
      <c r="L25" s="6">
        <v>6</v>
      </c>
      <c r="M25" s="5" t="s">
        <v>2846</v>
      </c>
      <c r="N25" s="85">
        <v>3</v>
      </c>
      <c r="O25" s="5" t="s">
        <v>108</v>
      </c>
      <c r="P25" s="85">
        <v>2</v>
      </c>
      <c r="Q25" s="5" t="s">
        <v>2852</v>
      </c>
      <c r="R25" s="85">
        <v>16</v>
      </c>
      <c r="S25" s="4" t="s">
        <v>2841</v>
      </c>
      <c r="T25" s="66" t="str">
        <f t="shared" si="0"/>
        <v>16. Paz, Justicia E Instituciones Sólidas</v>
      </c>
      <c r="U25" s="85">
        <v>1</v>
      </c>
      <c r="V25" s="4" t="s">
        <v>28</v>
      </c>
      <c r="W25" s="85">
        <v>3</v>
      </c>
      <c r="X25" s="4" t="s">
        <v>2948</v>
      </c>
      <c r="Y25" s="85">
        <v>4</v>
      </c>
      <c r="Z25" s="4" t="s">
        <v>148</v>
      </c>
      <c r="AA25" s="52" t="str">
        <f t="shared" si="2"/>
        <v>1.3.4</v>
      </c>
      <c r="AB25" s="3" t="s">
        <v>149</v>
      </c>
      <c r="AC25" s="23" t="s">
        <v>150</v>
      </c>
      <c r="AD25" s="4" t="s">
        <v>3078</v>
      </c>
      <c r="AE25" s="4" t="s">
        <v>3079</v>
      </c>
      <c r="AF25" s="4" t="s">
        <v>3080</v>
      </c>
      <c r="AG25" s="4" t="s">
        <v>3081</v>
      </c>
      <c r="AH25" s="8" t="s">
        <v>6689</v>
      </c>
      <c r="AI25" s="4" t="s">
        <v>6775</v>
      </c>
      <c r="AJ25" s="4" t="s">
        <v>6776</v>
      </c>
      <c r="AK25" s="4" t="s">
        <v>6741</v>
      </c>
      <c r="AL25" s="4" t="s">
        <v>6777</v>
      </c>
      <c r="AM25" s="3" t="s">
        <v>6702</v>
      </c>
      <c r="AN25" s="3" t="s">
        <v>9468</v>
      </c>
      <c r="AO25" s="3" t="s">
        <v>9469</v>
      </c>
      <c r="AP25" s="3" t="s">
        <v>6689</v>
      </c>
      <c r="AQ25" s="3" t="s">
        <v>6689</v>
      </c>
      <c r="AR25" s="4" t="s">
        <v>10161</v>
      </c>
      <c r="AS25" s="4" t="s">
        <v>10162</v>
      </c>
      <c r="AT25" s="4" t="s">
        <v>10163</v>
      </c>
      <c r="AU25" s="4" t="s">
        <v>10164</v>
      </c>
      <c r="AV25" s="4" t="s">
        <v>10165</v>
      </c>
      <c r="AW25" s="4" t="s">
        <v>10163</v>
      </c>
      <c r="AX25" s="4" t="s">
        <v>10164</v>
      </c>
      <c r="AY25" s="4" t="s">
        <v>139</v>
      </c>
      <c r="AZ25" s="4"/>
      <c r="BA25" s="4" t="s">
        <v>139</v>
      </c>
      <c r="BB25" s="4" t="s">
        <v>139</v>
      </c>
      <c r="BC25" s="4"/>
      <c r="BD25" s="4" t="s">
        <v>139</v>
      </c>
      <c r="BE25" s="4" t="s">
        <v>139</v>
      </c>
      <c r="BF25" s="4"/>
      <c r="BG25" s="4" t="s">
        <v>139</v>
      </c>
      <c r="BH25" s="4" t="s">
        <v>139</v>
      </c>
      <c r="BI25" s="4"/>
      <c r="BJ25" s="4" t="s">
        <v>139</v>
      </c>
      <c r="BK25" s="4" t="s">
        <v>139</v>
      </c>
      <c r="BL25" s="4"/>
      <c r="BM25" s="4" t="s">
        <v>139</v>
      </c>
      <c r="BN25" s="4" t="s">
        <v>139</v>
      </c>
      <c r="BO25" s="4"/>
      <c r="BP25" s="4" t="s">
        <v>139</v>
      </c>
      <c r="BQ25" s="4"/>
      <c r="BR25" s="4"/>
      <c r="BS25" s="4"/>
      <c r="BT25" s="4"/>
      <c r="BU25" s="4"/>
      <c r="BV25" s="4"/>
    </row>
    <row r="26" spans="1:74" ht="15.5">
      <c r="A26" s="49" t="str">
        <f>B26&amp;COUNTIF($B$3:B26,B26)</f>
        <v>01CD067</v>
      </c>
      <c r="B26" s="3" t="s">
        <v>185</v>
      </c>
      <c r="C26" s="4" t="s">
        <v>1138</v>
      </c>
      <c r="D26" s="4" t="s">
        <v>1139</v>
      </c>
      <c r="E26" s="4" t="s">
        <v>1140</v>
      </c>
      <c r="F26" s="4" t="s">
        <v>1141</v>
      </c>
      <c r="G26" s="4" t="s">
        <v>1142</v>
      </c>
      <c r="H26" s="3" t="s">
        <v>151</v>
      </c>
      <c r="I26" s="4" t="s">
        <v>1573</v>
      </c>
      <c r="J26" s="95" t="s">
        <v>1906</v>
      </c>
      <c r="K26" s="4" t="str">
        <f t="shared" si="1"/>
        <v>01CD06P001</v>
      </c>
      <c r="L26" s="6">
        <v>6</v>
      </c>
      <c r="M26" s="5" t="s">
        <v>2846</v>
      </c>
      <c r="N26" s="85">
        <v>5</v>
      </c>
      <c r="O26" s="4" t="s">
        <v>2850</v>
      </c>
      <c r="P26" s="85">
        <v>3</v>
      </c>
      <c r="Q26" s="4" t="s">
        <v>2853</v>
      </c>
      <c r="R26" s="85">
        <v>5</v>
      </c>
      <c r="S26" s="4" t="s">
        <v>2844</v>
      </c>
      <c r="T26" s="66" t="str">
        <f t="shared" si="0"/>
        <v xml:space="preserve">5. Igualdad De Género </v>
      </c>
      <c r="U26" s="85">
        <v>1</v>
      </c>
      <c r="V26" s="4" t="s">
        <v>28</v>
      </c>
      <c r="W26" s="85">
        <v>2</v>
      </c>
      <c r="X26" s="4" t="s">
        <v>154</v>
      </c>
      <c r="Y26" s="85">
        <v>4</v>
      </c>
      <c r="Z26" s="4" t="s">
        <v>155</v>
      </c>
      <c r="AA26" s="52" t="str">
        <f t="shared" si="2"/>
        <v>1.2.4</v>
      </c>
      <c r="AB26" s="3" t="s">
        <v>156</v>
      </c>
      <c r="AC26" s="23" t="s">
        <v>157</v>
      </c>
      <c r="AD26" s="4" t="s">
        <v>3082</v>
      </c>
      <c r="AE26" s="4" t="s">
        <v>3083</v>
      </c>
      <c r="AF26" s="4" t="s">
        <v>3084</v>
      </c>
      <c r="AG26" s="4" t="s">
        <v>3085</v>
      </c>
      <c r="AH26" s="3" t="s">
        <v>6689</v>
      </c>
      <c r="AI26" s="4" t="s">
        <v>6778</v>
      </c>
      <c r="AJ26" s="4" t="s">
        <v>6779</v>
      </c>
      <c r="AK26" s="4" t="s">
        <v>6725</v>
      </c>
      <c r="AL26" s="4" t="s">
        <v>6780</v>
      </c>
      <c r="AM26" s="3" t="s">
        <v>6712</v>
      </c>
      <c r="AN26" s="3" t="s">
        <v>6708</v>
      </c>
      <c r="AO26" s="3" t="s">
        <v>6718</v>
      </c>
      <c r="AP26" s="3" t="s">
        <v>6689</v>
      </c>
      <c r="AQ26" s="6" t="s">
        <v>6689</v>
      </c>
      <c r="AR26" s="5" t="s">
        <v>10166</v>
      </c>
      <c r="AS26" s="5" t="s">
        <v>10167</v>
      </c>
      <c r="AT26" s="4" t="s">
        <v>10168</v>
      </c>
      <c r="AU26" s="4" t="s">
        <v>10169</v>
      </c>
      <c r="AV26" s="4" t="s">
        <v>139</v>
      </c>
      <c r="AW26" s="4"/>
      <c r="AX26" s="4" t="s">
        <v>139</v>
      </c>
      <c r="AY26" s="4" t="s">
        <v>139</v>
      </c>
      <c r="AZ26" s="4"/>
      <c r="BA26" s="4" t="s">
        <v>139</v>
      </c>
      <c r="BB26" s="4" t="s">
        <v>139</v>
      </c>
      <c r="BC26" s="4"/>
      <c r="BD26" s="4" t="s">
        <v>139</v>
      </c>
      <c r="BE26" s="4" t="s">
        <v>139</v>
      </c>
      <c r="BF26" s="4"/>
      <c r="BG26" s="4" t="s">
        <v>139</v>
      </c>
      <c r="BH26" s="4" t="s">
        <v>139</v>
      </c>
      <c r="BI26" s="4"/>
      <c r="BJ26" s="4" t="s">
        <v>139</v>
      </c>
      <c r="BK26" s="4" t="s">
        <v>139</v>
      </c>
      <c r="BL26" s="4"/>
      <c r="BM26" s="4" t="s">
        <v>139</v>
      </c>
      <c r="BN26" s="4" t="s">
        <v>139</v>
      </c>
      <c r="BO26" s="4"/>
      <c r="BP26" s="4" t="s">
        <v>139</v>
      </c>
      <c r="BQ26" s="4"/>
      <c r="BR26" s="4"/>
      <c r="BS26" s="4"/>
      <c r="BT26" s="4"/>
      <c r="BU26" s="4"/>
      <c r="BV26" s="4"/>
    </row>
    <row r="27" spans="1:74" ht="15.5">
      <c r="A27" s="49" t="str">
        <f>B27&amp;COUNTIF($B$3:B27,B27)</f>
        <v>01CD068</v>
      </c>
      <c r="B27" s="3" t="s">
        <v>185</v>
      </c>
      <c r="C27" s="4" t="s">
        <v>1138</v>
      </c>
      <c r="D27" s="4" t="s">
        <v>1139</v>
      </c>
      <c r="E27" s="4" t="s">
        <v>1140</v>
      </c>
      <c r="F27" s="4" t="s">
        <v>1141</v>
      </c>
      <c r="G27" s="4" t="s">
        <v>1142</v>
      </c>
      <c r="H27" s="3" t="s">
        <v>158</v>
      </c>
      <c r="I27" s="4" t="s">
        <v>1574</v>
      </c>
      <c r="J27" s="95" t="s">
        <v>1907</v>
      </c>
      <c r="K27" s="4" t="str">
        <f t="shared" si="1"/>
        <v>01CD06P002</v>
      </c>
      <c r="L27" s="6">
        <v>6</v>
      </c>
      <c r="M27" s="5" t="s">
        <v>2846</v>
      </c>
      <c r="N27" s="85">
        <v>3</v>
      </c>
      <c r="O27" s="5" t="s">
        <v>108</v>
      </c>
      <c r="P27" s="85">
        <v>1</v>
      </c>
      <c r="Q27" s="5" t="s">
        <v>2854</v>
      </c>
      <c r="R27" s="85">
        <v>10</v>
      </c>
      <c r="S27" s="4" t="s">
        <v>2845</v>
      </c>
      <c r="T27" s="66" t="str">
        <f t="shared" si="0"/>
        <v xml:space="preserve">10. Reducción de las Desigualdades </v>
      </c>
      <c r="U27" s="85">
        <v>1</v>
      </c>
      <c r="V27" s="4" t="s">
        <v>28</v>
      </c>
      <c r="W27" s="85">
        <v>2</v>
      </c>
      <c r="X27" s="4" t="s">
        <v>154</v>
      </c>
      <c r="Y27" s="85">
        <v>4</v>
      </c>
      <c r="Z27" s="4" t="s">
        <v>155</v>
      </c>
      <c r="AA27" s="52" t="str">
        <f t="shared" si="2"/>
        <v>1.2.4</v>
      </c>
      <c r="AB27" s="3" t="s">
        <v>161</v>
      </c>
      <c r="AC27" s="23" t="s">
        <v>162</v>
      </c>
      <c r="AD27" s="4" t="s">
        <v>3086</v>
      </c>
      <c r="AE27" s="4" t="s">
        <v>3087</v>
      </c>
      <c r="AF27" s="4" t="s">
        <v>3088</v>
      </c>
      <c r="AG27" s="4" t="s">
        <v>3089</v>
      </c>
      <c r="AH27" s="3" t="s">
        <v>6689</v>
      </c>
      <c r="AI27" s="4" t="s">
        <v>6781</v>
      </c>
      <c r="AJ27" s="4" t="s">
        <v>6782</v>
      </c>
      <c r="AK27" s="4" t="s">
        <v>6725</v>
      </c>
      <c r="AL27" s="4" t="s">
        <v>6783</v>
      </c>
      <c r="AM27" s="6" t="s">
        <v>6712</v>
      </c>
      <c r="AN27" s="6" t="s">
        <v>6708</v>
      </c>
      <c r="AO27" s="6" t="s">
        <v>6718</v>
      </c>
      <c r="AP27" s="6" t="s">
        <v>6689</v>
      </c>
      <c r="AQ27" s="6" t="s">
        <v>6689</v>
      </c>
      <c r="AR27" s="5" t="s">
        <v>10170</v>
      </c>
      <c r="AS27" s="5" t="s">
        <v>10148</v>
      </c>
      <c r="AT27" s="4" t="s">
        <v>10149</v>
      </c>
      <c r="AU27" s="4" t="s">
        <v>10150</v>
      </c>
      <c r="AV27" s="4" t="s">
        <v>139</v>
      </c>
      <c r="AW27" s="4"/>
      <c r="AX27" s="4" t="s">
        <v>139</v>
      </c>
      <c r="AY27" s="4" t="s">
        <v>139</v>
      </c>
      <c r="AZ27" s="4"/>
      <c r="BA27" s="4" t="s">
        <v>139</v>
      </c>
      <c r="BB27" s="4" t="s">
        <v>139</v>
      </c>
      <c r="BC27" s="4"/>
      <c r="BD27" s="4" t="s">
        <v>139</v>
      </c>
      <c r="BE27" s="4" t="s">
        <v>139</v>
      </c>
      <c r="BF27" s="4"/>
      <c r="BG27" s="4" t="s">
        <v>139</v>
      </c>
      <c r="BH27" s="4" t="s">
        <v>139</v>
      </c>
      <c r="BI27" s="4"/>
      <c r="BJ27" s="4" t="s">
        <v>139</v>
      </c>
      <c r="BK27" s="4" t="s">
        <v>139</v>
      </c>
      <c r="BL27" s="4"/>
      <c r="BM27" s="4" t="s">
        <v>139</v>
      </c>
      <c r="BN27" s="4" t="s">
        <v>139</v>
      </c>
      <c r="BO27" s="4"/>
      <c r="BP27" s="4" t="s">
        <v>139</v>
      </c>
      <c r="BQ27" s="4"/>
      <c r="BR27" s="4"/>
      <c r="BS27" s="4"/>
      <c r="BT27" s="4"/>
      <c r="BU27" s="4"/>
      <c r="BV27" s="4"/>
    </row>
    <row r="28" spans="1:74" ht="15.5">
      <c r="A28" s="49" t="str">
        <f>B28&amp;COUNTIF($B$3:B28,B28)</f>
        <v>01CD069</v>
      </c>
      <c r="B28" s="3" t="s">
        <v>185</v>
      </c>
      <c r="C28" s="4" t="s">
        <v>1138</v>
      </c>
      <c r="D28" s="4" t="s">
        <v>1139</v>
      </c>
      <c r="E28" s="4" t="s">
        <v>1140</v>
      </c>
      <c r="F28" s="4" t="s">
        <v>1141</v>
      </c>
      <c r="G28" s="4" t="s">
        <v>1142</v>
      </c>
      <c r="H28" s="3" t="s">
        <v>170</v>
      </c>
      <c r="I28" s="4" t="s">
        <v>1575</v>
      </c>
      <c r="J28" s="95" t="s">
        <v>1908</v>
      </c>
      <c r="K28" s="4" t="str">
        <f t="shared" si="1"/>
        <v>01CD06P004</v>
      </c>
      <c r="L28" s="6">
        <v>6</v>
      </c>
      <c r="M28" s="5" t="s">
        <v>2846</v>
      </c>
      <c r="N28" s="85">
        <v>2</v>
      </c>
      <c r="O28" s="4" t="s">
        <v>2855</v>
      </c>
      <c r="P28" s="85">
        <v>3</v>
      </c>
      <c r="Q28" s="4" t="s">
        <v>2856</v>
      </c>
      <c r="R28" s="85">
        <v>10</v>
      </c>
      <c r="S28" s="4" t="s">
        <v>2845</v>
      </c>
      <c r="T28" s="66" t="str">
        <f t="shared" si="0"/>
        <v xml:space="preserve">10. Reducción de las Desigualdades </v>
      </c>
      <c r="U28" s="85">
        <v>2</v>
      </c>
      <c r="V28" s="4" t="s">
        <v>173</v>
      </c>
      <c r="W28" s="85">
        <v>6</v>
      </c>
      <c r="X28" s="4" t="s">
        <v>175</v>
      </c>
      <c r="Y28" s="85">
        <v>8</v>
      </c>
      <c r="Z28" s="4" t="s">
        <v>177</v>
      </c>
      <c r="AA28" s="52" t="str">
        <f t="shared" si="2"/>
        <v>2.6.8</v>
      </c>
      <c r="AB28" s="3" t="s">
        <v>384</v>
      </c>
      <c r="AC28" s="23" t="s">
        <v>178</v>
      </c>
      <c r="AD28" s="4" t="s">
        <v>3090</v>
      </c>
      <c r="AE28" s="4" t="s">
        <v>3059</v>
      </c>
      <c r="AF28" s="4" t="s">
        <v>3060</v>
      </c>
      <c r="AG28" s="4" t="s">
        <v>3061</v>
      </c>
      <c r="AH28" s="3" t="s">
        <v>6689</v>
      </c>
      <c r="AI28" s="4" t="s">
        <v>6784</v>
      </c>
      <c r="AJ28" s="4" t="s">
        <v>6785</v>
      </c>
      <c r="AK28" s="4" t="s">
        <v>6725</v>
      </c>
      <c r="AL28" s="4" t="s">
        <v>6786</v>
      </c>
      <c r="AM28" s="6" t="s">
        <v>9455</v>
      </c>
      <c r="AN28" s="6" t="s">
        <v>9455</v>
      </c>
      <c r="AO28" s="6" t="s">
        <v>9455</v>
      </c>
      <c r="AP28" s="3" t="s">
        <v>6689</v>
      </c>
      <c r="AQ28" s="6" t="s">
        <v>6689</v>
      </c>
      <c r="AR28" s="5" t="s">
        <v>10088</v>
      </c>
      <c r="AS28" s="5" t="s">
        <v>10171</v>
      </c>
      <c r="AT28" s="4" t="s">
        <v>10153</v>
      </c>
      <c r="AU28" s="4" t="s">
        <v>10154</v>
      </c>
      <c r="AV28" s="4" t="s">
        <v>139</v>
      </c>
      <c r="AW28" s="4"/>
      <c r="AX28" s="4" t="s">
        <v>139</v>
      </c>
      <c r="AY28" s="4" t="s">
        <v>139</v>
      </c>
      <c r="AZ28" s="4"/>
      <c r="BA28" s="4" t="s">
        <v>139</v>
      </c>
      <c r="BB28" s="4" t="s">
        <v>139</v>
      </c>
      <c r="BC28" s="4"/>
      <c r="BD28" s="4" t="s">
        <v>139</v>
      </c>
      <c r="BE28" s="4" t="s">
        <v>139</v>
      </c>
      <c r="BF28" s="4"/>
      <c r="BG28" s="4" t="s">
        <v>139</v>
      </c>
      <c r="BH28" s="4" t="s">
        <v>139</v>
      </c>
      <c r="BI28" s="4"/>
      <c r="BJ28" s="4" t="s">
        <v>139</v>
      </c>
      <c r="BK28" s="4" t="s">
        <v>139</v>
      </c>
      <c r="BL28" s="4"/>
      <c r="BM28" s="4" t="s">
        <v>139</v>
      </c>
      <c r="BN28" s="4" t="s">
        <v>139</v>
      </c>
      <c r="BO28" s="4"/>
      <c r="BP28" s="4" t="s">
        <v>139</v>
      </c>
      <c r="BQ28" s="4"/>
      <c r="BR28" s="4"/>
      <c r="BS28" s="4"/>
      <c r="BT28" s="4"/>
      <c r="BU28" s="4"/>
      <c r="BV28" s="4"/>
    </row>
    <row r="29" spans="1:74" ht="15.5">
      <c r="A29" s="49" t="str">
        <f>B29&amp;COUNTIF($B$3:B29,B29)</f>
        <v>01P0ES1</v>
      </c>
      <c r="B29" s="3" t="s">
        <v>197</v>
      </c>
      <c r="C29" s="4" t="s">
        <v>198</v>
      </c>
      <c r="D29" s="4" t="s">
        <v>1143</v>
      </c>
      <c r="E29" s="4" t="s">
        <v>1144</v>
      </c>
      <c r="F29" s="4" t="s">
        <v>1145</v>
      </c>
      <c r="G29" s="4" t="s">
        <v>1146</v>
      </c>
      <c r="H29" s="3" t="s">
        <v>10</v>
      </c>
      <c r="I29" s="4" t="s">
        <v>1569</v>
      </c>
      <c r="J29" s="95" t="s">
        <v>1909</v>
      </c>
      <c r="K29" s="4" t="str">
        <f t="shared" si="1"/>
        <v>01P0ESM001</v>
      </c>
      <c r="L29" s="6">
        <v>2</v>
      </c>
      <c r="M29" s="5" t="s">
        <v>16</v>
      </c>
      <c r="N29" s="85">
        <v>1</v>
      </c>
      <c r="O29" s="5" t="s">
        <v>2842</v>
      </c>
      <c r="P29" s="85">
        <v>1</v>
      </c>
      <c r="Q29" s="5" t="s">
        <v>2857</v>
      </c>
      <c r="R29" s="85">
        <v>16</v>
      </c>
      <c r="S29" s="4" t="s">
        <v>2841</v>
      </c>
      <c r="T29" s="66" t="str">
        <f t="shared" si="0"/>
        <v>16. Paz, Justicia E Instituciones Sólidas</v>
      </c>
      <c r="U29" s="85">
        <v>3</v>
      </c>
      <c r="V29" s="4" t="s">
        <v>199</v>
      </c>
      <c r="W29" s="85">
        <v>1</v>
      </c>
      <c r="X29" s="4" t="s">
        <v>200</v>
      </c>
      <c r="Y29" s="85">
        <v>1</v>
      </c>
      <c r="Z29" s="4" t="s">
        <v>201</v>
      </c>
      <c r="AA29" s="52" t="str">
        <f t="shared" si="2"/>
        <v>3.1.1</v>
      </c>
      <c r="AB29" s="3" t="s">
        <v>36</v>
      </c>
      <c r="AC29" s="23" t="s">
        <v>38</v>
      </c>
      <c r="AD29" s="4" t="s">
        <v>3091</v>
      </c>
      <c r="AE29" s="4" t="s">
        <v>3092</v>
      </c>
      <c r="AF29" s="4" t="s">
        <v>3093</v>
      </c>
      <c r="AG29" s="4" t="s">
        <v>3094</v>
      </c>
      <c r="AH29" s="3" t="s">
        <v>6689</v>
      </c>
      <c r="AI29" s="4" t="s">
        <v>6787</v>
      </c>
      <c r="AJ29" s="4" t="s">
        <v>6788</v>
      </c>
      <c r="AK29" s="4" t="s">
        <v>6725</v>
      </c>
      <c r="AL29" s="4" t="s">
        <v>6789</v>
      </c>
      <c r="AM29" s="6" t="s">
        <v>6689</v>
      </c>
      <c r="AN29" s="6" t="s">
        <v>6689</v>
      </c>
      <c r="AO29" s="6" t="s">
        <v>6689</v>
      </c>
      <c r="AP29" s="6" t="s">
        <v>6689</v>
      </c>
      <c r="AQ29" s="6" t="s">
        <v>6689</v>
      </c>
      <c r="AR29" s="5" t="s">
        <v>3094</v>
      </c>
      <c r="AS29" s="5" t="s">
        <v>10172</v>
      </c>
      <c r="AT29" s="4" t="s">
        <v>10173</v>
      </c>
      <c r="AU29" s="4" t="s">
        <v>10174</v>
      </c>
      <c r="AV29" s="4" t="s">
        <v>139</v>
      </c>
      <c r="AW29" s="4"/>
      <c r="AX29" s="4" t="s">
        <v>139</v>
      </c>
      <c r="AY29" s="4" t="s">
        <v>139</v>
      </c>
      <c r="AZ29" s="4"/>
      <c r="BA29" s="4" t="s">
        <v>139</v>
      </c>
      <c r="BB29" s="4" t="s">
        <v>139</v>
      </c>
      <c r="BC29" s="4"/>
      <c r="BD29" s="4" t="s">
        <v>139</v>
      </c>
      <c r="BE29" s="4" t="s">
        <v>139</v>
      </c>
      <c r="BF29" s="4"/>
      <c r="BG29" s="4" t="s">
        <v>139</v>
      </c>
      <c r="BH29" s="4" t="s">
        <v>139</v>
      </c>
      <c r="BI29" s="4"/>
      <c r="BJ29" s="4" t="s">
        <v>139</v>
      </c>
      <c r="BK29" s="4" t="s">
        <v>139</v>
      </c>
      <c r="BL29" s="4"/>
      <c r="BM29" s="4" t="s">
        <v>139</v>
      </c>
      <c r="BN29" s="4" t="s">
        <v>139</v>
      </c>
      <c r="BO29" s="4"/>
      <c r="BP29" s="4" t="s">
        <v>139</v>
      </c>
      <c r="BQ29" s="4"/>
      <c r="BR29" s="4"/>
      <c r="BS29" s="4"/>
      <c r="BT29" s="4"/>
      <c r="BU29" s="4"/>
      <c r="BV29" s="4"/>
    </row>
    <row r="30" spans="1:74" ht="15.5">
      <c r="A30" s="49" t="str">
        <f>B30&amp;COUNTIF($B$3:B30,B30)</f>
        <v>01P0ES2</v>
      </c>
      <c r="B30" s="3" t="s">
        <v>197</v>
      </c>
      <c r="C30" s="4" t="s">
        <v>198</v>
      </c>
      <c r="D30" s="4" t="s">
        <v>1143</v>
      </c>
      <c r="E30" s="4" t="s">
        <v>1144</v>
      </c>
      <c r="F30" s="4" t="s">
        <v>1145</v>
      </c>
      <c r="G30" s="4" t="s">
        <v>1146</v>
      </c>
      <c r="H30" s="3" t="s">
        <v>1133</v>
      </c>
      <c r="I30" s="4" t="s">
        <v>1570</v>
      </c>
      <c r="J30" s="96" t="s">
        <v>1886</v>
      </c>
      <c r="K30" s="4" t="str">
        <f t="shared" si="1"/>
        <v>01P0ESM002</v>
      </c>
      <c r="L30" s="6">
        <v>2</v>
      </c>
      <c r="M30" s="5" t="s">
        <v>16</v>
      </c>
      <c r="N30" s="85">
        <v>1</v>
      </c>
      <c r="O30" s="4" t="s">
        <v>2842</v>
      </c>
      <c r="P30" s="85">
        <v>1</v>
      </c>
      <c r="Q30" s="4" t="s">
        <v>2857</v>
      </c>
      <c r="R30" s="85">
        <v>16</v>
      </c>
      <c r="S30" s="4" t="s">
        <v>2841</v>
      </c>
      <c r="T30" s="66" t="str">
        <f t="shared" si="0"/>
        <v>16. Paz, Justicia E Instituciones Sólidas</v>
      </c>
      <c r="U30" s="85">
        <v>3</v>
      </c>
      <c r="V30" s="4" t="s">
        <v>199</v>
      </c>
      <c r="W30" s="85">
        <v>1</v>
      </c>
      <c r="X30" s="4" t="s">
        <v>200</v>
      </c>
      <c r="Y30" s="85">
        <v>1</v>
      </c>
      <c r="Z30" s="4" t="s">
        <v>201</v>
      </c>
      <c r="AA30" s="52" t="str">
        <f t="shared" si="2"/>
        <v>3.1.1</v>
      </c>
      <c r="AB30" s="3" t="s">
        <v>2952</v>
      </c>
      <c r="AC30" s="23" t="s">
        <v>2953</v>
      </c>
      <c r="AD30" s="4" t="s">
        <v>179</v>
      </c>
      <c r="AE30" s="4" t="s">
        <v>179</v>
      </c>
      <c r="AF30" s="4" t="s">
        <v>179</v>
      </c>
      <c r="AG30" s="4" t="s">
        <v>179</v>
      </c>
      <c r="AH30" s="3" t="s">
        <v>179</v>
      </c>
      <c r="AI30" s="4" t="s">
        <v>179</v>
      </c>
      <c r="AJ30" s="4" t="s">
        <v>179</v>
      </c>
      <c r="AK30" s="4" t="s">
        <v>179</v>
      </c>
      <c r="AL30" s="4" t="s">
        <v>179</v>
      </c>
      <c r="AM30" s="6" t="s">
        <v>179</v>
      </c>
      <c r="AN30" s="6" t="s">
        <v>179</v>
      </c>
      <c r="AO30" s="6" t="s">
        <v>179</v>
      </c>
      <c r="AP30" s="3" t="s">
        <v>179</v>
      </c>
      <c r="AQ30" s="6" t="s">
        <v>179</v>
      </c>
      <c r="AR30" s="5" t="s">
        <v>179</v>
      </c>
      <c r="AS30" s="5" t="s">
        <v>179</v>
      </c>
      <c r="AT30" s="4" t="s">
        <v>179</v>
      </c>
      <c r="AU30" s="4" t="s">
        <v>179</v>
      </c>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1:74" ht="15.5">
      <c r="A31" s="49" t="str">
        <f>B31&amp;COUNTIF($B$3:B31,B31)</f>
        <v>01P0ES3</v>
      </c>
      <c r="B31" s="3" t="s">
        <v>197</v>
      </c>
      <c r="C31" s="4" t="s">
        <v>198</v>
      </c>
      <c r="D31" s="4" t="s">
        <v>1143</v>
      </c>
      <c r="E31" s="4" t="s">
        <v>1144</v>
      </c>
      <c r="F31" s="4" t="s">
        <v>1145</v>
      </c>
      <c r="G31" s="4" t="s">
        <v>1146</v>
      </c>
      <c r="H31" s="3" t="s">
        <v>140</v>
      </c>
      <c r="I31" s="4" t="s">
        <v>1571</v>
      </c>
      <c r="J31" s="95" t="s">
        <v>1910</v>
      </c>
      <c r="K31" s="4" t="str">
        <f t="shared" si="1"/>
        <v>01P0ESN001</v>
      </c>
      <c r="L31" s="6">
        <v>2</v>
      </c>
      <c r="M31" s="5" t="s">
        <v>16</v>
      </c>
      <c r="N31" s="85">
        <v>2</v>
      </c>
      <c r="O31" s="4" t="s">
        <v>2839</v>
      </c>
      <c r="P31" s="85">
        <v>1</v>
      </c>
      <c r="Q31" s="4" t="s">
        <v>2840</v>
      </c>
      <c r="R31" s="85">
        <v>16</v>
      </c>
      <c r="S31" s="4" t="s">
        <v>2841</v>
      </c>
      <c r="T31" s="66" t="str">
        <f t="shared" si="0"/>
        <v>16. Paz, Justicia E Instituciones Sólidas</v>
      </c>
      <c r="U31" s="85">
        <v>1</v>
      </c>
      <c r="V31" s="4" t="s">
        <v>28</v>
      </c>
      <c r="W31" s="85">
        <v>7</v>
      </c>
      <c r="X31" s="4" t="s">
        <v>142</v>
      </c>
      <c r="Y31" s="85">
        <v>2</v>
      </c>
      <c r="Z31" s="4" t="s">
        <v>143</v>
      </c>
      <c r="AA31" s="52" t="str">
        <f t="shared" si="2"/>
        <v>1.7.2</v>
      </c>
      <c r="AB31" s="3" t="s">
        <v>144</v>
      </c>
      <c r="AC31" s="23" t="s">
        <v>145</v>
      </c>
      <c r="AD31" s="4" t="s">
        <v>3095</v>
      </c>
      <c r="AE31" s="4" t="s">
        <v>3092</v>
      </c>
      <c r="AF31" s="4" t="s">
        <v>3096</v>
      </c>
      <c r="AG31" s="4" t="s">
        <v>3097</v>
      </c>
      <c r="AH31" s="8" t="s">
        <v>6689</v>
      </c>
      <c r="AI31" s="4" t="s">
        <v>6790</v>
      </c>
      <c r="AJ31" s="4" t="s">
        <v>6791</v>
      </c>
      <c r="AK31" s="4" t="s">
        <v>6725</v>
      </c>
      <c r="AL31" s="4" t="s">
        <v>6792</v>
      </c>
      <c r="AM31" s="3" t="s">
        <v>9455</v>
      </c>
      <c r="AN31" s="3" t="s">
        <v>6697</v>
      </c>
      <c r="AO31" s="3" t="s">
        <v>6689</v>
      </c>
      <c r="AP31" s="3" t="s">
        <v>6689</v>
      </c>
      <c r="AQ31" s="3" t="s">
        <v>6689</v>
      </c>
      <c r="AR31" s="4" t="s">
        <v>10175</v>
      </c>
      <c r="AS31" s="4" t="s">
        <v>10176</v>
      </c>
      <c r="AT31" s="4" t="s">
        <v>10173</v>
      </c>
      <c r="AU31" s="4" t="s">
        <v>10174</v>
      </c>
      <c r="AV31" s="4" t="s">
        <v>139</v>
      </c>
      <c r="AW31" s="4"/>
      <c r="AX31" s="4" t="s">
        <v>139</v>
      </c>
      <c r="AY31" s="4" t="s">
        <v>139</v>
      </c>
      <c r="AZ31" s="4"/>
      <c r="BA31" s="4" t="s">
        <v>139</v>
      </c>
      <c r="BB31" s="4" t="s">
        <v>139</v>
      </c>
      <c r="BC31" s="4"/>
      <c r="BD31" s="4" t="s">
        <v>139</v>
      </c>
      <c r="BE31" s="4" t="s">
        <v>139</v>
      </c>
      <c r="BF31" s="4"/>
      <c r="BG31" s="4" t="s">
        <v>139</v>
      </c>
      <c r="BH31" s="4" t="s">
        <v>139</v>
      </c>
      <c r="BI31" s="4"/>
      <c r="BJ31" s="4" t="s">
        <v>139</v>
      </c>
      <c r="BK31" s="4" t="s">
        <v>139</v>
      </c>
      <c r="BL31" s="4"/>
      <c r="BM31" s="4" t="s">
        <v>139</v>
      </c>
      <c r="BN31" s="4" t="s">
        <v>139</v>
      </c>
      <c r="BO31" s="4"/>
      <c r="BP31" s="4" t="s">
        <v>139</v>
      </c>
      <c r="BQ31" s="4"/>
      <c r="BR31" s="4"/>
      <c r="BS31" s="4"/>
      <c r="BT31" s="4"/>
      <c r="BU31" s="4"/>
      <c r="BV31" s="4"/>
    </row>
    <row r="32" spans="1:74" ht="15.5">
      <c r="A32" s="49" t="str">
        <f>B32&amp;COUNTIF($B$3:B32,B32)</f>
        <v>01P0ES4</v>
      </c>
      <c r="B32" s="3" t="s">
        <v>197</v>
      </c>
      <c r="C32" s="4" t="s">
        <v>198</v>
      </c>
      <c r="D32" s="4" t="s">
        <v>1143</v>
      </c>
      <c r="E32" s="4" t="s">
        <v>1144</v>
      </c>
      <c r="F32" s="4" t="s">
        <v>1145</v>
      </c>
      <c r="G32" s="4" t="s">
        <v>1146</v>
      </c>
      <c r="H32" s="3" t="s">
        <v>146</v>
      </c>
      <c r="I32" s="4" t="s">
        <v>1572</v>
      </c>
      <c r="J32" s="95" t="s">
        <v>1911</v>
      </c>
      <c r="K32" s="4" t="str">
        <f t="shared" si="1"/>
        <v>01P0ESO001</v>
      </c>
      <c r="L32" s="6">
        <v>2</v>
      </c>
      <c r="M32" s="5" t="s">
        <v>16</v>
      </c>
      <c r="N32" s="85">
        <v>1</v>
      </c>
      <c r="O32" s="5" t="s">
        <v>2842</v>
      </c>
      <c r="P32" s="85">
        <v>3</v>
      </c>
      <c r="Q32" s="5" t="s">
        <v>2858</v>
      </c>
      <c r="R32" s="85">
        <v>16</v>
      </c>
      <c r="S32" s="4" t="s">
        <v>2841</v>
      </c>
      <c r="T32" s="66" t="str">
        <f t="shared" si="0"/>
        <v>16. Paz, Justicia E Instituciones Sólidas</v>
      </c>
      <c r="U32" s="85">
        <v>2</v>
      </c>
      <c r="V32" s="4" t="s">
        <v>173</v>
      </c>
      <c r="W32" s="85">
        <v>3</v>
      </c>
      <c r="X32" s="4" t="s">
        <v>263</v>
      </c>
      <c r="Y32" s="85">
        <v>2</v>
      </c>
      <c r="Z32" s="4" t="s">
        <v>684</v>
      </c>
      <c r="AA32" s="52" t="str">
        <f t="shared" si="2"/>
        <v>2.3.2</v>
      </c>
      <c r="AB32" s="3" t="s">
        <v>149</v>
      </c>
      <c r="AC32" s="23" t="s">
        <v>150</v>
      </c>
      <c r="AD32" s="4" t="s">
        <v>3098</v>
      </c>
      <c r="AE32" s="4" t="s">
        <v>3099</v>
      </c>
      <c r="AF32" s="4" t="s">
        <v>3100</v>
      </c>
      <c r="AG32" s="4" t="s">
        <v>3101</v>
      </c>
      <c r="AH32" s="8" t="s">
        <v>6689</v>
      </c>
      <c r="AI32" s="4" t="s">
        <v>6793</v>
      </c>
      <c r="AJ32" s="4" t="s">
        <v>6794</v>
      </c>
      <c r="AK32" s="4" t="s">
        <v>6741</v>
      </c>
      <c r="AL32" s="4" t="s">
        <v>6795</v>
      </c>
      <c r="AM32" s="9" t="s">
        <v>9455</v>
      </c>
      <c r="AN32" s="9" t="s">
        <v>9470</v>
      </c>
      <c r="AO32" s="9" t="s">
        <v>6713</v>
      </c>
      <c r="AP32" s="9" t="s">
        <v>6689</v>
      </c>
      <c r="AQ32" s="3" t="s">
        <v>6689</v>
      </c>
      <c r="AR32" s="5" t="s">
        <v>10177</v>
      </c>
      <c r="AS32" s="5" t="s">
        <v>10178</v>
      </c>
      <c r="AT32" s="4" t="s">
        <v>10173</v>
      </c>
      <c r="AU32" s="4" t="s">
        <v>10174</v>
      </c>
      <c r="AV32" s="4" t="s">
        <v>10179</v>
      </c>
      <c r="AW32" s="4" t="s">
        <v>10173</v>
      </c>
      <c r="AX32" s="4" t="s">
        <v>10174</v>
      </c>
      <c r="AY32" s="4" t="s">
        <v>139</v>
      </c>
      <c r="AZ32" s="4"/>
      <c r="BA32" s="4" t="s">
        <v>139</v>
      </c>
      <c r="BB32" s="4" t="s">
        <v>139</v>
      </c>
      <c r="BC32" s="4"/>
      <c r="BD32" s="4" t="s">
        <v>139</v>
      </c>
      <c r="BE32" s="4" t="s">
        <v>139</v>
      </c>
      <c r="BF32" s="4"/>
      <c r="BG32" s="4" t="s">
        <v>139</v>
      </c>
      <c r="BH32" s="4" t="s">
        <v>139</v>
      </c>
      <c r="BI32" s="4"/>
      <c r="BJ32" s="4" t="s">
        <v>139</v>
      </c>
      <c r="BK32" s="4" t="s">
        <v>139</v>
      </c>
      <c r="BL32" s="4"/>
      <c r="BM32" s="4" t="s">
        <v>139</v>
      </c>
      <c r="BN32" s="4" t="s">
        <v>139</v>
      </c>
      <c r="BO32" s="4"/>
      <c r="BP32" s="4" t="s">
        <v>139</v>
      </c>
      <c r="BQ32" s="4"/>
      <c r="BR32" s="4"/>
      <c r="BS32" s="4"/>
      <c r="BT32" s="4"/>
      <c r="BU32" s="4"/>
      <c r="BV32" s="4"/>
    </row>
    <row r="33" spans="1:200" ht="15.5">
      <c r="A33" s="49" t="str">
        <f>B33&amp;COUNTIF($B$3:B33,B33)</f>
        <v>01P0ES5</v>
      </c>
      <c r="B33" s="3" t="s">
        <v>197</v>
      </c>
      <c r="C33" s="4" t="s">
        <v>198</v>
      </c>
      <c r="D33" s="4" t="s">
        <v>1143</v>
      </c>
      <c r="E33" s="4" t="s">
        <v>1144</v>
      </c>
      <c r="F33" s="4" t="s">
        <v>1145</v>
      </c>
      <c r="G33" s="4" t="s">
        <v>1146</v>
      </c>
      <c r="H33" s="3" t="s">
        <v>158</v>
      </c>
      <c r="I33" s="4" t="s">
        <v>1574</v>
      </c>
      <c r="J33" s="95" t="s">
        <v>1912</v>
      </c>
      <c r="K33" s="4" t="str">
        <f t="shared" si="1"/>
        <v>01P0ESP002</v>
      </c>
      <c r="L33" s="6">
        <v>2</v>
      </c>
      <c r="M33" s="5" t="s">
        <v>16</v>
      </c>
      <c r="N33" s="85">
        <v>1</v>
      </c>
      <c r="O33" s="5" t="s">
        <v>2842</v>
      </c>
      <c r="P33" s="85">
        <v>7</v>
      </c>
      <c r="Q33" s="5" t="s">
        <v>2843</v>
      </c>
      <c r="R33" s="85">
        <v>10</v>
      </c>
      <c r="S33" s="4" t="s">
        <v>2845</v>
      </c>
      <c r="T33" s="66" t="str">
        <f t="shared" si="0"/>
        <v xml:space="preserve">10. Reducción de las Desigualdades </v>
      </c>
      <c r="U33" s="85">
        <v>1</v>
      </c>
      <c r="V33" s="4" t="s">
        <v>28</v>
      </c>
      <c r="W33" s="85">
        <v>2</v>
      </c>
      <c r="X33" s="4" t="s">
        <v>154</v>
      </c>
      <c r="Y33" s="85">
        <v>4</v>
      </c>
      <c r="Z33" s="4" t="s">
        <v>155</v>
      </c>
      <c r="AA33" s="52" t="str">
        <f t="shared" si="2"/>
        <v>1.2.4</v>
      </c>
      <c r="AB33" s="3" t="s">
        <v>161</v>
      </c>
      <c r="AC33" s="23" t="s">
        <v>162</v>
      </c>
      <c r="AD33" s="4" t="s">
        <v>3102</v>
      </c>
      <c r="AE33" s="4" t="s">
        <v>3103</v>
      </c>
      <c r="AF33" s="4" t="s">
        <v>3104</v>
      </c>
      <c r="AG33" s="4" t="s">
        <v>3105</v>
      </c>
      <c r="AH33" s="3" t="s">
        <v>6689</v>
      </c>
      <c r="AI33" s="4" t="s">
        <v>6796</v>
      </c>
      <c r="AJ33" s="4" t="s">
        <v>6794</v>
      </c>
      <c r="AK33" s="4" t="s">
        <v>6741</v>
      </c>
      <c r="AL33" s="4" t="s">
        <v>6795</v>
      </c>
      <c r="AM33" s="3" t="s">
        <v>9455</v>
      </c>
      <c r="AN33" s="3" t="s">
        <v>6697</v>
      </c>
      <c r="AO33" s="3" t="s">
        <v>6689</v>
      </c>
      <c r="AP33" s="3" t="s">
        <v>6689</v>
      </c>
      <c r="AQ33" s="3" t="s">
        <v>6689</v>
      </c>
      <c r="AR33" s="5" t="s">
        <v>3105</v>
      </c>
      <c r="AS33" s="5" t="s">
        <v>10180</v>
      </c>
      <c r="AT33" s="4" t="s">
        <v>10173</v>
      </c>
      <c r="AU33" s="4" t="s">
        <v>10174</v>
      </c>
      <c r="AV33" s="4" t="s">
        <v>10181</v>
      </c>
      <c r="AW33" s="4" t="s">
        <v>10173</v>
      </c>
      <c r="AX33" s="4" t="s">
        <v>10174</v>
      </c>
      <c r="AY33" s="4" t="s">
        <v>139</v>
      </c>
      <c r="AZ33" s="4"/>
      <c r="BA33" s="4" t="s">
        <v>139</v>
      </c>
      <c r="BB33" s="4" t="s">
        <v>139</v>
      </c>
      <c r="BC33" s="4"/>
      <c r="BD33" s="4" t="s">
        <v>139</v>
      </c>
      <c r="BE33" s="4" t="s">
        <v>139</v>
      </c>
      <c r="BF33" s="4"/>
      <c r="BG33" s="4" t="s">
        <v>139</v>
      </c>
      <c r="BH33" s="4" t="s">
        <v>139</v>
      </c>
      <c r="BI33" s="4"/>
      <c r="BJ33" s="4" t="s">
        <v>139</v>
      </c>
      <c r="BK33" s="4" t="s">
        <v>139</v>
      </c>
      <c r="BL33" s="4"/>
      <c r="BM33" s="4" t="s">
        <v>139</v>
      </c>
      <c r="BN33" s="4" t="s">
        <v>139</v>
      </c>
      <c r="BO33" s="4"/>
      <c r="BP33" s="4" t="s">
        <v>139</v>
      </c>
      <c r="BQ33" s="4"/>
      <c r="BR33" s="4"/>
      <c r="BS33" s="4"/>
      <c r="BT33" s="4"/>
      <c r="BU33" s="4"/>
      <c r="BV33" s="4"/>
    </row>
    <row r="34" spans="1:200" ht="15.5">
      <c r="A34" s="49" t="str">
        <f>B34&amp;COUNTIF($B$3:B34,B34)</f>
        <v>01P0ES6</v>
      </c>
      <c r="B34" s="3" t="s">
        <v>197</v>
      </c>
      <c r="C34" s="4" t="s">
        <v>198</v>
      </c>
      <c r="D34" s="4" t="s">
        <v>1143</v>
      </c>
      <c r="E34" s="4" t="s">
        <v>1144</v>
      </c>
      <c r="F34" s="4" t="s">
        <v>1145</v>
      </c>
      <c r="G34" s="4" t="s">
        <v>1146</v>
      </c>
      <c r="H34" s="3" t="s">
        <v>170</v>
      </c>
      <c r="I34" s="4" t="s">
        <v>1575</v>
      </c>
      <c r="J34" s="95" t="s">
        <v>1913</v>
      </c>
      <c r="K34" s="4" t="str">
        <f t="shared" si="1"/>
        <v>01P0ESP004</v>
      </c>
      <c r="L34" s="6">
        <v>2</v>
      </c>
      <c r="M34" s="5" t="s">
        <v>16</v>
      </c>
      <c r="N34" s="85">
        <v>1</v>
      </c>
      <c r="O34" s="4" t="s">
        <v>2842</v>
      </c>
      <c r="P34" s="85">
        <v>7</v>
      </c>
      <c r="Q34" s="4" t="s">
        <v>2843</v>
      </c>
      <c r="R34" s="85">
        <v>10</v>
      </c>
      <c r="S34" s="4" t="s">
        <v>2845</v>
      </c>
      <c r="T34" s="66" t="str">
        <f t="shared" si="0"/>
        <v xml:space="preserve">10. Reducción de las Desigualdades </v>
      </c>
      <c r="U34" s="85">
        <v>2</v>
      </c>
      <c r="V34" s="4" t="s">
        <v>173</v>
      </c>
      <c r="W34" s="85">
        <v>6</v>
      </c>
      <c r="X34" s="4" t="s">
        <v>175</v>
      </c>
      <c r="Y34" s="85">
        <v>8</v>
      </c>
      <c r="Z34" s="4" t="s">
        <v>177</v>
      </c>
      <c r="AA34" s="52" t="str">
        <f t="shared" si="2"/>
        <v>2.6.8</v>
      </c>
      <c r="AB34" s="3" t="s">
        <v>384</v>
      </c>
      <c r="AC34" s="23" t="s">
        <v>178</v>
      </c>
      <c r="AD34" s="4" t="s">
        <v>3106</v>
      </c>
      <c r="AE34" s="4" t="s">
        <v>3107</v>
      </c>
      <c r="AF34" s="4" t="s">
        <v>3108</v>
      </c>
      <c r="AG34" s="4" t="s">
        <v>3109</v>
      </c>
      <c r="AH34" s="8" t="s">
        <v>6689</v>
      </c>
      <c r="AI34" s="4" t="s">
        <v>6797</v>
      </c>
      <c r="AJ34" s="4" t="s">
        <v>6798</v>
      </c>
      <c r="AK34" s="4" t="s">
        <v>6725</v>
      </c>
      <c r="AL34" s="4" t="s">
        <v>6799</v>
      </c>
      <c r="AM34" s="9" t="s">
        <v>9455</v>
      </c>
      <c r="AN34" s="9" t="s">
        <v>6697</v>
      </c>
      <c r="AO34" s="9" t="s">
        <v>6689</v>
      </c>
      <c r="AP34" s="9" t="s">
        <v>6689</v>
      </c>
      <c r="AQ34" s="6" t="s">
        <v>6689</v>
      </c>
      <c r="AR34" s="5" t="s">
        <v>10182</v>
      </c>
      <c r="AS34" s="5" t="s">
        <v>10183</v>
      </c>
      <c r="AT34" s="4" t="s">
        <v>10173</v>
      </c>
      <c r="AU34" s="4" t="s">
        <v>10174</v>
      </c>
      <c r="AV34" s="4" t="s">
        <v>139</v>
      </c>
      <c r="AW34" s="4"/>
      <c r="AX34" s="4" t="s">
        <v>139</v>
      </c>
      <c r="AY34" s="4" t="s">
        <v>139</v>
      </c>
      <c r="AZ34" s="4"/>
      <c r="BA34" s="4" t="s">
        <v>139</v>
      </c>
      <c r="BB34" s="4" t="s">
        <v>139</v>
      </c>
      <c r="BC34" s="4"/>
      <c r="BD34" s="4" t="s">
        <v>139</v>
      </c>
      <c r="BE34" s="4" t="s">
        <v>139</v>
      </c>
      <c r="BF34" s="4"/>
      <c r="BG34" s="4" t="s">
        <v>139</v>
      </c>
      <c r="BH34" s="4" t="s">
        <v>139</v>
      </c>
      <c r="BI34" s="4"/>
      <c r="BJ34" s="4" t="s">
        <v>139</v>
      </c>
      <c r="BK34" s="4" t="s">
        <v>139</v>
      </c>
      <c r="BL34" s="4"/>
      <c r="BM34" s="4" t="s">
        <v>139</v>
      </c>
      <c r="BN34" s="4" t="s">
        <v>139</v>
      </c>
      <c r="BO34" s="4"/>
      <c r="BP34" s="4" t="s">
        <v>139</v>
      </c>
      <c r="BQ34" s="4"/>
      <c r="BR34" s="4"/>
      <c r="BS34" s="4"/>
      <c r="BT34" s="4"/>
      <c r="BU34" s="4"/>
      <c r="BV34" s="4"/>
    </row>
    <row r="35" spans="1:200" ht="15.5">
      <c r="A35" s="49" t="str">
        <f>B35&amp;COUNTIF($B$3:B35,B35)</f>
        <v>01P0ES7</v>
      </c>
      <c r="B35" s="3" t="s">
        <v>197</v>
      </c>
      <c r="C35" s="4" t="s">
        <v>198</v>
      </c>
      <c r="D35" s="4" t="s">
        <v>1143</v>
      </c>
      <c r="E35" s="4" t="s">
        <v>1144</v>
      </c>
      <c r="F35" s="4" t="s">
        <v>1145</v>
      </c>
      <c r="G35" s="4" t="s">
        <v>1146</v>
      </c>
      <c r="H35" s="3" t="s">
        <v>202</v>
      </c>
      <c r="I35" s="4" t="s">
        <v>1581</v>
      </c>
      <c r="J35" s="95" t="s">
        <v>1914</v>
      </c>
      <c r="K35" s="4" t="str">
        <f t="shared" si="1"/>
        <v>01P0ESP041</v>
      </c>
      <c r="L35" s="6">
        <v>2</v>
      </c>
      <c r="M35" s="5" t="s">
        <v>16</v>
      </c>
      <c r="N35" s="85">
        <v>1</v>
      </c>
      <c r="O35" s="5" t="s">
        <v>2842</v>
      </c>
      <c r="P35" s="85">
        <v>1</v>
      </c>
      <c r="Q35" s="5" t="s">
        <v>2857</v>
      </c>
      <c r="R35" s="85">
        <v>11</v>
      </c>
      <c r="S35" s="4" t="s">
        <v>2859</v>
      </c>
      <c r="T35" s="66" t="str">
        <f t="shared" si="0"/>
        <v>11. Ciudades Y Comunidades Sostenibles</v>
      </c>
      <c r="U35" s="85">
        <v>3</v>
      </c>
      <c r="V35" s="4" t="s">
        <v>199</v>
      </c>
      <c r="W35" s="85">
        <v>1</v>
      </c>
      <c r="X35" s="4" t="s">
        <v>200</v>
      </c>
      <c r="Y35" s="85">
        <v>1</v>
      </c>
      <c r="Z35" s="4" t="s">
        <v>201</v>
      </c>
      <c r="AA35" s="52" t="str">
        <f t="shared" si="2"/>
        <v>3.1.1</v>
      </c>
      <c r="AB35" s="3" t="s">
        <v>204</v>
      </c>
      <c r="AC35" s="23" t="s">
        <v>205</v>
      </c>
      <c r="AD35" s="4" t="s">
        <v>3110</v>
      </c>
      <c r="AE35" s="4" t="s">
        <v>3111</v>
      </c>
      <c r="AF35" s="4" t="s">
        <v>3112</v>
      </c>
      <c r="AG35" s="4" t="s">
        <v>3113</v>
      </c>
      <c r="AH35" s="3" t="s">
        <v>6689</v>
      </c>
      <c r="AI35" s="4" t="s">
        <v>6800</v>
      </c>
      <c r="AJ35" s="4" t="s">
        <v>6801</v>
      </c>
      <c r="AK35" s="4" t="s">
        <v>6725</v>
      </c>
      <c r="AL35" s="4" t="s">
        <v>6802</v>
      </c>
      <c r="AM35" s="3" t="s">
        <v>9455</v>
      </c>
      <c r="AN35" s="3" t="s">
        <v>6708</v>
      </c>
      <c r="AO35" s="3" t="s">
        <v>6689</v>
      </c>
      <c r="AP35" s="3" t="s">
        <v>6689</v>
      </c>
      <c r="AQ35" s="3" t="s">
        <v>6689</v>
      </c>
      <c r="AR35" s="5" t="s">
        <v>10184</v>
      </c>
      <c r="AS35" s="5" t="s">
        <v>10185</v>
      </c>
      <c r="AT35" s="4" t="s">
        <v>10186</v>
      </c>
      <c r="AU35" s="4" t="s">
        <v>10187</v>
      </c>
      <c r="AV35" s="4" t="s">
        <v>139</v>
      </c>
      <c r="AW35" s="4"/>
      <c r="AX35" s="4" t="s">
        <v>139</v>
      </c>
      <c r="AY35" s="4" t="s">
        <v>139</v>
      </c>
      <c r="AZ35" s="4"/>
      <c r="BA35" s="4" t="s">
        <v>139</v>
      </c>
      <c r="BB35" s="4" t="s">
        <v>139</v>
      </c>
      <c r="BC35" s="4"/>
      <c r="BD35" s="4" t="s">
        <v>139</v>
      </c>
      <c r="BE35" s="4" t="s">
        <v>139</v>
      </c>
      <c r="BF35" s="4"/>
      <c r="BG35" s="4" t="s">
        <v>139</v>
      </c>
      <c r="BH35" s="4" t="s">
        <v>139</v>
      </c>
      <c r="BI35" s="4"/>
      <c r="BJ35" s="4" t="s">
        <v>139</v>
      </c>
      <c r="BK35" s="4" t="s">
        <v>139</v>
      </c>
      <c r="BL35" s="4"/>
      <c r="BM35" s="4" t="s">
        <v>139</v>
      </c>
      <c r="BN35" s="4" t="s">
        <v>139</v>
      </c>
      <c r="BO35" s="4"/>
      <c r="BP35" s="4" t="s">
        <v>139</v>
      </c>
      <c r="BQ35" s="4"/>
      <c r="BR35" s="4"/>
      <c r="BS35" s="4"/>
      <c r="BT35" s="4"/>
      <c r="BU35" s="4"/>
      <c r="BV35" s="4"/>
    </row>
    <row r="36" spans="1:200" ht="15.5">
      <c r="A36" s="49" t="str">
        <f>B36&amp;COUNTIF($B$3:B36,B36)</f>
        <v>01P0ES8</v>
      </c>
      <c r="B36" s="3" t="s">
        <v>197</v>
      </c>
      <c r="C36" s="4" t="s">
        <v>198</v>
      </c>
      <c r="D36" s="4" t="s">
        <v>1143</v>
      </c>
      <c r="E36" s="4" t="s">
        <v>1144</v>
      </c>
      <c r="F36" s="4" t="s">
        <v>1145</v>
      </c>
      <c r="G36" s="4" t="s">
        <v>1146</v>
      </c>
      <c r="H36" s="3" t="s">
        <v>151</v>
      </c>
      <c r="I36" s="4" t="s">
        <v>1573</v>
      </c>
      <c r="J36" s="95" t="s">
        <v>1915</v>
      </c>
      <c r="K36" s="4" t="str">
        <f t="shared" si="1"/>
        <v>01P0ESP001</v>
      </c>
      <c r="L36" s="6">
        <v>2</v>
      </c>
      <c r="M36" s="5" t="s">
        <v>16</v>
      </c>
      <c r="N36" s="85">
        <v>1</v>
      </c>
      <c r="O36" s="4" t="s">
        <v>2842</v>
      </c>
      <c r="P36" s="85">
        <v>7</v>
      </c>
      <c r="Q36" s="4" t="s">
        <v>2843</v>
      </c>
      <c r="R36" s="85">
        <v>5</v>
      </c>
      <c r="S36" s="4" t="s">
        <v>2844</v>
      </c>
      <c r="T36" s="66" t="str">
        <f t="shared" si="0"/>
        <v xml:space="preserve">5. Igualdad De Género </v>
      </c>
      <c r="U36" s="85">
        <v>1</v>
      </c>
      <c r="V36" s="4" t="s">
        <v>28</v>
      </c>
      <c r="W36" s="85">
        <v>2</v>
      </c>
      <c r="X36" s="4" t="s">
        <v>154</v>
      </c>
      <c r="Y36" s="85">
        <v>4</v>
      </c>
      <c r="Z36" s="4" t="s">
        <v>155</v>
      </c>
      <c r="AA36" s="52" t="str">
        <f t="shared" si="2"/>
        <v>1.2.4</v>
      </c>
      <c r="AB36" s="3" t="s">
        <v>156</v>
      </c>
      <c r="AC36" s="23" t="s">
        <v>157</v>
      </c>
      <c r="AD36" s="4" t="s">
        <v>3114</v>
      </c>
      <c r="AE36" s="4" t="s">
        <v>3103</v>
      </c>
      <c r="AF36" s="4" t="s">
        <v>3115</v>
      </c>
      <c r="AG36" s="4" t="s">
        <v>3116</v>
      </c>
      <c r="AH36" s="3" t="s">
        <v>6689</v>
      </c>
      <c r="AI36" s="4" t="s">
        <v>6803</v>
      </c>
      <c r="AJ36" s="4" t="s">
        <v>6804</v>
      </c>
      <c r="AK36" s="4" t="s">
        <v>6741</v>
      </c>
      <c r="AL36" s="4" t="s">
        <v>6795</v>
      </c>
      <c r="AM36" s="3" t="s">
        <v>9455</v>
      </c>
      <c r="AN36" s="3" t="s">
        <v>6697</v>
      </c>
      <c r="AO36" s="3" t="s">
        <v>6689</v>
      </c>
      <c r="AP36" s="3" t="s">
        <v>6689</v>
      </c>
      <c r="AQ36" s="3" t="s">
        <v>6689</v>
      </c>
      <c r="AR36" s="5" t="s">
        <v>10188</v>
      </c>
      <c r="AS36" s="5" t="s">
        <v>10189</v>
      </c>
      <c r="AT36" s="4" t="s">
        <v>10173</v>
      </c>
      <c r="AU36" s="4" t="s">
        <v>10174</v>
      </c>
      <c r="AV36" s="4" t="s">
        <v>10190</v>
      </c>
      <c r="AW36" s="4" t="s">
        <v>10173</v>
      </c>
      <c r="AX36" s="4" t="s">
        <v>10174</v>
      </c>
      <c r="AY36" s="4" t="s">
        <v>139</v>
      </c>
      <c r="AZ36" s="4"/>
      <c r="BA36" s="4" t="s">
        <v>139</v>
      </c>
      <c r="BB36" s="4" t="s">
        <v>139</v>
      </c>
      <c r="BC36" s="4"/>
      <c r="BD36" s="4" t="s">
        <v>139</v>
      </c>
      <c r="BE36" s="4" t="s">
        <v>139</v>
      </c>
      <c r="BF36" s="4"/>
      <c r="BG36" s="4" t="s">
        <v>139</v>
      </c>
      <c r="BH36" s="4" t="s">
        <v>139</v>
      </c>
      <c r="BI36" s="4"/>
      <c r="BJ36" s="4" t="s">
        <v>139</v>
      </c>
      <c r="BK36" s="4" t="s">
        <v>139</v>
      </c>
      <c r="BL36" s="4"/>
      <c r="BM36" s="4" t="s">
        <v>139</v>
      </c>
      <c r="BN36" s="4" t="s">
        <v>139</v>
      </c>
      <c r="BO36" s="4"/>
      <c r="BP36" s="4" t="s">
        <v>139</v>
      </c>
      <c r="BQ36" s="4"/>
      <c r="BR36" s="4"/>
      <c r="BS36" s="4"/>
      <c r="BT36" s="4"/>
      <c r="BU36" s="4"/>
      <c r="BV36" s="4"/>
    </row>
    <row r="37" spans="1:200" ht="15.5">
      <c r="A37" s="49" t="str">
        <f>B37&amp;COUNTIF($B$3:B37,B37)</f>
        <v>02C0011</v>
      </c>
      <c r="B37" s="3" t="s">
        <v>206</v>
      </c>
      <c r="C37" s="4" t="s">
        <v>207</v>
      </c>
      <c r="D37" s="4" t="s">
        <v>1147</v>
      </c>
      <c r="E37" s="4" t="s">
        <v>1148</v>
      </c>
      <c r="F37" s="4" t="s">
        <v>1149</v>
      </c>
      <c r="G37" s="4" t="s">
        <v>1150</v>
      </c>
      <c r="H37" s="3" t="s">
        <v>212</v>
      </c>
      <c r="I37" s="4" t="s">
        <v>1582</v>
      </c>
      <c r="J37" s="95" t="s">
        <v>1916</v>
      </c>
      <c r="K37" s="4" t="str">
        <f t="shared" si="1"/>
        <v>02C001E057</v>
      </c>
      <c r="L37" s="6">
        <v>1</v>
      </c>
      <c r="M37" s="5" t="s">
        <v>2860</v>
      </c>
      <c r="N37" s="85">
        <v>6</v>
      </c>
      <c r="O37" s="4" t="s">
        <v>2861</v>
      </c>
      <c r="P37" s="85">
        <v>6</v>
      </c>
      <c r="Q37" s="4" t="s">
        <v>2862</v>
      </c>
      <c r="R37" s="85">
        <v>16</v>
      </c>
      <c r="S37" s="4" t="s">
        <v>2841</v>
      </c>
      <c r="T37" s="66" t="str">
        <f t="shared" si="0"/>
        <v>16. Paz, Justicia E Instituciones Sólidas</v>
      </c>
      <c r="U37" s="85">
        <v>1</v>
      </c>
      <c r="V37" s="4" t="s">
        <v>28</v>
      </c>
      <c r="W37" s="85">
        <v>2</v>
      </c>
      <c r="X37" s="4" t="s">
        <v>154</v>
      </c>
      <c r="Y37" s="85">
        <v>3</v>
      </c>
      <c r="Z37" s="4" t="s">
        <v>209</v>
      </c>
      <c r="AA37" s="52" t="str">
        <f t="shared" si="2"/>
        <v>1.2.3</v>
      </c>
      <c r="AB37" s="3" t="s">
        <v>213</v>
      </c>
      <c r="AC37" s="23" t="s">
        <v>214</v>
      </c>
      <c r="AD37" s="4" t="s">
        <v>3117</v>
      </c>
      <c r="AE37" s="4" t="s">
        <v>3118</v>
      </c>
      <c r="AF37" s="4" t="s">
        <v>3119</v>
      </c>
      <c r="AG37" s="4" t="s">
        <v>3120</v>
      </c>
      <c r="AH37" s="3" t="s">
        <v>6689</v>
      </c>
      <c r="AI37" s="4" t="s">
        <v>6805</v>
      </c>
      <c r="AJ37" s="4" t="s">
        <v>6806</v>
      </c>
      <c r="AK37" s="4" t="s">
        <v>6741</v>
      </c>
      <c r="AL37" s="4" t="s">
        <v>6807</v>
      </c>
      <c r="AM37" s="3" t="s">
        <v>6712</v>
      </c>
      <c r="AN37" s="3" t="s">
        <v>6708</v>
      </c>
      <c r="AO37" s="3" t="s">
        <v>6718</v>
      </c>
      <c r="AP37" s="3" t="s">
        <v>6689</v>
      </c>
      <c r="AQ37" s="6" t="s">
        <v>6689</v>
      </c>
      <c r="AR37" s="5" t="s">
        <v>10191</v>
      </c>
      <c r="AS37" s="5" t="s">
        <v>10192</v>
      </c>
      <c r="AT37" s="4" t="s">
        <v>10193</v>
      </c>
      <c r="AU37" s="4" t="s">
        <v>10194</v>
      </c>
      <c r="AV37" s="4" t="s">
        <v>10195</v>
      </c>
      <c r="AW37" s="4" t="s">
        <v>10193</v>
      </c>
      <c r="AX37" s="4" t="s">
        <v>10194</v>
      </c>
      <c r="AY37" s="4" t="s">
        <v>10196</v>
      </c>
      <c r="AZ37" s="4" t="s">
        <v>10197</v>
      </c>
      <c r="BA37" s="4" t="s">
        <v>10198</v>
      </c>
      <c r="BB37" s="4" t="s">
        <v>139</v>
      </c>
      <c r="BC37" s="4"/>
      <c r="BD37" s="4" t="s">
        <v>139</v>
      </c>
      <c r="BE37" s="4" t="s">
        <v>139</v>
      </c>
      <c r="BF37" s="4"/>
      <c r="BG37" s="4" t="s">
        <v>139</v>
      </c>
      <c r="BH37" s="4" t="s">
        <v>139</v>
      </c>
      <c r="BI37" s="4"/>
      <c r="BJ37" s="4" t="s">
        <v>139</v>
      </c>
      <c r="BK37" s="4" t="s">
        <v>139</v>
      </c>
      <c r="BL37" s="4"/>
      <c r="BM37" s="4" t="s">
        <v>139</v>
      </c>
      <c r="BN37" s="4" t="s">
        <v>139</v>
      </c>
      <c r="BO37" s="4"/>
      <c r="BP37" s="4" t="s">
        <v>139</v>
      </c>
      <c r="BQ37" s="4"/>
      <c r="BR37" s="4"/>
      <c r="BS37" s="4"/>
      <c r="BT37" s="4"/>
      <c r="BU37" s="4"/>
      <c r="BV37" s="4"/>
    </row>
    <row r="38" spans="1:200" ht="15.5">
      <c r="A38" s="49" t="str">
        <f>B38&amp;COUNTIF($B$3:B38,B38)</f>
        <v>02C0012</v>
      </c>
      <c r="B38" s="3" t="s">
        <v>206</v>
      </c>
      <c r="C38" s="4" t="s">
        <v>207</v>
      </c>
      <c r="D38" s="4" t="s">
        <v>1147</v>
      </c>
      <c r="E38" s="4" t="s">
        <v>1148</v>
      </c>
      <c r="F38" s="4" t="s">
        <v>1149</v>
      </c>
      <c r="G38" s="4" t="s">
        <v>1150</v>
      </c>
      <c r="H38" s="3" t="s">
        <v>237</v>
      </c>
      <c r="I38" s="4" t="s">
        <v>1583</v>
      </c>
      <c r="J38" s="95" t="s">
        <v>1917</v>
      </c>
      <c r="K38" s="4" t="str">
        <f t="shared" si="1"/>
        <v>02C001E103</v>
      </c>
      <c r="L38" s="6">
        <v>5</v>
      </c>
      <c r="M38" s="5" t="s">
        <v>2863</v>
      </c>
      <c r="N38" s="85">
        <v>1</v>
      </c>
      <c r="O38" s="49" t="s">
        <v>105</v>
      </c>
      <c r="P38" s="85">
        <v>4</v>
      </c>
      <c r="Q38" s="49" t="s">
        <v>2864</v>
      </c>
      <c r="R38" s="85">
        <v>16</v>
      </c>
      <c r="S38" s="4" t="s">
        <v>2841</v>
      </c>
      <c r="T38" s="66" t="str">
        <f t="shared" si="0"/>
        <v>16. Paz, Justicia E Instituciones Sólidas</v>
      </c>
      <c r="U38" s="85">
        <v>1</v>
      </c>
      <c r="V38" s="4" t="s">
        <v>28</v>
      </c>
      <c r="W38" s="85">
        <v>7</v>
      </c>
      <c r="X38" s="4" t="s">
        <v>142</v>
      </c>
      <c r="Y38" s="85">
        <v>3</v>
      </c>
      <c r="Z38" s="4" t="s">
        <v>234</v>
      </c>
      <c r="AA38" s="52" t="str">
        <f t="shared" si="2"/>
        <v>1.7.3</v>
      </c>
      <c r="AB38" s="3" t="s">
        <v>239</v>
      </c>
      <c r="AC38" s="23" t="s">
        <v>240</v>
      </c>
      <c r="AD38" s="4" t="s">
        <v>3121</v>
      </c>
      <c r="AE38" s="4" t="s">
        <v>3122</v>
      </c>
      <c r="AF38" s="4" t="s">
        <v>3123</v>
      </c>
      <c r="AG38" s="4" t="s">
        <v>3124</v>
      </c>
      <c r="AH38" s="3" t="s">
        <v>6689</v>
      </c>
      <c r="AI38" s="4" t="s">
        <v>6808</v>
      </c>
      <c r="AJ38" s="4" t="s">
        <v>6809</v>
      </c>
      <c r="AK38" s="4" t="s">
        <v>6725</v>
      </c>
      <c r="AL38" s="4" t="s">
        <v>6810</v>
      </c>
      <c r="AM38" s="3" t="s">
        <v>6712</v>
      </c>
      <c r="AN38" s="3" t="s">
        <v>9471</v>
      </c>
      <c r="AO38" s="3" t="s">
        <v>6718</v>
      </c>
      <c r="AP38" s="3" t="s">
        <v>6689</v>
      </c>
      <c r="AQ38" s="6" t="s">
        <v>6689</v>
      </c>
      <c r="AR38" s="5" t="s">
        <v>10199</v>
      </c>
      <c r="AS38" s="5" t="s">
        <v>10200</v>
      </c>
      <c r="AT38" s="4" t="s">
        <v>10201</v>
      </c>
      <c r="AU38" s="4" t="s">
        <v>10202</v>
      </c>
      <c r="AV38" s="4" t="s">
        <v>10203</v>
      </c>
      <c r="AW38" s="4" t="s">
        <v>10204</v>
      </c>
      <c r="AX38" s="4" t="s">
        <v>10205</v>
      </c>
      <c r="AY38" s="4" t="s">
        <v>10206</v>
      </c>
      <c r="AZ38" s="4" t="s">
        <v>10204</v>
      </c>
      <c r="BA38" s="4" t="s">
        <v>10205</v>
      </c>
      <c r="BB38" s="4" t="s">
        <v>139</v>
      </c>
      <c r="BC38" s="4"/>
      <c r="BD38" s="4" t="s">
        <v>139</v>
      </c>
      <c r="BE38" s="4" t="s">
        <v>139</v>
      </c>
      <c r="BF38" s="4"/>
      <c r="BG38" s="4" t="s">
        <v>139</v>
      </c>
      <c r="BH38" s="4" t="s">
        <v>139</v>
      </c>
      <c r="BI38" s="4"/>
      <c r="BJ38" s="4" t="s">
        <v>139</v>
      </c>
      <c r="BK38" s="4" t="s">
        <v>139</v>
      </c>
      <c r="BL38" s="4"/>
      <c r="BM38" s="4" t="s">
        <v>139</v>
      </c>
      <c r="BN38" s="4" t="s">
        <v>139</v>
      </c>
      <c r="BO38" s="4"/>
      <c r="BP38" s="4" t="s">
        <v>139</v>
      </c>
      <c r="BQ38" s="4"/>
      <c r="BR38" s="4"/>
      <c r="BS38" s="4"/>
      <c r="BT38" s="4"/>
      <c r="BU38" s="4"/>
      <c r="BV38" s="4"/>
    </row>
    <row r="39" spans="1:200" ht="15.5">
      <c r="A39" s="49" t="str">
        <f>B39&amp;COUNTIF($B$3:B39,B39)</f>
        <v>02C0013</v>
      </c>
      <c r="B39" s="3" t="s">
        <v>206</v>
      </c>
      <c r="C39" s="4" t="s">
        <v>207</v>
      </c>
      <c r="D39" s="4" t="s">
        <v>1147</v>
      </c>
      <c r="E39" s="4" t="s">
        <v>1148</v>
      </c>
      <c r="F39" s="4" t="s">
        <v>1149</v>
      </c>
      <c r="G39" s="4" t="s">
        <v>1150</v>
      </c>
      <c r="H39" s="3" t="s">
        <v>10</v>
      </c>
      <c r="I39" s="4" t="s">
        <v>1569</v>
      </c>
      <c r="J39" s="95" t="s">
        <v>1918</v>
      </c>
      <c r="K39" s="4" t="str">
        <f t="shared" si="1"/>
        <v>02C001M001</v>
      </c>
      <c r="L39" s="6">
        <v>1</v>
      </c>
      <c r="M39" s="5" t="s">
        <v>2860</v>
      </c>
      <c r="N39" s="85">
        <v>5</v>
      </c>
      <c r="O39" s="4" t="s">
        <v>2865</v>
      </c>
      <c r="P39" s="85">
        <v>0</v>
      </c>
      <c r="Q39" s="49" t="s">
        <v>2865</v>
      </c>
      <c r="R39" s="85">
        <v>16</v>
      </c>
      <c r="S39" s="4" t="s">
        <v>2841</v>
      </c>
      <c r="T39" s="66" t="str">
        <f t="shared" si="0"/>
        <v>16. Paz, Justicia E Instituciones Sólidas</v>
      </c>
      <c r="U39" s="85">
        <v>1</v>
      </c>
      <c r="V39" s="4" t="s">
        <v>28</v>
      </c>
      <c r="W39" s="85">
        <v>2</v>
      </c>
      <c r="X39" s="4" t="s">
        <v>154</v>
      </c>
      <c r="Y39" s="85">
        <v>3</v>
      </c>
      <c r="Z39" s="4" t="s">
        <v>209</v>
      </c>
      <c r="AA39" s="52" t="str">
        <f t="shared" si="2"/>
        <v>1.2.3</v>
      </c>
      <c r="AB39" s="3" t="s">
        <v>36</v>
      </c>
      <c r="AC39" s="23" t="s">
        <v>38</v>
      </c>
      <c r="AD39" s="4" t="s">
        <v>3125</v>
      </c>
      <c r="AE39" s="4" t="s">
        <v>3126</v>
      </c>
      <c r="AF39" s="4" t="s">
        <v>3127</v>
      </c>
      <c r="AG39" s="4" t="s">
        <v>3128</v>
      </c>
      <c r="AH39" s="3" t="s">
        <v>6689</v>
      </c>
      <c r="AI39" s="3" t="s">
        <v>6811</v>
      </c>
      <c r="AJ39" s="3" t="s">
        <v>6812</v>
      </c>
      <c r="AK39" s="4" t="s">
        <v>6725</v>
      </c>
      <c r="AL39" s="4" t="s">
        <v>6813</v>
      </c>
      <c r="AM39" s="3" t="s">
        <v>6689</v>
      </c>
      <c r="AN39" s="3" t="s">
        <v>6689</v>
      </c>
      <c r="AO39" s="3" t="s">
        <v>6689</v>
      </c>
      <c r="AP39" s="3" t="s">
        <v>6689</v>
      </c>
      <c r="AQ39" s="3" t="s">
        <v>6689</v>
      </c>
      <c r="AR39" s="5" t="s">
        <v>10207</v>
      </c>
      <c r="AS39" s="5" t="s">
        <v>10208</v>
      </c>
      <c r="AT39" s="4" t="s">
        <v>10209</v>
      </c>
      <c r="AU39" s="4" t="s">
        <v>10125</v>
      </c>
      <c r="AV39" s="4" t="s">
        <v>139</v>
      </c>
      <c r="AW39" s="4"/>
      <c r="AX39" s="4" t="s">
        <v>139</v>
      </c>
      <c r="AY39" s="4" t="s">
        <v>139</v>
      </c>
      <c r="AZ39" s="4"/>
      <c r="BA39" s="4" t="s">
        <v>139</v>
      </c>
      <c r="BB39" s="4" t="s">
        <v>139</v>
      </c>
      <c r="BC39" s="4"/>
      <c r="BD39" s="4" t="s">
        <v>139</v>
      </c>
      <c r="BE39" s="4" t="s">
        <v>139</v>
      </c>
      <c r="BF39" s="4"/>
      <c r="BG39" s="4" t="s">
        <v>139</v>
      </c>
      <c r="BH39" s="4" t="s">
        <v>139</v>
      </c>
      <c r="BI39" s="4"/>
      <c r="BJ39" s="4" t="s">
        <v>139</v>
      </c>
      <c r="BK39" s="4" t="s">
        <v>139</v>
      </c>
      <c r="BL39" s="4"/>
      <c r="BM39" s="4" t="s">
        <v>139</v>
      </c>
      <c r="BN39" s="4" t="s">
        <v>139</v>
      </c>
      <c r="BO39" s="4"/>
      <c r="BP39" s="4" t="s">
        <v>139</v>
      </c>
      <c r="BQ39" s="4"/>
      <c r="BR39" s="4"/>
      <c r="BS39" s="4"/>
      <c r="BT39" s="4"/>
      <c r="BU39" s="4"/>
      <c r="BV39" s="4"/>
    </row>
    <row r="40" spans="1:200" ht="15.5">
      <c r="A40" s="49" t="str">
        <f>B40&amp;COUNTIF($B$3:B40,B40)</f>
        <v>02C0014</v>
      </c>
      <c r="B40" s="3" t="s">
        <v>206</v>
      </c>
      <c r="C40" s="4" t="s">
        <v>207</v>
      </c>
      <c r="D40" s="4" t="s">
        <v>1147</v>
      </c>
      <c r="E40" s="4" t="s">
        <v>1148</v>
      </c>
      <c r="F40" s="4" t="s">
        <v>1149</v>
      </c>
      <c r="G40" s="4" t="s">
        <v>1150</v>
      </c>
      <c r="H40" s="3" t="s">
        <v>1133</v>
      </c>
      <c r="I40" s="4" t="s">
        <v>1570</v>
      </c>
      <c r="J40" s="96" t="s">
        <v>1886</v>
      </c>
      <c r="K40" s="4" t="str">
        <f t="shared" si="1"/>
        <v>02C001M002</v>
      </c>
      <c r="L40" s="6">
        <v>1</v>
      </c>
      <c r="M40" s="5" t="s">
        <v>2860</v>
      </c>
      <c r="N40" s="85">
        <v>5</v>
      </c>
      <c r="O40" s="49" t="s">
        <v>2865</v>
      </c>
      <c r="P40" s="85">
        <v>0</v>
      </c>
      <c r="Q40" s="49" t="s">
        <v>2865</v>
      </c>
      <c r="R40" s="85">
        <v>16</v>
      </c>
      <c r="S40" s="4" t="s">
        <v>2841</v>
      </c>
      <c r="T40" s="66" t="str">
        <f t="shared" si="0"/>
        <v>16. Paz, Justicia E Instituciones Sólidas</v>
      </c>
      <c r="U40" s="85">
        <v>1</v>
      </c>
      <c r="V40" s="4" t="s">
        <v>28</v>
      </c>
      <c r="W40" s="85">
        <v>2</v>
      </c>
      <c r="X40" s="4" t="s">
        <v>154</v>
      </c>
      <c r="Y40" s="85">
        <v>3</v>
      </c>
      <c r="Z40" s="4" t="s">
        <v>209</v>
      </c>
      <c r="AA40" s="52" t="str">
        <f t="shared" si="2"/>
        <v>1.2.3</v>
      </c>
      <c r="AB40" s="3" t="s">
        <v>2952</v>
      </c>
      <c r="AC40" s="23" t="s">
        <v>2953</v>
      </c>
      <c r="AD40" s="4" t="s">
        <v>179</v>
      </c>
      <c r="AE40" s="4" t="s">
        <v>179</v>
      </c>
      <c r="AF40" s="4" t="s">
        <v>179</v>
      </c>
      <c r="AG40" s="4" t="s">
        <v>179</v>
      </c>
      <c r="AH40" s="3" t="s">
        <v>179</v>
      </c>
      <c r="AI40" s="4" t="s">
        <v>179</v>
      </c>
      <c r="AJ40" s="4" t="s">
        <v>179</v>
      </c>
      <c r="AK40" s="4" t="s">
        <v>179</v>
      </c>
      <c r="AL40" s="4" t="s">
        <v>179</v>
      </c>
      <c r="AM40" s="3" t="s">
        <v>179</v>
      </c>
      <c r="AN40" s="3" t="s">
        <v>179</v>
      </c>
      <c r="AO40" s="3" t="s">
        <v>179</v>
      </c>
      <c r="AP40" s="3" t="s">
        <v>179</v>
      </c>
      <c r="AQ40" s="6" t="s">
        <v>179</v>
      </c>
      <c r="AR40" s="5" t="s">
        <v>179</v>
      </c>
      <c r="AS40" s="5" t="s">
        <v>179</v>
      </c>
      <c r="AT40" s="4" t="s">
        <v>179</v>
      </c>
      <c r="AU40" s="4" t="s">
        <v>179</v>
      </c>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1:200" ht="15.5">
      <c r="A41" s="49" t="str">
        <f>B41&amp;COUNTIF($B$3:B41,B41)</f>
        <v>02C0015</v>
      </c>
      <c r="B41" s="3" t="s">
        <v>206</v>
      </c>
      <c r="C41" s="4" t="s">
        <v>207</v>
      </c>
      <c r="D41" s="4" t="s">
        <v>1147</v>
      </c>
      <c r="E41" s="4" t="s">
        <v>1148</v>
      </c>
      <c r="F41" s="4" t="s">
        <v>1149</v>
      </c>
      <c r="G41" s="4" t="s">
        <v>1150</v>
      </c>
      <c r="H41" s="3" t="s">
        <v>140</v>
      </c>
      <c r="I41" s="4" t="s">
        <v>1571</v>
      </c>
      <c r="J41" s="95" t="s">
        <v>1919</v>
      </c>
      <c r="K41" s="4" t="str">
        <f t="shared" si="1"/>
        <v>02C001N001</v>
      </c>
      <c r="L41" s="6">
        <v>1</v>
      </c>
      <c r="M41" s="5" t="s">
        <v>2860</v>
      </c>
      <c r="N41" s="85">
        <v>4</v>
      </c>
      <c r="O41" s="4" t="s">
        <v>2866</v>
      </c>
      <c r="P41" s="85">
        <v>1</v>
      </c>
      <c r="Q41" s="49" t="s">
        <v>2867</v>
      </c>
      <c r="R41" s="85">
        <v>16</v>
      </c>
      <c r="S41" s="4" t="s">
        <v>2841</v>
      </c>
      <c r="T41" s="66" t="str">
        <f t="shared" si="0"/>
        <v>16. Paz, Justicia E Instituciones Sólidas</v>
      </c>
      <c r="U41" s="85">
        <v>1</v>
      </c>
      <c r="V41" s="4" t="s">
        <v>28</v>
      </c>
      <c r="W41" s="85">
        <v>7</v>
      </c>
      <c r="X41" s="4" t="s">
        <v>142</v>
      </c>
      <c r="Y41" s="85">
        <v>2</v>
      </c>
      <c r="Z41" s="4" t="s">
        <v>143</v>
      </c>
      <c r="AA41" s="52" t="str">
        <f t="shared" si="2"/>
        <v>1.7.2</v>
      </c>
      <c r="AB41" s="3" t="s">
        <v>144</v>
      </c>
      <c r="AC41" s="23" t="s">
        <v>145</v>
      </c>
      <c r="AD41" s="4" t="s">
        <v>3129</v>
      </c>
      <c r="AE41" s="4" t="s">
        <v>3130</v>
      </c>
      <c r="AF41" s="4" t="s">
        <v>3131</v>
      </c>
      <c r="AG41" s="4" t="s">
        <v>3132</v>
      </c>
      <c r="AH41" s="3" t="s">
        <v>6689</v>
      </c>
      <c r="AI41" s="4" t="s">
        <v>6814</v>
      </c>
      <c r="AJ41" s="4" t="s">
        <v>6815</v>
      </c>
      <c r="AK41" s="4" t="s">
        <v>6816</v>
      </c>
      <c r="AL41" s="4" t="s">
        <v>6817</v>
      </c>
      <c r="AM41" s="3" t="s">
        <v>6712</v>
      </c>
      <c r="AN41" s="3" t="s">
        <v>6708</v>
      </c>
      <c r="AO41" s="3" t="s">
        <v>6718</v>
      </c>
      <c r="AP41" s="3" t="s">
        <v>6689</v>
      </c>
      <c r="AQ41" s="3" t="s">
        <v>6689</v>
      </c>
      <c r="AR41" s="5" t="s">
        <v>10210</v>
      </c>
      <c r="AS41" s="5" t="s">
        <v>10211</v>
      </c>
      <c r="AT41" s="4" t="s">
        <v>10212</v>
      </c>
      <c r="AU41" s="4" t="s">
        <v>10129</v>
      </c>
      <c r="AV41" s="4" t="s">
        <v>139</v>
      </c>
      <c r="AW41" s="4"/>
      <c r="AX41" s="4" t="s">
        <v>139</v>
      </c>
      <c r="AY41" s="4" t="s">
        <v>139</v>
      </c>
      <c r="AZ41" s="4"/>
      <c r="BA41" s="4" t="s">
        <v>139</v>
      </c>
      <c r="BB41" s="4" t="s">
        <v>139</v>
      </c>
      <c r="BC41" s="4"/>
      <c r="BD41" s="4" t="s">
        <v>139</v>
      </c>
      <c r="BE41" s="4" t="s">
        <v>139</v>
      </c>
      <c r="BF41" s="4"/>
      <c r="BG41" s="4" t="s">
        <v>139</v>
      </c>
      <c r="BH41" s="4" t="s">
        <v>139</v>
      </c>
      <c r="BI41" s="4"/>
      <c r="BJ41" s="4" t="s">
        <v>139</v>
      </c>
      <c r="BK41" s="4" t="s">
        <v>139</v>
      </c>
      <c r="BL41" s="4"/>
      <c r="BM41" s="4" t="s">
        <v>139</v>
      </c>
      <c r="BN41" s="4" t="s">
        <v>139</v>
      </c>
      <c r="BO41" s="4"/>
      <c r="BP41" s="4" t="s">
        <v>139</v>
      </c>
      <c r="BQ41" s="4"/>
      <c r="BR41" s="4"/>
      <c r="BS41" s="4"/>
      <c r="BT41" s="4"/>
      <c r="BU41" s="4"/>
      <c r="BV41" s="4"/>
    </row>
    <row r="42" spans="1:200" ht="15.5">
      <c r="A42" s="49" t="str">
        <f>B42&amp;COUNTIF($B$3:B42,B42)</f>
        <v>02C0016</v>
      </c>
      <c r="B42" s="3" t="s">
        <v>206</v>
      </c>
      <c r="C42" s="4" t="s">
        <v>207</v>
      </c>
      <c r="D42" s="4" t="s">
        <v>1147</v>
      </c>
      <c r="E42" s="4" t="s">
        <v>1148</v>
      </c>
      <c r="F42" s="4" t="s">
        <v>1149</v>
      </c>
      <c r="G42" s="4" t="s">
        <v>1150</v>
      </c>
      <c r="H42" s="3" t="s">
        <v>146</v>
      </c>
      <c r="I42" s="4" t="s">
        <v>1572</v>
      </c>
      <c r="J42" s="95" t="s">
        <v>1920</v>
      </c>
      <c r="K42" s="4" t="str">
        <f t="shared" si="1"/>
        <v>02C001O001</v>
      </c>
      <c r="L42" s="6">
        <v>1</v>
      </c>
      <c r="M42" s="5" t="s">
        <v>2860</v>
      </c>
      <c r="N42" s="85">
        <v>5</v>
      </c>
      <c r="O42" s="5" t="s">
        <v>2865</v>
      </c>
      <c r="P42" s="85">
        <v>0</v>
      </c>
      <c r="Q42" s="5" t="s">
        <v>2865</v>
      </c>
      <c r="R42" s="85">
        <v>16</v>
      </c>
      <c r="S42" s="4" t="s">
        <v>2841</v>
      </c>
      <c r="T42" s="66" t="str">
        <f t="shared" si="0"/>
        <v>16. Paz, Justicia E Instituciones Sólidas</v>
      </c>
      <c r="U42" s="85">
        <v>2</v>
      </c>
      <c r="V42" s="4" t="s">
        <v>173</v>
      </c>
      <c r="W42" s="85">
        <v>3</v>
      </c>
      <c r="X42" s="4" t="s">
        <v>263</v>
      </c>
      <c r="Y42" s="85">
        <v>2</v>
      </c>
      <c r="Z42" s="4" t="s">
        <v>684</v>
      </c>
      <c r="AA42" s="52" t="str">
        <f t="shared" si="2"/>
        <v>2.3.2</v>
      </c>
      <c r="AB42" s="3" t="s">
        <v>149</v>
      </c>
      <c r="AC42" s="23" t="s">
        <v>150</v>
      </c>
      <c r="AD42" s="4" t="s">
        <v>3133</v>
      </c>
      <c r="AE42" s="4" t="s">
        <v>3134</v>
      </c>
      <c r="AF42" s="4" t="s">
        <v>3135</v>
      </c>
      <c r="AG42" s="4" t="s">
        <v>3136</v>
      </c>
      <c r="AH42" s="3" t="s">
        <v>6689</v>
      </c>
      <c r="AI42" s="4" t="s">
        <v>6818</v>
      </c>
      <c r="AJ42" s="4" t="s">
        <v>6819</v>
      </c>
      <c r="AK42" s="4" t="s">
        <v>6741</v>
      </c>
      <c r="AL42" s="4" t="s">
        <v>6820</v>
      </c>
      <c r="AM42" s="3" t="s">
        <v>6722</v>
      </c>
      <c r="AN42" s="3" t="s">
        <v>6691</v>
      </c>
      <c r="AO42" s="3" t="s">
        <v>9472</v>
      </c>
      <c r="AP42" s="3" t="s">
        <v>6689</v>
      </c>
      <c r="AQ42" s="3" t="s">
        <v>6689</v>
      </c>
      <c r="AR42" s="5" t="s">
        <v>10213</v>
      </c>
      <c r="AS42" s="5" t="s">
        <v>10214</v>
      </c>
      <c r="AT42" s="4" t="s">
        <v>10212</v>
      </c>
      <c r="AU42" s="4" t="s">
        <v>10129</v>
      </c>
      <c r="AV42" s="4" t="s">
        <v>10215</v>
      </c>
      <c r="AW42" s="4" t="s">
        <v>10216</v>
      </c>
      <c r="AX42" s="4" t="s">
        <v>10217</v>
      </c>
      <c r="AY42" s="4" t="s">
        <v>139</v>
      </c>
      <c r="AZ42" s="4"/>
      <c r="BA42" s="4" t="s">
        <v>139</v>
      </c>
      <c r="BB42" s="4" t="s">
        <v>139</v>
      </c>
      <c r="BC42" s="4"/>
      <c r="BD42" s="4" t="s">
        <v>139</v>
      </c>
      <c r="BE42" s="4" t="s">
        <v>139</v>
      </c>
      <c r="BF42" s="4"/>
      <c r="BG42" s="4" t="s">
        <v>139</v>
      </c>
      <c r="BH42" s="4" t="s">
        <v>139</v>
      </c>
      <c r="BI42" s="4"/>
      <c r="BJ42" s="4" t="s">
        <v>139</v>
      </c>
      <c r="BK42" s="4" t="s">
        <v>139</v>
      </c>
      <c r="BL42" s="4"/>
      <c r="BM42" s="4" t="s">
        <v>139</v>
      </c>
      <c r="BN42" s="4" t="s">
        <v>139</v>
      </c>
      <c r="BO42" s="4"/>
      <c r="BP42" s="4" t="s">
        <v>139</v>
      </c>
      <c r="BQ42" s="4"/>
      <c r="BR42" s="4"/>
      <c r="BS42" s="4"/>
      <c r="BT42" s="4"/>
      <c r="BU42" s="4"/>
      <c r="BV42" s="4"/>
    </row>
    <row r="43" spans="1:200" ht="15.5">
      <c r="A43" s="49" t="str">
        <f>B43&amp;COUNTIF($B$3:B43,B43)</f>
        <v>02C0017</v>
      </c>
      <c r="B43" s="3" t="s">
        <v>206</v>
      </c>
      <c r="C43" s="4" t="s">
        <v>207</v>
      </c>
      <c r="D43" s="4" t="s">
        <v>1147</v>
      </c>
      <c r="E43" s="4" t="s">
        <v>1148</v>
      </c>
      <c r="F43" s="4" t="s">
        <v>1149</v>
      </c>
      <c r="G43" s="4" t="s">
        <v>1150</v>
      </c>
      <c r="H43" s="3" t="s">
        <v>151</v>
      </c>
      <c r="I43" s="4" t="s">
        <v>1573</v>
      </c>
      <c r="J43" s="95" t="s">
        <v>1921</v>
      </c>
      <c r="K43" s="4" t="str">
        <f t="shared" si="1"/>
        <v>02C001P001</v>
      </c>
      <c r="L43" s="6">
        <v>1</v>
      </c>
      <c r="M43" s="5" t="s">
        <v>2860</v>
      </c>
      <c r="N43" s="85">
        <v>5</v>
      </c>
      <c r="O43" s="4" t="s">
        <v>2865</v>
      </c>
      <c r="P43" s="85">
        <v>0</v>
      </c>
      <c r="Q43" s="4" t="s">
        <v>2865</v>
      </c>
      <c r="R43" s="85">
        <v>5</v>
      </c>
      <c r="S43" s="4" t="s">
        <v>2844</v>
      </c>
      <c r="T43" s="66" t="str">
        <f t="shared" si="0"/>
        <v xml:space="preserve">5. Igualdad De Género </v>
      </c>
      <c r="U43" s="85">
        <v>1</v>
      </c>
      <c r="V43" s="4" t="s">
        <v>28</v>
      </c>
      <c r="W43" s="85">
        <v>2</v>
      </c>
      <c r="X43" s="4" t="s">
        <v>154</v>
      </c>
      <c r="Y43" s="85">
        <v>4</v>
      </c>
      <c r="Z43" s="4" t="s">
        <v>155</v>
      </c>
      <c r="AA43" s="52" t="str">
        <f t="shared" si="2"/>
        <v>1.2.4</v>
      </c>
      <c r="AB43" s="3" t="s">
        <v>156</v>
      </c>
      <c r="AC43" s="23" t="s">
        <v>157</v>
      </c>
      <c r="AD43" s="4" t="s">
        <v>3137</v>
      </c>
      <c r="AE43" s="4" t="s">
        <v>3138</v>
      </c>
      <c r="AF43" s="4" t="s">
        <v>3139</v>
      </c>
      <c r="AG43" s="4" t="s">
        <v>3140</v>
      </c>
      <c r="AH43" s="3" t="s">
        <v>6689</v>
      </c>
      <c r="AI43" s="4" t="s">
        <v>6821</v>
      </c>
      <c r="AJ43" s="4" t="s">
        <v>6822</v>
      </c>
      <c r="AK43" s="4" t="s">
        <v>6725</v>
      </c>
      <c r="AL43" s="4" t="s">
        <v>6823</v>
      </c>
      <c r="AM43" s="3" t="s">
        <v>6712</v>
      </c>
      <c r="AN43" s="3" t="s">
        <v>6708</v>
      </c>
      <c r="AO43" s="3" t="s">
        <v>6718</v>
      </c>
      <c r="AP43" s="3" t="s">
        <v>6689</v>
      </c>
      <c r="AQ43" s="6" t="s">
        <v>6689</v>
      </c>
      <c r="AR43" s="5" t="s">
        <v>10218</v>
      </c>
      <c r="AS43" s="5" t="s">
        <v>10219</v>
      </c>
      <c r="AT43" s="4" t="s">
        <v>10220</v>
      </c>
      <c r="AU43" s="4" t="s">
        <v>10221</v>
      </c>
      <c r="AV43" s="4" t="s">
        <v>10222</v>
      </c>
      <c r="AW43" s="4" t="s">
        <v>10223</v>
      </c>
      <c r="AX43" s="4" t="s">
        <v>10224</v>
      </c>
      <c r="AY43" s="4" t="s">
        <v>139</v>
      </c>
      <c r="AZ43" s="4"/>
      <c r="BA43" s="4" t="s">
        <v>139</v>
      </c>
      <c r="BB43" s="4" t="s">
        <v>139</v>
      </c>
      <c r="BC43" s="4"/>
      <c r="BD43" s="4" t="s">
        <v>139</v>
      </c>
      <c r="BE43" s="4" t="s">
        <v>139</v>
      </c>
      <c r="BF43" s="4"/>
      <c r="BG43" s="4" t="s">
        <v>139</v>
      </c>
      <c r="BH43" s="4" t="s">
        <v>139</v>
      </c>
      <c r="BI43" s="4"/>
      <c r="BJ43" s="4" t="s">
        <v>139</v>
      </c>
      <c r="BK43" s="4" t="s">
        <v>139</v>
      </c>
      <c r="BL43" s="4"/>
      <c r="BM43" s="4" t="s">
        <v>139</v>
      </c>
      <c r="BN43" s="4" t="s">
        <v>139</v>
      </c>
      <c r="BO43" s="4"/>
      <c r="BP43" s="4" t="s">
        <v>139</v>
      </c>
      <c r="BQ43" s="4"/>
      <c r="BR43" s="4"/>
      <c r="BS43" s="4"/>
      <c r="BT43" s="4"/>
      <c r="BU43" s="4"/>
      <c r="BV43" s="4"/>
    </row>
    <row r="44" spans="1:200" s="11" customFormat="1" ht="15.5">
      <c r="A44" s="49" t="str">
        <f>B44&amp;COUNTIF($B$3:B44,B44)</f>
        <v>02C0018</v>
      </c>
      <c r="B44" s="3" t="s">
        <v>206</v>
      </c>
      <c r="C44" s="4" t="s">
        <v>207</v>
      </c>
      <c r="D44" s="4" t="s">
        <v>1147</v>
      </c>
      <c r="E44" s="4" t="s">
        <v>1148</v>
      </c>
      <c r="F44" s="4" t="s">
        <v>1149</v>
      </c>
      <c r="G44" s="4" t="s">
        <v>1150</v>
      </c>
      <c r="H44" s="3" t="s">
        <v>158</v>
      </c>
      <c r="I44" s="4" t="s">
        <v>1574</v>
      </c>
      <c r="J44" s="95" t="s">
        <v>1922</v>
      </c>
      <c r="K44" s="4" t="str">
        <f t="shared" si="1"/>
        <v>02C001P002</v>
      </c>
      <c r="L44" s="6">
        <v>1</v>
      </c>
      <c r="M44" s="5" t="s">
        <v>2860</v>
      </c>
      <c r="N44" s="85">
        <v>6</v>
      </c>
      <c r="O44" s="5" t="s">
        <v>2861</v>
      </c>
      <c r="P44" s="85">
        <v>0</v>
      </c>
      <c r="Q44" s="5" t="s">
        <v>2861</v>
      </c>
      <c r="R44" s="85">
        <v>10</v>
      </c>
      <c r="S44" s="4" t="s">
        <v>2868</v>
      </c>
      <c r="T44" s="66" t="str">
        <f t="shared" si="0"/>
        <v xml:space="preserve">10. Reducción De Las Desigualdades </v>
      </c>
      <c r="U44" s="85">
        <v>1</v>
      </c>
      <c r="V44" s="4" t="s">
        <v>28</v>
      </c>
      <c r="W44" s="85">
        <v>2</v>
      </c>
      <c r="X44" s="4" t="s">
        <v>154</v>
      </c>
      <c r="Y44" s="85">
        <v>4</v>
      </c>
      <c r="Z44" s="4" t="s">
        <v>155</v>
      </c>
      <c r="AA44" s="52" t="str">
        <f t="shared" si="2"/>
        <v>1.2.4</v>
      </c>
      <c r="AB44" s="3" t="s">
        <v>161</v>
      </c>
      <c r="AC44" s="23" t="s">
        <v>162</v>
      </c>
      <c r="AD44" s="4" t="s">
        <v>3141</v>
      </c>
      <c r="AE44" s="4" t="s">
        <v>3142</v>
      </c>
      <c r="AF44" s="4" t="s">
        <v>3143</v>
      </c>
      <c r="AG44" s="4" t="s">
        <v>3144</v>
      </c>
      <c r="AH44" s="3" t="s">
        <v>6689</v>
      </c>
      <c r="AI44" s="4" t="s">
        <v>6824</v>
      </c>
      <c r="AJ44" s="4" t="s">
        <v>6825</v>
      </c>
      <c r="AK44" s="4" t="s">
        <v>6725</v>
      </c>
      <c r="AL44" s="4" t="s">
        <v>6826</v>
      </c>
      <c r="AM44" s="3" t="s">
        <v>6712</v>
      </c>
      <c r="AN44" s="3" t="s">
        <v>6708</v>
      </c>
      <c r="AO44" s="3" t="s">
        <v>6718</v>
      </c>
      <c r="AP44" s="3" t="s">
        <v>6689</v>
      </c>
      <c r="AQ44" s="6" t="s">
        <v>6689</v>
      </c>
      <c r="AR44" s="5" t="s">
        <v>10225</v>
      </c>
      <c r="AS44" s="5" t="s">
        <v>10226</v>
      </c>
      <c r="AT44" s="4" t="s">
        <v>10227</v>
      </c>
      <c r="AU44" s="4" t="s">
        <v>10228</v>
      </c>
      <c r="AV44" s="4" t="s">
        <v>139</v>
      </c>
      <c r="AW44" s="4"/>
      <c r="AX44" s="4" t="s">
        <v>139</v>
      </c>
      <c r="AY44" s="4" t="s">
        <v>139</v>
      </c>
      <c r="AZ44" s="4"/>
      <c r="BA44" s="4" t="s">
        <v>139</v>
      </c>
      <c r="BB44" s="4" t="s">
        <v>139</v>
      </c>
      <c r="BC44" s="4"/>
      <c r="BD44" s="4" t="s">
        <v>139</v>
      </c>
      <c r="BE44" s="4" t="s">
        <v>139</v>
      </c>
      <c r="BF44" s="4"/>
      <c r="BG44" s="4" t="s">
        <v>139</v>
      </c>
      <c r="BH44" s="4" t="s">
        <v>139</v>
      </c>
      <c r="BI44" s="4"/>
      <c r="BJ44" s="4" t="s">
        <v>139</v>
      </c>
      <c r="BK44" s="4" t="s">
        <v>139</v>
      </c>
      <c r="BL44" s="4"/>
      <c r="BM44" s="4" t="s">
        <v>139</v>
      </c>
      <c r="BN44" s="4" t="s">
        <v>139</v>
      </c>
      <c r="BO44" s="4"/>
      <c r="BP44" s="4" t="s">
        <v>139</v>
      </c>
      <c r="BQ44" s="4"/>
      <c r="BR44" s="4"/>
      <c r="BS44" s="4"/>
      <c r="BT44" s="4"/>
      <c r="BU44" s="4"/>
      <c r="BV44" s="4"/>
      <c r="BW44"/>
      <c r="BX44"/>
      <c r="BY44" s="67"/>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ht="15.5">
      <c r="A45" s="49" t="str">
        <f>B45&amp;COUNTIF($B$3:B45,B45)</f>
        <v>02C0019</v>
      </c>
      <c r="B45" s="3" t="s">
        <v>206</v>
      </c>
      <c r="C45" s="4" t="s">
        <v>207</v>
      </c>
      <c r="D45" s="4" t="s">
        <v>1147</v>
      </c>
      <c r="E45" s="4" t="s">
        <v>1148</v>
      </c>
      <c r="F45" s="4" t="s">
        <v>1149</v>
      </c>
      <c r="G45" s="4" t="s">
        <v>1150</v>
      </c>
      <c r="H45" s="3" t="s">
        <v>170</v>
      </c>
      <c r="I45" s="4" t="s">
        <v>1575</v>
      </c>
      <c r="J45" s="95" t="s">
        <v>1900</v>
      </c>
      <c r="K45" s="4" t="str">
        <f t="shared" si="1"/>
        <v>02C001P004</v>
      </c>
      <c r="L45" s="6">
        <v>1</v>
      </c>
      <c r="M45" s="5" t="s">
        <v>2860</v>
      </c>
      <c r="N45" s="85">
        <v>6</v>
      </c>
      <c r="O45" s="4" t="s">
        <v>2861</v>
      </c>
      <c r="P45" s="85">
        <v>1</v>
      </c>
      <c r="Q45" s="4" t="s">
        <v>2869</v>
      </c>
      <c r="R45" s="85">
        <v>10</v>
      </c>
      <c r="S45" s="4" t="s">
        <v>2868</v>
      </c>
      <c r="T45" s="66" t="str">
        <f t="shared" si="0"/>
        <v xml:space="preserve">10. Reducción De Las Desigualdades </v>
      </c>
      <c r="U45" s="85">
        <v>2</v>
      </c>
      <c r="V45" s="4" t="s">
        <v>173</v>
      </c>
      <c r="W45" s="85">
        <v>6</v>
      </c>
      <c r="X45" s="4" t="s">
        <v>175</v>
      </c>
      <c r="Y45" s="85">
        <v>8</v>
      </c>
      <c r="Z45" s="4" t="s">
        <v>177</v>
      </c>
      <c r="AA45" s="52" t="str">
        <f t="shared" si="2"/>
        <v>2.6.8</v>
      </c>
      <c r="AB45" s="3" t="s">
        <v>384</v>
      </c>
      <c r="AC45" s="23" t="s">
        <v>178</v>
      </c>
      <c r="AD45" s="4" t="s">
        <v>3058</v>
      </c>
      <c r="AE45" s="4" t="s">
        <v>3059</v>
      </c>
      <c r="AF45" s="4" t="s">
        <v>3060</v>
      </c>
      <c r="AG45" s="4" t="s">
        <v>3061</v>
      </c>
      <c r="AH45" s="8" t="s">
        <v>6689</v>
      </c>
      <c r="AI45" s="4" t="s">
        <v>6827</v>
      </c>
      <c r="AJ45" s="4" t="s">
        <v>6828</v>
      </c>
      <c r="AK45" s="4" t="s">
        <v>6816</v>
      </c>
      <c r="AL45" s="4" t="s">
        <v>6829</v>
      </c>
      <c r="AM45" s="8" t="s">
        <v>6722</v>
      </c>
      <c r="AN45" s="9" t="s">
        <v>6701</v>
      </c>
      <c r="AO45" s="9" t="s">
        <v>6694</v>
      </c>
      <c r="AP45" s="9" t="s">
        <v>6689</v>
      </c>
      <c r="AQ45" s="6" t="s">
        <v>6689</v>
      </c>
      <c r="AR45" s="5" t="s">
        <v>10088</v>
      </c>
      <c r="AS45" s="5" t="s">
        <v>10229</v>
      </c>
      <c r="AT45" s="4" t="s">
        <v>10220</v>
      </c>
      <c r="AU45" s="4" t="s">
        <v>10221</v>
      </c>
      <c r="AV45" s="4" t="s">
        <v>10230</v>
      </c>
      <c r="AW45" s="4" t="s">
        <v>10220</v>
      </c>
      <c r="AX45" s="4" t="s">
        <v>10221</v>
      </c>
      <c r="AY45" s="4" t="s">
        <v>10231</v>
      </c>
      <c r="AZ45" s="4" t="s">
        <v>10220</v>
      </c>
      <c r="BA45" s="4" t="s">
        <v>10221</v>
      </c>
      <c r="BB45" s="4" t="s">
        <v>139</v>
      </c>
      <c r="BC45" s="4"/>
      <c r="BD45" s="4" t="s">
        <v>139</v>
      </c>
      <c r="BE45" s="4" t="s">
        <v>139</v>
      </c>
      <c r="BF45" s="4"/>
      <c r="BG45" s="4" t="s">
        <v>139</v>
      </c>
      <c r="BH45" s="4" t="s">
        <v>139</v>
      </c>
      <c r="BI45" s="4"/>
      <c r="BJ45" s="4" t="s">
        <v>139</v>
      </c>
      <c r="BK45" s="4" t="s">
        <v>139</v>
      </c>
      <c r="BL45" s="4"/>
      <c r="BM45" s="4" t="s">
        <v>139</v>
      </c>
      <c r="BN45" s="4" t="s">
        <v>139</v>
      </c>
      <c r="BO45" s="4"/>
      <c r="BP45" s="4" t="s">
        <v>139</v>
      </c>
      <c r="BQ45" s="4"/>
      <c r="BR45" s="4"/>
      <c r="BS45" s="4"/>
      <c r="BT45" s="4"/>
      <c r="BU45" s="4"/>
      <c r="BV45" s="4"/>
    </row>
    <row r="46" spans="1:200" ht="15.5">
      <c r="A46" s="49" t="str">
        <f>B46&amp;COUNTIF($B$3:B46,B46)</f>
        <v>02C00110</v>
      </c>
      <c r="B46" s="3" t="s">
        <v>206</v>
      </c>
      <c r="C46" s="4" t="s">
        <v>207</v>
      </c>
      <c r="D46" s="4" t="s">
        <v>1147</v>
      </c>
      <c r="E46" s="4" t="s">
        <v>1148</v>
      </c>
      <c r="F46" s="4" t="s">
        <v>1149</v>
      </c>
      <c r="G46" s="4" t="s">
        <v>1150</v>
      </c>
      <c r="H46" s="3" t="s">
        <v>222</v>
      </c>
      <c r="I46" s="4" t="s">
        <v>1584</v>
      </c>
      <c r="J46" s="95" t="s">
        <v>1923</v>
      </c>
      <c r="K46" s="4" t="str">
        <f t="shared" si="1"/>
        <v>02C001P007</v>
      </c>
      <c r="L46" s="6">
        <v>1</v>
      </c>
      <c r="M46" s="5" t="s">
        <v>2860</v>
      </c>
      <c r="N46" s="85">
        <v>1</v>
      </c>
      <c r="O46" s="4" t="s">
        <v>2870</v>
      </c>
      <c r="P46" s="85">
        <v>5</v>
      </c>
      <c r="Q46" s="4" t="s">
        <v>2871</v>
      </c>
      <c r="R46" s="85">
        <v>16</v>
      </c>
      <c r="S46" s="4" t="s">
        <v>2841</v>
      </c>
      <c r="T46" s="66" t="str">
        <f t="shared" si="0"/>
        <v>16. Paz, Justicia E Instituciones Sólidas</v>
      </c>
      <c r="U46" s="85">
        <v>1</v>
      </c>
      <c r="V46" s="4" t="s">
        <v>28</v>
      </c>
      <c r="W46" s="85">
        <v>3</v>
      </c>
      <c r="X46" s="4" t="s">
        <v>31</v>
      </c>
      <c r="Y46" s="85">
        <v>9</v>
      </c>
      <c r="Z46" s="4" t="s">
        <v>34</v>
      </c>
      <c r="AA46" s="52" t="str">
        <f t="shared" si="2"/>
        <v>1.3.9</v>
      </c>
      <c r="AB46" s="3" t="s">
        <v>223</v>
      </c>
      <c r="AC46" s="23" t="s">
        <v>224</v>
      </c>
      <c r="AD46" s="4" t="s">
        <v>3145</v>
      </c>
      <c r="AE46" s="4" t="s">
        <v>3146</v>
      </c>
      <c r="AF46" s="4" t="s">
        <v>3147</v>
      </c>
      <c r="AG46" s="4" t="s">
        <v>3148</v>
      </c>
      <c r="AH46" s="8" t="s">
        <v>6689</v>
      </c>
      <c r="AI46" s="4" t="s">
        <v>6830</v>
      </c>
      <c r="AJ46" s="4" t="s">
        <v>6831</v>
      </c>
      <c r="AK46" s="4" t="s">
        <v>6725</v>
      </c>
      <c r="AL46" s="4" t="s">
        <v>6832</v>
      </c>
      <c r="AM46" s="9" t="s">
        <v>6712</v>
      </c>
      <c r="AN46" s="9" t="s">
        <v>6708</v>
      </c>
      <c r="AO46" s="9" t="s">
        <v>6718</v>
      </c>
      <c r="AP46" s="9" t="s">
        <v>6689</v>
      </c>
      <c r="AQ46" s="6" t="s">
        <v>6689</v>
      </c>
      <c r="AR46" s="5" t="s">
        <v>10232</v>
      </c>
      <c r="AS46" s="5" t="s">
        <v>10233</v>
      </c>
      <c r="AT46" s="4" t="s">
        <v>10234</v>
      </c>
      <c r="AU46" s="4" t="s">
        <v>10235</v>
      </c>
      <c r="AV46" s="4" t="s">
        <v>10236</v>
      </c>
      <c r="AW46" s="4" t="s">
        <v>10234</v>
      </c>
      <c r="AX46" s="4" t="s">
        <v>10235</v>
      </c>
      <c r="AY46" s="4" t="s">
        <v>10237</v>
      </c>
      <c r="AZ46" s="4" t="s">
        <v>10234</v>
      </c>
      <c r="BA46" s="4" t="s">
        <v>10235</v>
      </c>
      <c r="BB46" s="4" t="s">
        <v>10238</v>
      </c>
      <c r="BC46" s="4" t="s">
        <v>10239</v>
      </c>
      <c r="BD46" s="4" t="s">
        <v>10240</v>
      </c>
      <c r="BE46" s="4" t="s">
        <v>10241</v>
      </c>
      <c r="BF46" s="4" t="s">
        <v>10239</v>
      </c>
      <c r="BG46" s="4" t="s">
        <v>10240</v>
      </c>
      <c r="BH46" s="4" t="s">
        <v>139</v>
      </c>
      <c r="BI46" s="4"/>
      <c r="BJ46" s="4" t="s">
        <v>139</v>
      </c>
      <c r="BK46" s="4" t="s">
        <v>139</v>
      </c>
      <c r="BL46" s="4"/>
      <c r="BM46" s="4" t="s">
        <v>139</v>
      </c>
      <c r="BN46" s="4" t="s">
        <v>139</v>
      </c>
      <c r="BO46" s="4"/>
      <c r="BP46" s="4" t="s">
        <v>139</v>
      </c>
      <c r="BQ46" s="4"/>
      <c r="BR46" s="4"/>
      <c r="BS46" s="4"/>
      <c r="BT46" s="4"/>
      <c r="BU46" s="4"/>
      <c r="BV46" s="4"/>
      <c r="BY46" s="68"/>
    </row>
    <row r="47" spans="1:200" ht="15.5">
      <c r="A47" s="49" t="str">
        <f>B47&amp;COUNTIF($B$3:B47,B47)</f>
        <v>02C00111</v>
      </c>
      <c r="B47" s="3" t="s">
        <v>206</v>
      </c>
      <c r="C47" s="4" t="s">
        <v>207</v>
      </c>
      <c r="D47" s="4" t="s">
        <v>1147</v>
      </c>
      <c r="E47" s="4" t="s">
        <v>1148</v>
      </c>
      <c r="F47" s="4" t="s">
        <v>1149</v>
      </c>
      <c r="G47" s="4" t="s">
        <v>1150</v>
      </c>
      <c r="H47" s="3" t="s">
        <v>225</v>
      </c>
      <c r="I47" s="4" t="s">
        <v>1585</v>
      </c>
      <c r="J47" s="95" t="s">
        <v>1924</v>
      </c>
      <c r="K47" s="4" t="str">
        <f t="shared" si="1"/>
        <v>02C001P023</v>
      </c>
      <c r="L47" s="6">
        <v>1</v>
      </c>
      <c r="M47" s="5" t="s">
        <v>2860</v>
      </c>
      <c r="N47" s="85">
        <v>7</v>
      </c>
      <c r="O47" s="5" t="s">
        <v>2872</v>
      </c>
      <c r="P47" s="85">
        <v>0</v>
      </c>
      <c r="Q47" s="5" t="s">
        <v>2872</v>
      </c>
      <c r="R47" s="85">
        <v>16</v>
      </c>
      <c r="S47" s="4" t="s">
        <v>2841</v>
      </c>
      <c r="T47" s="66" t="str">
        <f t="shared" si="0"/>
        <v>16. Paz, Justicia E Instituciones Sólidas</v>
      </c>
      <c r="U47" s="85">
        <v>2</v>
      </c>
      <c r="V47" s="4" t="s">
        <v>173</v>
      </c>
      <c r="W47" s="85">
        <v>2</v>
      </c>
      <c r="X47" s="4" t="s">
        <v>226</v>
      </c>
      <c r="Y47" s="85">
        <v>1</v>
      </c>
      <c r="Z47" s="4" t="s">
        <v>227</v>
      </c>
      <c r="AA47" s="52" t="str">
        <f t="shared" si="2"/>
        <v>2.2.1</v>
      </c>
      <c r="AB47" s="3" t="s">
        <v>228</v>
      </c>
      <c r="AC47" s="23" t="s">
        <v>229</v>
      </c>
      <c r="AD47" s="4" t="s">
        <v>3149</v>
      </c>
      <c r="AE47" s="4" t="s">
        <v>3150</v>
      </c>
      <c r="AF47" s="4" t="s">
        <v>3151</v>
      </c>
      <c r="AG47" s="4" t="s">
        <v>3152</v>
      </c>
      <c r="AH47" s="3" t="s">
        <v>6691</v>
      </c>
      <c r="AI47" s="4" t="s">
        <v>6833</v>
      </c>
      <c r="AJ47" s="4" t="s">
        <v>6834</v>
      </c>
      <c r="AK47" s="4" t="s">
        <v>6725</v>
      </c>
      <c r="AL47" s="4" t="s">
        <v>6835</v>
      </c>
      <c r="AM47" s="3" t="s">
        <v>9473</v>
      </c>
      <c r="AN47" s="3" t="s">
        <v>9466</v>
      </c>
      <c r="AO47" s="3" t="s">
        <v>9474</v>
      </c>
      <c r="AP47" s="3" t="s">
        <v>6691</v>
      </c>
      <c r="AQ47" s="6" t="s">
        <v>6689</v>
      </c>
      <c r="AR47" s="5" t="s">
        <v>10242</v>
      </c>
      <c r="AS47" s="5" t="s">
        <v>10243</v>
      </c>
      <c r="AT47" s="4" t="s">
        <v>10244</v>
      </c>
      <c r="AU47" s="4" t="s">
        <v>10245</v>
      </c>
      <c r="AV47" s="4" t="s">
        <v>139</v>
      </c>
      <c r="AW47" s="4"/>
      <c r="AX47" s="4" t="s">
        <v>139</v>
      </c>
      <c r="AY47" s="4" t="s">
        <v>139</v>
      </c>
      <c r="AZ47" s="4"/>
      <c r="BA47" s="4" t="s">
        <v>139</v>
      </c>
      <c r="BB47" s="4" t="s">
        <v>139</v>
      </c>
      <c r="BC47" s="4"/>
      <c r="BD47" s="4" t="s">
        <v>139</v>
      </c>
      <c r="BE47" s="4" t="s">
        <v>139</v>
      </c>
      <c r="BF47" s="4"/>
      <c r="BG47" s="4" t="s">
        <v>139</v>
      </c>
      <c r="BH47" s="4" t="s">
        <v>139</v>
      </c>
      <c r="BI47" s="4"/>
      <c r="BJ47" s="4" t="s">
        <v>139</v>
      </c>
      <c r="BK47" s="4" t="s">
        <v>139</v>
      </c>
      <c r="BL47" s="4"/>
      <c r="BM47" s="4" t="s">
        <v>139</v>
      </c>
      <c r="BN47" s="4" t="s">
        <v>139</v>
      </c>
      <c r="BO47" s="4"/>
      <c r="BP47" s="4" t="s">
        <v>139</v>
      </c>
      <c r="BQ47" s="4"/>
      <c r="BR47" s="4"/>
      <c r="BS47" s="4"/>
      <c r="BT47" s="4"/>
      <c r="BU47" s="4"/>
      <c r="BV47" s="4"/>
    </row>
    <row r="48" spans="1:200" ht="15.5">
      <c r="A48" s="49" t="str">
        <f>B48&amp;COUNTIF($B$3:B48,B48)</f>
        <v>02C00112</v>
      </c>
      <c r="B48" s="3" t="s">
        <v>206</v>
      </c>
      <c r="C48" s="4" t="s">
        <v>207</v>
      </c>
      <c r="D48" s="4" t="s">
        <v>1147</v>
      </c>
      <c r="E48" s="4" t="s">
        <v>1148</v>
      </c>
      <c r="F48" s="4" t="s">
        <v>1149</v>
      </c>
      <c r="G48" s="4" t="s">
        <v>1150</v>
      </c>
      <c r="H48" s="3" t="s">
        <v>230</v>
      </c>
      <c r="I48" s="4" t="s">
        <v>1586</v>
      </c>
      <c r="J48" s="95" t="s">
        <v>1925</v>
      </c>
      <c r="K48" s="4" t="str">
        <f t="shared" si="1"/>
        <v>02C001S005</v>
      </c>
      <c r="L48" s="6">
        <v>1</v>
      </c>
      <c r="M48" s="5" t="s">
        <v>2860</v>
      </c>
      <c r="N48" s="85">
        <v>6</v>
      </c>
      <c r="O48" s="4" t="s">
        <v>2861</v>
      </c>
      <c r="P48" s="85">
        <v>6</v>
      </c>
      <c r="Q48" s="4" t="s">
        <v>2862</v>
      </c>
      <c r="R48" s="85">
        <v>16</v>
      </c>
      <c r="S48" s="4" t="s">
        <v>2841</v>
      </c>
      <c r="T48" s="66" t="str">
        <f t="shared" si="0"/>
        <v>16. Paz, Justicia E Instituciones Sólidas</v>
      </c>
      <c r="U48" s="85">
        <v>1</v>
      </c>
      <c r="V48" s="4" t="s">
        <v>28</v>
      </c>
      <c r="W48" s="85">
        <v>2</v>
      </c>
      <c r="X48" s="4" t="s">
        <v>154</v>
      </c>
      <c r="Y48" s="85">
        <v>3</v>
      </c>
      <c r="Z48" s="4" t="s">
        <v>209</v>
      </c>
      <c r="AA48" s="52" t="str">
        <f t="shared" si="2"/>
        <v>1.2.3</v>
      </c>
      <c r="AB48" s="3" t="s">
        <v>213</v>
      </c>
      <c r="AC48" s="23" t="s">
        <v>214</v>
      </c>
      <c r="AD48" s="4" t="s">
        <v>3153</v>
      </c>
      <c r="AE48" s="4" t="s">
        <v>3154</v>
      </c>
      <c r="AF48" s="4" t="s">
        <v>3155</v>
      </c>
      <c r="AG48" s="4" t="s">
        <v>3156</v>
      </c>
      <c r="AH48" s="8" t="s">
        <v>6689</v>
      </c>
      <c r="AI48" s="4" t="s">
        <v>6836</v>
      </c>
      <c r="AJ48" s="4" t="s">
        <v>6837</v>
      </c>
      <c r="AK48" s="4" t="s">
        <v>6741</v>
      </c>
      <c r="AL48" s="4" t="s">
        <v>6838</v>
      </c>
      <c r="AM48" s="9" t="s">
        <v>9475</v>
      </c>
      <c r="AN48" s="9" t="s">
        <v>6701</v>
      </c>
      <c r="AO48" s="9" t="s">
        <v>9476</v>
      </c>
      <c r="AP48" s="9" t="s">
        <v>6689</v>
      </c>
      <c r="AQ48" s="3" t="s">
        <v>6689</v>
      </c>
      <c r="AR48" s="5" t="s">
        <v>10246</v>
      </c>
      <c r="AS48" s="5" t="s">
        <v>10247</v>
      </c>
      <c r="AT48" s="4" t="s">
        <v>10193</v>
      </c>
      <c r="AU48" s="4" t="s">
        <v>10194</v>
      </c>
      <c r="AV48" s="4" t="s">
        <v>10248</v>
      </c>
      <c r="AW48" s="12" t="s">
        <v>10193</v>
      </c>
      <c r="AX48" s="12" t="s">
        <v>10194</v>
      </c>
      <c r="AY48" s="12" t="s">
        <v>139</v>
      </c>
      <c r="AZ48" s="12"/>
      <c r="BA48" s="12" t="s">
        <v>139</v>
      </c>
      <c r="BB48" s="12" t="s">
        <v>139</v>
      </c>
      <c r="BC48" s="12"/>
      <c r="BD48" s="12" t="s">
        <v>139</v>
      </c>
      <c r="BE48" s="12" t="s">
        <v>139</v>
      </c>
      <c r="BF48" s="12"/>
      <c r="BG48" s="12" t="s">
        <v>139</v>
      </c>
      <c r="BH48" s="12" t="s">
        <v>139</v>
      </c>
      <c r="BI48" s="12"/>
      <c r="BJ48" s="12" t="s">
        <v>139</v>
      </c>
      <c r="BK48" s="12" t="s">
        <v>139</v>
      </c>
      <c r="BL48" s="12"/>
      <c r="BM48" s="12" t="s">
        <v>139</v>
      </c>
      <c r="BN48" s="12" t="s">
        <v>139</v>
      </c>
      <c r="BO48" s="12"/>
      <c r="BP48" s="12" t="s">
        <v>139</v>
      </c>
      <c r="BQ48" s="12"/>
      <c r="BR48" s="12"/>
      <c r="BS48" s="12"/>
      <c r="BT48" s="12"/>
      <c r="BU48" s="12"/>
      <c r="BV48" s="12"/>
      <c r="BW48" s="11"/>
      <c r="BX48" s="11"/>
      <c r="BZ48" s="11"/>
      <c r="DK48" s="11"/>
      <c r="DL48" s="11"/>
      <c r="DM48" s="11"/>
      <c r="DN48" s="11"/>
    </row>
    <row r="49" spans="1:80" ht="15.5">
      <c r="A49" s="49" t="str">
        <f>B49&amp;COUNTIF($B$3:B49,B49)</f>
        <v>02C00113</v>
      </c>
      <c r="B49" s="3" t="s">
        <v>206</v>
      </c>
      <c r="C49" s="4" t="s">
        <v>207</v>
      </c>
      <c r="D49" s="4" t="s">
        <v>1147</v>
      </c>
      <c r="E49" s="4" t="s">
        <v>1148</v>
      </c>
      <c r="F49" s="4" t="s">
        <v>1149</v>
      </c>
      <c r="G49" s="4" t="s">
        <v>1150</v>
      </c>
      <c r="H49" s="3" t="s">
        <v>231</v>
      </c>
      <c r="I49" s="4" t="s">
        <v>1587</v>
      </c>
      <c r="J49" s="95" t="s">
        <v>1926</v>
      </c>
      <c r="K49" s="4" t="str">
        <f t="shared" si="1"/>
        <v>02C001S216</v>
      </c>
      <c r="L49" s="6">
        <v>1</v>
      </c>
      <c r="M49" s="5" t="s">
        <v>2860</v>
      </c>
      <c r="N49" s="85">
        <v>6</v>
      </c>
      <c r="O49" s="5" t="s">
        <v>2861</v>
      </c>
      <c r="P49" s="85">
        <v>6</v>
      </c>
      <c r="Q49" s="5" t="s">
        <v>2862</v>
      </c>
      <c r="R49" s="85">
        <v>10</v>
      </c>
      <c r="S49" s="4" t="s">
        <v>2868</v>
      </c>
      <c r="T49" s="66" t="str">
        <f t="shared" si="0"/>
        <v xml:space="preserve">10. Reducción De Las Desigualdades </v>
      </c>
      <c r="U49" s="85">
        <v>1</v>
      </c>
      <c r="V49" s="4" t="s">
        <v>28</v>
      </c>
      <c r="W49" s="85">
        <v>2</v>
      </c>
      <c r="X49" s="4" t="s">
        <v>154</v>
      </c>
      <c r="Y49" s="85">
        <v>3</v>
      </c>
      <c r="Z49" s="4" t="s">
        <v>209</v>
      </c>
      <c r="AA49" s="52" t="str">
        <f t="shared" si="2"/>
        <v>1.2.3</v>
      </c>
      <c r="AB49" s="3" t="s">
        <v>213</v>
      </c>
      <c r="AC49" s="23" t="s">
        <v>214</v>
      </c>
      <c r="AD49" s="4" t="s">
        <v>3157</v>
      </c>
      <c r="AE49" s="4" t="s">
        <v>3158</v>
      </c>
      <c r="AF49" s="4" t="s">
        <v>3155</v>
      </c>
      <c r="AG49" s="4" t="s">
        <v>3159</v>
      </c>
      <c r="AH49" s="8" t="s">
        <v>6689</v>
      </c>
      <c r="AI49" s="4" t="s">
        <v>6839</v>
      </c>
      <c r="AJ49" s="4" t="s">
        <v>6840</v>
      </c>
      <c r="AK49" s="4" t="s">
        <v>6741</v>
      </c>
      <c r="AL49" s="4" t="s">
        <v>6838</v>
      </c>
      <c r="AM49" s="9" t="s">
        <v>9477</v>
      </c>
      <c r="AN49" s="9" t="s">
        <v>9478</v>
      </c>
      <c r="AO49" s="9" t="s">
        <v>6698</v>
      </c>
      <c r="AP49" s="9" t="s">
        <v>6689</v>
      </c>
      <c r="AQ49" s="6" t="s">
        <v>6689</v>
      </c>
      <c r="AR49" s="5" t="s">
        <v>10249</v>
      </c>
      <c r="AS49" s="5" t="s">
        <v>10250</v>
      </c>
      <c r="AT49" s="4" t="s">
        <v>10193</v>
      </c>
      <c r="AU49" s="4" t="s">
        <v>10194</v>
      </c>
      <c r="AV49" s="4" t="s">
        <v>10251</v>
      </c>
      <c r="AW49" s="4" t="s">
        <v>10193</v>
      </c>
      <c r="AX49" s="4" t="s">
        <v>10194</v>
      </c>
      <c r="AY49" s="4" t="s">
        <v>139</v>
      </c>
      <c r="AZ49" s="4"/>
      <c r="BA49" s="4" t="s">
        <v>139</v>
      </c>
      <c r="BB49" s="4" t="s">
        <v>139</v>
      </c>
      <c r="BC49" s="4"/>
      <c r="BD49" s="4" t="s">
        <v>139</v>
      </c>
      <c r="BE49" s="4" t="s">
        <v>139</v>
      </c>
      <c r="BF49" s="4"/>
      <c r="BG49" s="4" t="s">
        <v>139</v>
      </c>
      <c r="BH49" s="4" t="s">
        <v>139</v>
      </c>
      <c r="BI49" s="4"/>
      <c r="BJ49" s="4" t="s">
        <v>139</v>
      </c>
      <c r="BK49" s="4" t="s">
        <v>139</v>
      </c>
      <c r="BL49" s="4"/>
      <c r="BM49" s="4" t="s">
        <v>139</v>
      </c>
      <c r="BN49" s="4" t="s">
        <v>139</v>
      </c>
      <c r="BO49" s="4"/>
      <c r="BP49" s="4" t="s">
        <v>139</v>
      </c>
      <c r="BQ49" s="4"/>
      <c r="BR49" s="4"/>
      <c r="BS49" s="4"/>
      <c r="BT49" s="4"/>
      <c r="BU49" s="4"/>
      <c r="BV49" s="4"/>
    </row>
    <row r="50" spans="1:80" ht="15.5">
      <c r="A50" s="49" t="str">
        <f>B50&amp;COUNTIF($B$3:B50,B50)</f>
        <v>02C00114</v>
      </c>
      <c r="B50" s="3" t="s">
        <v>206</v>
      </c>
      <c r="C50" s="4" t="s">
        <v>207</v>
      </c>
      <c r="D50" s="4" t="s">
        <v>1147</v>
      </c>
      <c r="E50" s="4" t="s">
        <v>1148</v>
      </c>
      <c r="F50" s="4" t="s">
        <v>1149</v>
      </c>
      <c r="G50" s="4" t="s">
        <v>1150</v>
      </c>
      <c r="H50" s="3" t="s">
        <v>233</v>
      </c>
      <c r="I50" s="4" t="s">
        <v>1588</v>
      </c>
      <c r="J50" s="95" t="s">
        <v>1927</v>
      </c>
      <c r="K50" s="4" t="str">
        <f t="shared" si="1"/>
        <v>02C001U019</v>
      </c>
      <c r="L50" s="6">
        <v>1</v>
      </c>
      <c r="M50" s="5" t="s">
        <v>2860</v>
      </c>
      <c r="N50" s="85">
        <v>6</v>
      </c>
      <c r="O50" s="4" t="s">
        <v>2861</v>
      </c>
      <c r="P50" s="85">
        <v>8</v>
      </c>
      <c r="Q50" s="4" t="s">
        <v>118</v>
      </c>
      <c r="R50" s="85">
        <v>16</v>
      </c>
      <c r="S50" s="4" t="s">
        <v>2841</v>
      </c>
      <c r="T50" s="66" t="str">
        <f t="shared" si="0"/>
        <v>16. Paz, Justicia E Instituciones Sólidas</v>
      </c>
      <c r="U50" s="85">
        <v>1</v>
      </c>
      <c r="V50" s="4" t="s">
        <v>28</v>
      </c>
      <c r="W50" s="85">
        <v>7</v>
      </c>
      <c r="X50" s="4" t="s">
        <v>142</v>
      </c>
      <c r="Y50" s="85">
        <v>3</v>
      </c>
      <c r="Z50" s="4" t="s">
        <v>234</v>
      </c>
      <c r="AA50" s="52" t="str">
        <f t="shared" si="2"/>
        <v>1.7.3</v>
      </c>
      <c r="AB50" s="3" t="s">
        <v>235</v>
      </c>
      <c r="AC50" s="23" t="s">
        <v>236</v>
      </c>
      <c r="AD50" s="4" t="s">
        <v>3160</v>
      </c>
      <c r="AE50" s="4" t="s">
        <v>3161</v>
      </c>
      <c r="AF50" s="4" t="s">
        <v>3162</v>
      </c>
      <c r="AG50" s="4" t="s">
        <v>3163</v>
      </c>
      <c r="AH50" s="8" t="s">
        <v>6689</v>
      </c>
      <c r="AI50" s="4" t="s">
        <v>6841</v>
      </c>
      <c r="AJ50" s="4" t="s">
        <v>6842</v>
      </c>
      <c r="AK50" s="4" t="s">
        <v>6816</v>
      </c>
      <c r="AL50" s="4" t="s">
        <v>6843</v>
      </c>
      <c r="AM50" s="9" t="s">
        <v>9479</v>
      </c>
      <c r="AN50" s="9" t="s">
        <v>9480</v>
      </c>
      <c r="AO50" s="9" t="s">
        <v>9481</v>
      </c>
      <c r="AP50" s="9" t="s">
        <v>6689</v>
      </c>
      <c r="AQ50" s="3" t="s">
        <v>6689</v>
      </c>
      <c r="AR50" s="5" t="s">
        <v>10252</v>
      </c>
      <c r="AS50" s="5" t="s">
        <v>10253</v>
      </c>
      <c r="AT50" s="4" t="s">
        <v>10254</v>
      </c>
      <c r="AU50" s="4" t="s">
        <v>10255</v>
      </c>
      <c r="AV50" s="4" t="s">
        <v>139</v>
      </c>
      <c r="AW50" s="4"/>
      <c r="AX50" s="4" t="s">
        <v>139</v>
      </c>
      <c r="AY50" s="4" t="s">
        <v>139</v>
      </c>
      <c r="AZ50" s="4"/>
      <c r="BA50" s="4" t="s">
        <v>139</v>
      </c>
      <c r="BB50" s="4" t="s">
        <v>139</v>
      </c>
      <c r="BC50" s="4"/>
      <c r="BD50" s="4" t="s">
        <v>139</v>
      </c>
      <c r="BE50" s="4" t="s">
        <v>139</v>
      </c>
      <c r="BF50" s="4"/>
      <c r="BG50" s="4" t="s">
        <v>139</v>
      </c>
      <c r="BH50" s="4" t="s">
        <v>139</v>
      </c>
      <c r="BI50" s="4"/>
      <c r="BJ50" s="4" t="s">
        <v>139</v>
      </c>
      <c r="BK50" s="4" t="s">
        <v>139</v>
      </c>
      <c r="BL50" s="4"/>
      <c r="BM50" s="4" t="s">
        <v>139</v>
      </c>
      <c r="BN50" s="4" t="s">
        <v>139</v>
      </c>
      <c r="BO50" s="4"/>
      <c r="BP50" s="4" t="s">
        <v>139</v>
      </c>
      <c r="BQ50" s="4"/>
      <c r="BR50" s="4"/>
      <c r="BS50" s="4"/>
      <c r="BT50" s="4"/>
      <c r="BU50" s="4"/>
      <c r="BV50" s="4"/>
    </row>
    <row r="51" spans="1:80" ht="15.5">
      <c r="A51" s="49" t="str">
        <f>B51&amp;COUNTIF($B$3:B51,B51)</f>
        <v>02CD011</v>
      </c>
      <c r="B51" s="3" t="s">
        <v>241</v>
      </c>
      <c r="C51" s="4" t="s">
        <v>242</v>
      </c>
      <c r="D51" s="4" t="s">
        <v>1151</v>
      </c>
      <c r="E51" s="4" t="s">
        <v>1152</v>
      </c>
      <c r="F51" s="4" t="s">
        <v>1153</v>
      </c>
      <c r="G51" s="4" t="s">
        <v>1154</v>
      </c>
      <c r="H51" s="3" t="s">
        <v>243</v>
      </c>
      <c r="I51" s="4" t="s">
        <v>244</v>
      </c>
      <c r="J51" s="97" t="s">
        <v>1928</v>
      </c>
      <c r="K51" s="4" t="str">
        <f t="shared" si="1"/>
        <v>02CD01E118</v>
      </c>
      <c r="L51" s="6">
        <v>5</v>
      </c>
      <c r="M51" s="5" t="s">
        <v>91</v>
      </c>
      <c r="N51" s="85">
        <v>1</v>
      </c>
      <c r="O51" s="5" t="s">
        <v>105</v>
      </c>
      <c r="P51" s="85">
        <v>11</v>
      </c>
      <c r="Q51" s="5" t="s">
        <v>131</v>
      </c>
      <c r="R51" s="85">
        <v>16</v>
      </c>
      <c r="S51" s="4" t="s">
        <v>25</v>
      </c>
      <c r="T51" s="66" t="str">
        <f t="shared" si="0"/>
        <v>16. Paz, justicia e instituciones sólidas</v>
      </c>
      <c r="U51" s="85">
        <v>1</v>
      </c>
      <c r="V51" s="4" t="s">
        <v>28</v>
      </c>
      <c r="W51" s="85">
        <v>7</v>
      </c>
      <c r="X51" s="4" t="s">
        <v>142</v>
      </c>
      <c r="Y51" s="85">
        <v>1</v>
      </c>
      <c r="Z51" s="4" t="s">
        <v>245</v>
      </c>
      <c r="AA51" s="52" t="str">
        <f t="shared" si="2"/>
        <v>1.7.1</v>
      </c>
      <c r="AB51" s="3" t="s">
        <v>246</v>
      </c>
      <c r="AC51" s="23" t="s">
        <v>2954</v>
      </c>
      <c r="AD51" s="4" t="s">
        <v>3164</v>
      </c>
      <c r="AE51" s="4" t="s">
        <v>3165</v>
      </c>
      <c r="AF51" s="4" t="s">
        <v>3166</v>
      </c>
      <c r="AG51" s="4" t="s">
        <v>3167</v>
      </c>
      <c r="AH51" s="8">
        <v>1</v>
      </c>
      <c r="AI51" s="4" t="s">
        <v>6844</v>
      </c>
      <c r="AJ51" s="4" t="s">
        <v>6845</v>
      </c>
      <c r="AK51" s="4" t="s">
        <v>6741</v>
      </c>
      <c r="AL51" s="4" t="s">
        <v>6846</v>
      </c>
      <c r="AM51" s="9">
        <v>0.25</v>
      </c>
      <c r="AN51" s="9">
        <v>0.5</v>
      </c>
      <c r="AO51" s="9">
        <v>0.75</v>
      </c>
      <c r="AP51" s="9">
        <v>1</v>
      </c>
      <c r="AQ51" s="3" t="s">
        <v>9482</v>
      </c>
      <c r="AR51" s="5" t="s">
        <v>10256</v>
      </c>
      <c r="AS51" s="5" t="s">
        <v>10257</v>
      </c>
      <c r="AT51" s="4" t="s">
        <v>10258</v>
      </c>
      <c r="AU51" s="4" t="s">
        <v>10259</v>
      </c>
      <c r="AV51" s="4" t="s">
        <v>10260</v>
      </c>
      <c r="AW51" s="4" t="s">
        <v>10258</v>
      </c>
      <c r="AX51" s="4" t="s">
        <v>10259</v>
      </c>
      <c r="AY51" s="4" t="s">
        <v>10261</v>
      </c>
      <c r="AZ51" s="4" t="s">
        <v>10258</v>
      </c>
      <c r="BA51" s="4" t="s">
        <v>10259</v>
      </c>
      <c r="BB51" s="4" t="s">
        <v>10262</v>
      </c>
      <c r="BC51" s="4" t="s">
        <v>10258</v>
      </c>
      <c r="BD51" s="4" t="s">
        <v>10259</v>
      </c>
      <c r="BE51" s="4" t="s">
        <v>10263</v>
      </c>
      <c r="BF51" s="4" t="s">
        <v>10258</v>
      </c>
      <c r="BG51" s="4" t="s">
        <v>10259</v>
      </c>
      <c r="BH51" s="4" t="s">
        <v>10264</v>
      </c>
      <c r="BI51" s="4" t="s">
        <v>10258</v>
      </c>
      <c r="BJ51" s="4" t="s">
        <v>10259</v>
      </c>
      <c r="BK51" s="4" t="s">
        <v>10265</v>
      </c>
      <c r="BL51" s="4" t="s">
        <v>10258</v>
      </c>
      <c r="BM51" s="4" t="s">
        <v>10259</v>
      </c>
      <c r="BN51" s="4"/>
      <c r="BO51" s="4"/>
      <c r="BP51" s="4"/>
      <c r="BQ51" s="4"/>
      <c r="BR51" s="4"/>
      <c r="BS51" s="4"/>
      <c r="BT51" s="4"/>
      <c r="BU51" s="4"/>
      <c r="BV51" s="4"/>
    </row>
    <row r="52" spans="1:80" ht="15.5">
      <c r="A52" s="49" t="str">
        <f>B52&amp;COUNTIF($B$3:B52,B52)</f>
        <v>02CD012</v>
      </c>
      <c r="B52" s="3" t="s">
        <v>241</v>
      </c>
      <c r="C52" s="4" t="s">
        <v>242</v>
      </c>
      <c r="D52" s="4" t="s">
        <v>1151</v>
      </c>
      <c r="E52" s="4" t="s">
        <v>1152</v>
      </c>
      <c r="F52" s="4" t="s">
        <v>1153</v>
      </c>
      <c r="G52" s="4" t="s">
        <v>1154</v>
      </c>
      <c r="H52" s="3" t="s">
        <v>248</v>
      </c>
      <c r="I52" s="4" t="s">
        <v>249</v>
      </c>
      <c r="J52" s="97" t="s">
        <v>1929</v>
      </c>
      <c r="K52" s="4" t="str">
        <f t="shared" si="1"/>
        <v>02CD01E122</v>
      </c>
      <c r="L52" s="6">
        <v>2</v>
      </c>
      <c r="M52" s="5" t="s">
        <v>16</v>
      </c>
      <c r="N52" s="85">
        <v>3</v>
      </c>
      <c r="O52" s="4" t="s">
        <v>100</v>
      </c>
      <c r="P52" s="85">
        <v>4</v>
      </c>
      <c r="Q52" s="4" t="s">
        <v>129</v>
      </c>
      <c r="R52" s="85">
        <v>15</v>
      </c>
      <c r="S52" s="4" t="s">
        <v>250</v>
      </c>
      <c r="T52" s="66" t="str">
        <f t="shared" si="0"/>
        <v>15. Vida de ecosistemas terrestres</v>
      </c>
      <c r="U52" s="85">
        <v>2</v>
      </c>
      <c r="V52" s="4" t="s">
        <v>173</v>
      </c>
      <c r="W52" s="85">
        <v>1</v>
      </c>
      <c r="X52" s="4" t="s">
        <v>251</v>
      </c>
      <c r="Y52" s="85">
        <v>4</v>
      </c>
      <c r="Z52" s="4" t="s">
        <v>252</v>
      </c>
      <c r="AA52" s="52" t="str">
        <f t="shared" si="2"/>
        <v>2.1.4</v>
      </c>
      <c r="AB52" s="3" t="s">
        <v>253</v>
      </c>
      <c r="AC52" s="23" t="s">
        <v>2955</v>
      </c>
      <c r="AD52" s="4" t="s">
        <v>3168</v>
      </c>
      <c r="AE52" s="4" t="s">
        <v>3169</v>
      </c>
      <c r="AF52" s="4" t="s">
        <v>3170</v>
      </c>
      <c r="AG52" s="4" t="s">
        <v>3171</v>
      </c>
      <c r="AH52" s="8">
        <v>1</v>
      </c>
      <c r="AI52" s="4" t="s">
        <v>6847</v>
      </c>
      <c r="AJ52" s="4" t="s">
        <v>6848</v>
      </c>
      <c r="AK52" s="4" t="s">
        <v>6725</v>
      </c>
      <c r="AL52" s="4" t="s">
        <v>6849</v>
      </c>
      <c r="AM52" s="9">
        <v>0.25</v>
      </c>
      <c r="AN52" s="9">
        <v>0.5</v>
      </c>
      <c r="AO52" s="9">
        <v>0.75</v>
      </c>
      <c r="AP52" s="9">
        <v>1</v>
      </c>
      <c r="AQ52" s="6" t="s">
        <v>9483</v>
      </c>
      <c r="AR52" s="5" t="s">
        <v>10266</v>
      </c>
      <c r="AS52" s="5" t="s">
        <v>10267</v>
      </c>
      <c r="AT52" s="4" t="s">
        <v>10268</v>
      </c>
      <c r="AU52" s="4" t="s">
        <v>10269</v>
      </c>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row>
    <row r="53" spans="1:80" ht="15.5">
      <c r="A53" s="49" t="str">
        <f>B53&amp;COUNTIF($B$3:B53,B53)</f>
        <v>02CD013</v>
      </c>
      <c r="B53" s="3" t="s">
        <v>241</v>
      </c>
      <c r="C53" s="4" t="s">
        <v>242</v>
      </c>
      <c r="D53" s="4" t="s">
        <v>1151</v>
      </c>
      <c r="E53" s="4" t="s">
        <v>1152</v>
      </c>
      <c r="F53" s="4" t="s">
        <v>1153</v>
      </c>
      <c r="G53" s="4" t="s">
        <v>1154</v>
      </c>
      <c r="H53" s="3" t="s">
        <v>255</v>
      </c>
      <c r="I53" s="4" t="s">
        <v>256</v>
      </c>
      <c r="J53" s="97" t="s">
        <v>1930</v>
      </c>
      <c r="K53" s="4" t="str">
        <f t="shared" si="1"/>
        <v>02CD01E123</v>
      </c>
      <c r="L53" s="6">
        <v>2</v>
      </c>
      <c r="M53" s="5" t="s">
        <v>16</v>
      </c>
      <c r="N53" s="85">
        <v>3</v>
      </c>
      <c r="O53" s="5" t="s">
        <v>100</v>
      </c>
      <c r="P53" s="85">
        <v>3</v>
      </c>
      <c r="Q53" s="5" t="s">
        <v>128</v>
      </c>
      <c r="R53" s="85">
        <v>11</v>
      </c>
      <c r="S53" s="4" t="s">
        <v>203</v>
      </c>
      <c r="T53" s="66" t="str">
        <f t="shared" si="0"/>
        <v>11. Ciudades y comunidades sostenibles</v>
      </c>
      <c r="U53" s="85">
        <v>2</v>
      </c>
      <c r="V53" s="4" t="s">
        <v>173</v>
      </c>
      <c r="W53" s="85">
        <v>1</v>
      </c>
      <c r="X53" s="4" t="s">
        <v>251</v>
      </c>
      <c r="Y53" s="85">
        <v>1</v>
      </c>
      <c r="Z53" s="4" t="s">
        <v>257</v>
      </c>
      <c r="AA53" s="52" t="str">
        <f t="shared" si="2"/>
        <v>2.1.1</v>
      </c>
      <c r="AB53" s="3" t="s">
        <v>258</v>
      </c>
      <c r="AC53" s="23" t="s">
        <v>2956</v>
      </c>
      <c r="AD53" s="4" t="s">
        <v>3172</v>
      </c>
      <c r="AE53" s="4" t="s">
        <v>3173</v>
      </c>
      <c r="AF53" s="4" t="s">
        <v>3174</v>
      </c>
      <c r="AG53" s="4" t="s">
        <v>3175</v>
      </c>
      <c r="AH53" s="8">
        <v>1</v>
      </c>
      <c r="AI53" s="4" t="s">
        <v>6850</v>
      </c>
      <c r="AJ53" s="4" t="s">
        <v>6851</v>
      </c>
      <c r="AK53" s="4" t="s">
        <v>6741</v>
      </c>
      <c r="AL53" s="4" t="s">
        <v>6849</v>
      </c>
      <c r="AM53" s="9">
        <v>0.25</v>
      </c>
      <c r="AN53" s="9">
        <v>0.5</v>
      </c>
      <c r="AO53" s="9">
        <v>0.75</v>
      </c>
      <c r="AP53" s="9">
        <v>1</v>
      </c>
      <c r="AQ53" s="6" t="s">
        <v>9484</v>
      </c>
      <c r="AR53" s="5" t="s">
        <v>10270</v>
      </c>
      <c r="AS53" s="5" t="s">
        <v>10271</v>
      </c>
      <c r="AT53" s="4" t="s">
        <v>10268</v>
      </c>
      <c r="AU53" s="4" t="s">
        <v>10269</v>
      </c>
      <c r="AV53" s="4" t="s">
        <v>10272</v>
      </c>
      <c r="AW53" s="4" t="s">
        <v>10268</v>
      </c>
      <c r="AX53" s="4" t="s">
        <v>10269</v>
      </c>
      <c r="AY53" s="4"/>
      <c r="AZ53" s="4"/>
      <c r="BA53" s="4"/>
      <c r="BB53" s="4"/>
      <c r="BC53" s="4"/>
      <c r="BD53" s="4"/>
      <c r="BE53" s="4"/>
      <c r="BF53" s="4"/>
      <c r="BG53" s="4"/>
      <c r="BH53" s="4"/>
      <c r="BI53" s="4"/>
      <c r="BJ53" s="4"/>
      <c r="BK53" s="4"/>
      <c r="BL53" s="4"/>
      <c r="BM53" s="4"/>
      <c r="BN53" s="4"/>
      <c r="BO53" s="4"/>
      <c r="BP53" s="4"/>
      <c r="BQ53" s="4"/>
      <c r="BR53" s="4"/>
      <c r="BS53" s="4"/>
      <c r="BT53" s="4"/>
      <c r="BU53" s="4"/>
      <c r="BV53" s="4"/>
    </row>
    <row r="54" spans="1:80" ht="15.5">
      <c r="A54" s="49" t="str">
        <f>B54&amp;COUNTIF($B$3:B54,B54)</f>
        <v>02CD014</v>
      </c>
      <c r="B54" s="3" t="s">
        <v>241</v>
      </c>
      <c r="C54" s="4" t="s">
        <v>242</v>
      </c>
      <c r="D54" s="4" t="s">
        <v>1151</v>
      </c>
      <c r="E54" s="4" t="s">
        <v>1152</v>
      </c>
      <c r="F54" s="4" t="s">
        <v>1153</v>
      </c>
      <c r="G54" s="4" t="s">
        <v>1154</v>
      </c>
      <c r="H54" s="3" t="s">
        <v>260</v>
      </c>
      <c r="I54" s="4" t="s">
        <v>261</v>
      </c>
      <c r="J54" s="97" t="s">
        <v>1931</v>
      </c>
      <c r="K54" s="4" t="str">
        <f t="shared" si="1"/>
        <v>02CD01E127</v>
      </c>
      <c r="L54" s="6">
        <v>1</v>
      </c>
      <c r="M54" s="5" t="s">
        <v>88</v>
      </c>
      <c r="N54" s="85">
        <v>2</v>
      </c>
      <c r="O54" s="4" t="s">
        <v>94</v>
      </c>
      <c r="P54" s="85">
        <v>4</v>
      </c>
      <c r="Q54" s="4" t="s">
        <v>113</v>
      </c>
      <c r="R54" s="85">
        <v>3</v>
      </c>
      <c r="S54" s="4" t="s">
        <v>262</v>
      </c>
      <c r="T54" s="66" t="str">
        <f t="shared" si="0"/>
        <v xml:space="preserve">3. Salud y bienestar </v>
      </c>
      <c r="U54" s="85">
        <v>2</v>
      </c>
      <c r="V54" s="4" t="s">
        <v>173</v>
      </c>
      <c r="W54" s="85">
        <v>3</v>
      </c>
      <c r="X54" s="4" t="s">
        <v>263</v>
      </c>
      <c r="Y54" s="85">
        <v>5</v>
      </c>
      <c r="Z54" s="4" t="s">
        <v>264</v>
      </c>
      <c r="AA54" s="52" t="str">
        <f t="shared" si="2"/>
        <v>2.3.5</v>
      </c>
      <c r="AB54" s="3" t="s">
        <v>265</v>
      </c>
      <c r="AC54" s="23" t="s">
        <v>2957</v>
      </c>
      <c r="AD54" s="4" t="s">
        <v>3176</v>
      </c>
      <c r="AE54" s="4" t="s">
        <v>3177</v>
      </c>
      <c r="AF54" s="4" t="s">
        <v>3178</v>
      </c>
      <c r="AG54" s="4" t="s">
        <v>3179</v>
      </c>
      <c r="AH54" s="8">
        <v>1</v>
      </c>
      <c r="AI54" s="4" t="s">
        <v>6852</v>
      </c>
      <c r="AJ54" s="4" t="s">
        <v>6853</v>
      </c>
      <c r="AK54" s="4" t="s">
        <v>6741</v>
      </c>
      <c r="AL54" s="4" t="s">
        <v>6854</v>
      </c>
      <c r="AM54" s="9">
        <v>0.25</v>
      </c>
      <c r="AN54" s="9">
        <v>0.5</v>
      </c>
      <c r="AO54" s="9">
        <v>0.75</v>
      </c>
      <c r="AP54" s="9">
        <v>1</v>
      </c>
      <c r="AQ54" s="3" t="s">
        <v>9485</v>
      </c>
      <c r="AR54" s="5" t="s">
        <v>10273</v>
      </c>
      <c r="AS54" s="5" t="s">
        <v>10274</v>
      </c>
      <c r="AT54" s="4" t="s">
        <v>10275</v>
      </c>
      <c r="AU54" s="4" t="s">
        <v>10276</v>
      </c>
      <c r="AV54" s="4" t="s">
        <v>10277</v>
      </c>
      <c r="AW54" s="4" t="s">
        <v>10275</v>
      </c>
      <c r="AX54" s="4" t="s">
        <v>10276</v>
      </c>
      <c r="AY54" s="4" t="s">
        <v>10278</v>
      </c>
      <c r="AZ54" s="4" t="s">
        <v>10279</v>
      </c>
      <c r="BA54" s="4" t="s">
        <v>10280</v>
      </c>
      <c r="BB54" s="4"/>
      <c r="BC54" s="4"/>
      <c r="BD54" s="4"/>
      <c r="BE54" s="4"/>
      <c r="BF54" s="4"/>
      <c r="BG54" s="4"/>
      <c r="BH54" s="4"/>
      <c r="BI54" s="4"/>
      <c r="BJ54" s="4"/>
      <c r="BK54" s="4"/>
      <c r="BL54" s="4"/>
      <c r="BM54" s="4"/>
      <c r="BN54" s="4"/>
      <c r="BO54" s="4"/>
      <c r="BP54" s="4"/>
      <c r="BQ54" s="4"/>
      <c r="BR54" s="4"/>
      <c r="BS54" s="4"/>
      <c r="BT54" s="4"/>
      <c r="BU54" s="4"/>
      <c r="BV54" s="4"/>
    </row>
    <row r="55" spans="1:80" ht="15.5">
      <c r="A55" s="49" t="str">
        <f>B55&amp;COUNTIF($B$3:B55,B55)</f>
        <v>02CD015</v>
      </c>
      <c r="B55" s="3" t="s">
        <v>241</v>
      </c>
      <c r="C55" s="4" t="s">
        <v>242</v>
      </c>
      <c r="D55" s="4" t="s">
        <v>1151</v>
      </c>
      <c r="E55" s="4" t="s">
        <v>1152</v>
      </c>
      <c r="F55" s="4" t="s">
        <v>1153</v>
      </c>
      <c r="G55" s="4" t="s">
        <v>1154</v>
      </c>
      <c r="H55" s="3" t="s">
        <v>267</v>
      </c>
      <c r="I55" s="4" t="s">
        <v>268</v>
      </c>
      <c r="J55" s="97" t="s">
        <v>1932</v>
      </c>
      <c r="K55" s="4" t="str">
        <f t="shared" si="1"/>
        <v>02CD01E130</v>
      </c>
      <c r="L55" s="6">
        <v>2</v>
      </c>
      <c r="M55" s="5" t="s">
        <v>16</v>
      </c>
      <c r="N55" s="85">
        <v>2</v>
      </c>
      <c r="O55" s="4" t="s">
        <v>19</v>
      </c>
      <c r="P55" s="85">
        <v>2</v>
      </c>
      <c r="Q55" s="4" t="s">
        <v>125</v>
      </c>
      <c r="R55" s="85">
        <v>11</v>
      </c>
      <c r="S55" s="4" t="s">
        <v>203</v>
      </c>
      <c r="T55" s="66" t="str">
        <f t="shared" si="0"/>
        <v>11. Ciudades y comunidades sostenibles</v>
      </c>
      <c r="U55" s="85">
        <v>2</v>
      </c>
      <c r="V55" s="4" t="s">
        <v>173</v>
      </c>
      <c r="W55" s="85">
        <v>2</v>
      </c>
      <c r="X55" s="4" t="s">
        <v>226</v>
      </c>
      <c r="Y55" s="85">
        <v>6</v>
      </c>
      <c r="Z55" s="4" t="s">
        <v>269</v>
      </c>
      <c r="AA55" s="52" t="str">
        <f t="shared" si="2"/>
        <v>2.2.6</v>
      </c>
      <c r="AB55" s="3" t="s">
        <v>270</v>
      </c>
      <c r="AC55" s="23" t="s">
        <v>2958</v>
      </c>
      <c r="AD55" s="4" t="s">
        <v>3180</v>
      </c>
      <c r="AE55" s="4" t="s">
        <v>3181</v>
      </c>
      <c r="AF55" s="4" t="s">
        <v>3182</v>
      </c>
      <c r="AG55" s="4" t="s">
        <v>3183</v>
      </c>
      <c r="AH55" s="8">
        <v>1</v>
      </c>
      <c r="AI55" s="4" t="s">
        <v>6855</v>
      </c>
      <c r="AJ55" s="4" t="s">
        <v>6856</v>
      </c>
      <c r="AK55" s="4" t="s">
        <v>6741</v>
      </c>
      <c r="AL55" s="4" t="s">
        <v>6857</v>
      </c>
      <c r="AM55" s="9">
        <v>0.3</v>
      </c>
      <c r="AN55" s="9">
        <v>0.6</v>
      </c>
      <c r="AO55" s="9">
        <v>0.9</v>
      </c>
      <c r="AP55" s="9">
        <v>1</v>
      </c>
      <c r="AQ55" s="6" t="s">
        <v>9486</v>
      </c>
      <c r="AR55" s="5" t="s">
        <v>10281</v>
      </c>
      <c r="AS55" s="5" t="s">
        <v>10282</v>
      </c>
      <c r="AT55" s="4" t="s">
        <v>10283</v>
      </c>
      <c r="AU55" s="4" t="s">
        <v>10284</v>
      </c>
      <c r="AV55" s="4" t="s">
        <v>10285</v>
      </c>
      <c r="AW55" s="4" t="s">
        <v>10283</v>
      </c>
      <c r="AX55" s="4" t="s">
        <v>10284</v>
      </c>
      <c r="AY55" s="4" t="s">
        <v>10286</v>
      </c>
      <c r="AZ55" s="4" t="s">
        <v>10283</v>
      </c>
      <c r="BA55" s="4" t="s">
        <v>10284</v>
      </c>
      <c r="BB55" s="4"/>
      <c r="BC55" s="4"/>
      <c r="BD55" s="4"/>
      <c r="BE55" s="4"/>
      <c r="BF55" s="4"/>
      <c r="BG55" s="4"/>
      <c r="BH55" s="4"/>
      <c r="BI55" s="4"/>
      <c r="BJ55" s="4"/>
      <c r="BK55" s="4"/>
      <c r="BL55" s="4"/>
      <c r="BM55" s="4"/>
      <c r="BN55" s="4"/>
      <c r="BO55" s="4"/>
      <c r="BP55" s="4"/>
      <c r="BQ55" s="4"/>
      <c r="BR55" s="4"/>
      <c r="BS55" s="4"/>
      <c r="BT55" s="4"/>
      <c r="BU55" s="4"/>
      <c r="BV55" s="4"/>
    </row>
    <row r="56" spans="1:80" ht="15.5">
      <c r="A56" s="49" t="str">
        <f>B56&amp;COUNTIF($B$3:B56,B56)</f>
        <v>02CD016</v>
      </c>
      <c r="B56" s="3" t="s">
        <v>241</v>
      </c>
      <c r="C56" s="4" t="s">
        <v>242</v>
      </c>
      <c r="D56" s="4" t="s">
        <v>1151</v>
      </c>
      <c r="E56" s="4" t="s">
        <v>1152</v>
      </c>
      <c r="F56" s="4" t="s">
        <v>1153</v>
      </c>
      <c r="G56" s="4" t="s">
        <v>1154</v>
      </c>
      <c r="H56" s="3" t="s">
        <v>272</v>
      </c>
      <c r="I56" s="4" t="s">
        <v>273</v>
      </c>
      <c r="J56" s="97" t="s">
        <v>1933</v>
      </c>
      <c r="K56" s="4" t="str">
        <f t="shared" si="1"/>
        <v>02CD01E137</v>
      </c>
      <c r="L56" s="6">
        <v>1</v>
      </c>
      <c r="M56" s="5" t="s">
        <v>88</v>
      </c>
      <c r="N56" s="85">
        <v>1</v>
      </c>
      <c r="O56" s="5" t="s">
        <v>93</v>
      </c>
      <c r="P56" s="85">
        <v>1</v>
      </c>
      <c r="Q56" s="5" t="s">
        <v>110</v>
      </c>
      <c r="R56" s="85">
        <v>4</v>
      </c>
      <c r="S56" s="4" t="s">
        <v>274</v>
      </c>
      <c r="T56" s="66" t="str">
        <f t="shared" si="0"/>
        <v>4. Educación de calidad</v>
      </c>
      <c r="U56" s="85">
        <v>2</v>
      </c>
      <c r="V56" s="4" t="s">
        <v>173</v>
      </c>
      <c r="W56" s="85">
        <v>5</v>
      </c>
      <c r="X56" s="4" t="s">
        <v>216</v>
      </c>
      <c r="Y56" s="85">
        <v>1</v>
      </c>
      <c r="Z56" s="4" t="s">
        <v>275</v>
      </c>
      <c r="AA56" s="52" t="str">
        <f t="shared" si="2"/>
        <v>2.5.1</v>
      </c>
      <c r="AB56" s="3" t="s">
        <v>712</v>
      </c>
      <c r="AC56" s="23" t="s">
        <v>2959</v>
      </c>
      <c r="AD56" s="4" t="s">
        <v>3184</v>
      </c>
      <c r="AE56" s="4" t="s">
        <v>3185</v>
      </c>
      <c r="AF56" s="4" t="s">
        <v>3186</v>
      </c>
      <c r="AG56" s="4" t="s">
        <v>3187</v>
      </c>
      <c r="AH56" s="8">
        <v>1</v>
      </c>
      <c r="AI56" s="4" t="s">
        <v>6858</v>
      </c>
      <c r="AJ56" s="4" t="s">
        <v>6859</v>
      </c>
      <c r="AK56" s="4" t="s">
        <v>6725</v>
      </c>
      <c r="AL56" s="4" t="s">
        <v>6860</v>
      </c>
      <c r="AM56" s="9">
        <v>0.25</v>
      </c>
      <c r="AN56" s="9">
        <v>0.5</v>
      </c>
      <c r="AO56" s="9">
        <v>0.75</v>
      </c>
      <c r="AP56" s="9">
        <v>1</v>
      </c>
      <c r="AQ56" s="6">
        <v>1</v>
      </c>
      <c r="AR56" s="5" t="s">
        <v>3187</v>
      </c>
      <c r="AS56" s="5" t="s">
        <v>10287</v>
      </c>
      <c r="AT56" s="4" t="s">
        <v>10288</v>
      </c>
      <c r="AU56" s="4" t="s">
        <v>10289</v>
      </c>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row>
    <row r="57" spans="1:80" ht="15.5">
      <c r="A57" s="49" t="str">
        <f>B57&amp;COUNTIF($B$3:B57,B57)</f>
        <v>02CD017</v>
      </c>
      <c r="B57" s="3" t="s">
        <v>241</v>
      </c>
      <c r="C57" s="4" t="s">
        <v>242</v>
      </c>
      <c r="D57" s="4" t="s">
        <v>1151</v>
      </c>
      <c r="E57" s="4" t="s">
        <v>1152</v>
      </c>
      <c r="F57" s="4" t="s">
        <v>1153</v>
      </c>
      <c r="G57" s="4" t="s">
        <v>1154</v>
      </c>
      <c r="H57" s="3" t="s">
        <v>316</v>
      </c>
      <c r="I57" s="4" t="s">
        <v>317</v>
      </c>
      <c r="J57" s="97" t="s">
        <v>1934</v>
      </c>
      <c r="K57" s="4" t="str">
        <f t="shared" si="1"/>
        <v>02CD01E152</v>
      </c>
      <c r="L57" s="6">
        <v>1</v>
      </c>
      <c r="M57" s="5" t="s">
        <v>88</v>
      </c>
      <c r="N57" s="85">
        <v>6</v>
      </c>
      <c r="O57" s="4" t="s">
        <v>98</v>
      </c>
      <c r="P57" s="85">
        <v>0</v>
      </c>
      <c r="Q57" s="4" t="s">
        <v>98</v>
      </c>
      <c r="R57" s="85">
        <v>10</v>
      </c>
      <c r="S57" s="4" t="s">
        <v>160</v>
      </c>
      <c r="T57" s="66" t="str">
        <f t="shared" si="0"/>
        <v xml:space="preserve">10. Reducción de las desigualdades </v>
      </c>
      <c r="U57" s="85">
        <v>2</v>
      </c>
      <c r="V57" s="4" t="s">
        <v>173</v>
      </c>
      <c r="W57" s="85">
        <v>6</v>
      </c>
      <c r="X57" s="4" t="s">
        <v>175</v>
      </c>
      <c r="Y57" s="85">
        <v>2</v>
      </c>
      <c r="Z57" s="4" t="s">
        <v>319</v>
      </c>
      <c r="AA57" s="52" t="str">
        <f t="shared" si="2"/>
        <v>2.6.2</v>
      </c>
      <c r="AB57" s="3" t="s">
        <v>220</v>
      </c>
      <c r="AC57" s="23" t="s">
        <v>2960</v>
      </c>
      <c r="AD57" s="4" t="s">
        <v>3188</v>
      </c>
      <c r="AE57" s="4" t="s">
        <v>3189</v>
      </c>
      <c r="AF57" s="4" t="s">
        <v>3190</v>
      </c>
      <c r="AG57" s="4" t="s">
        <v>3191</v>
      </c>
      <c r="AH57" s="8">
        <v>1</v>
      </c>
      <c r="AI57" s="4" t="s">
        <v>6861</v>
      </c>
      <c r="AJ57" s="4" t="s">
        <v>6862</v>
      </c>
      <c r="AK57" s="4" t="s">
        <v>6741</v>
      </c>
      <c r="AL57" s="4" t="s">
        <v>6863</v>
      </c>
      <c r="AM57" s="9">
        <v>0.25</v>
      </c>
      <c r="AN57" s="9">
        <v>0.5</v>
      </c>
      <c r="AO57" s="9">
        <v>0.75</v>
      </c>
      <c r="AP57" s="9">
        <v>1</v>
      </c>
      <c r="AQ57" s="6" t="s">
        <v>9487</v>
      </c>
      <c r="AR57" s="5" t="s">
        <v>10290</v>
      </c>
      <c r="AS57" s="5" t="s">
        <v>10291</v>
      </c>
      <c r="AT57" s="4" t="s">
        <v>10279</v>
      </c>
      <c r="AU57" s="4" t="s">
        <v>10280</v>
      </c>
      <c r="AV57" s="4" t="s">
        <v>10292</v>
      </c>
      <c r="AW57" s="4" t="s">
        <v>10279</v>
      </c>
      <c r="AX57" s="4" t="s">
        <v>10280</v>
      </c>
      <c r="AY57" s="4"/>
      <c r="AZ57" s="4"/>
      <c r="BA57" s="4"/>
      <c r="BB57" s="4"/>
      <c r="BC57" s="4"/>
      <c r="BD57" s="4"/>
      <c r="BE57" s="4"/>
      <c r="BF57" s="4"/>
      <c r="BG57" s="4"/>
      <c r="BH57" s="4"/>
      <c r="BI57" s="4"/>
      <c r="BJ57" s="4"/>
      <c r="BK57" s="4"/>
      <c r="BL57" s="4"/>
      <c r="BM57" s="4"/>
      <c r="BN57" s="4"/>
      <c r="BO57" s="4"/>
      <c r="BP57" s="4"/>
      <c r="BQ57" s="4"/>
      <c r="BR57" s="4"/>
      <c r="BS57" s="4"/>
      <c r="BT57" s="4"/>
      <c r="BU57" s="4"/>
      <c r="BV57" s="4"/>
    </row>
    <row r="58" spans="1:80" ht="15.5">
      <c r="A58" s="49" t="str">
        <f>B58&amp;COUNTIF($B$3:B58,B58)</f>
        <v>02CD018</v>
      </c>
      <c r="B58" s="3" t="s">
        <v>241</v>
      </c>
      <c r="C58" s="4" t="s">
        <v>242</v>
      </c>
      <c r="D58" s="4" t="s">
        <v>1151</v>
      </c>
      <c r="E58" s="4" t="s">
        <v>1152</v>
      </c>
      <c r="F58" s="4" t="s">
        <v>1153</v>
      </c>
      <c r="G58" s="4" t="s">
        <v>1154</v>
      </c>
      <c r="H58" s="3" t="s">
        <v>276</v>
      </c>
      <c r="I58" s="4" t="s">
        <v>277</v>
      </c>
      <c r="J58" s="97" t="s">
        <v>1935</v>
      </c>
      <c r="K58" s="4" t="str">
        <f t="shared" si="1"/>
        <v>02CD01F031</v>
      </c>
      <c r="L58" s="6">
        <v>4</v>
      </c>
      <c r="M58" s="5" t="s">
        <v>90</v>
      </c>
      <c r="N58" s="85">
        <v>4</v>
      </c>
      <c r="O58" s="4" t="s">
        <v>104</v>
      </c>
      <c r="P58" s="85">
        <v>0</v>
      </c>
      <c r="Q58" s="4" t="s">
        <v>104</v>
      </c>
      <c r="R58" s="85">
        <v>4</v>
      </c>
      <c r="S58" s="4" t="s">
        <v>274</v>
      </c>
      <c r="T58" s="66" t="str">
        <f t="shared" si="0"/>
        <v>4. Educación de calidad</v>
      </c>
      <c r="U58" s="85">
        <v>2</v>
      </c>
      <c r="V58" s="4" t="s">
        <v>173</v>
      </c>
      <c r="W58" s="85">
        <v>4</v>
      </c>
      <c r="X58" s="4" t="s">
        <v>278</v>
      </c>
      <c r="Y58" s="85">
        <v>2</v>
      </c>
      <c r="Z58" s="4" t="s">
        <v>279</v>
      </c>
      <c r="AA58" s="52" t="str">
        <f t="shared" si="2"/>
        <v>2.4.2</v>
      </c>
      <c r="AB58" s="3" t="s">
        <v>280</v>
      </c>
      <c r="AC58" s="23" t="s">
        <v>2961</v>
      </c>
      <c r="AD58" s="4" t="s">
        <v>3192</v>
      </c>
      <c r="AE58" s="4" t="s">
        <v>3193</v>
      </c>
      <c r="AF58" s="4" t="s">
        <v>3194</v>
      </c>
      <c r="AG58" s="4" t="s">
        <v>3195</v>
      </c>
      <c r="AH58" s="8">
        <v>1</v>
      </c>
      <c r="AI58" s="4" t="s">
        <v>6864</v>
      </c>
      <c r="AJ58" s="4" t="s">
        <v>6865</v>
      </c>
      <c r="AK58" s="4" t="s">
        <v>6725</v>
      </c>
      <c r="AL58" s="4" t="s">
        <v>6866</v>
      </c>
      <c r="AM58" s="9">
        <v>0.25</v>
      </c>
      <c r="AN58" s="9">
        <v>0.5</v>
      </c>
      <c r="AO58" s="9">
        <v>0.75</v>
      </c>
      <c r="AP58" s="9">
        <v>1</v>
      </c>
      <c r="AQ58" s="3">
        <v>1</v>
      </c>
      <c r="AR58" s="5" t="s">
        <v>10293</v>
      </c>
      <c r="AS58" s="5" t="s">
        <v>10294</v>
      </c>
      <c r="AT58" s="4" t="s">
        <v>10295</v>
      </c>
      <c r="AU58" s="4" t="s">
        <v>10289</v>
      </c>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row>
    <row r="59" spans="1:80" ht="15.5">
      <c r="A59" s="49" t="str">
        <f>B59&amp;COUNTIF($B$3:B59,B59)</f>
        <v>02CD019</v>
      </c>
      <c r="B59" s="3" t="s">
        <v>241</v>
      </c>
      <c r="C59" s="4" t="s">
        <v>242</v>
      </c>
      <c r="D59" s="4" t="s">
        <v>1151</v>
      </c>
      <c r="E59" s="4" t="s">
        <v>1152</v>
      </c>
      <c r="F59" s="4" t="s">
        <v>1153</v>
      </c>
      <c r="G59" s="4" t="s">
        <v>1154</v>
      </c>
      <c r="H59" s="3" t="s">
        <v>281</v>
      </c>
      <c r="I59" s="4" t="s">
        <v>282</v>
      </c>
      <c r="J59" s="97" t="s">
        <v>1936</v>
      </c>
      <c r="K59" s="4" t="str">
        <f t="shared" si="1"/>
        <v>02CD01F032</v>
      </c>
      <c r="L59" s="6">
        <v>1</v>
      </c>
      <c r="M59" s="5" t="s">
        <v>88</v>
      </c>
      <c r="N59" s="85">
        <v>3</v>
      </c>
      <c r="O59" s="5" t="s">
        <v>95</v>
      </c>
      <c r="P59" s="85">
        <v>1</v>
      </c>
      <c r="Q59" s="5" t="s">
        <v>283</v>
      </c>
      <c r="R59" s="85">
        <v>3</v>
      </c>
      <c r="S59" s="4" t="s">
        <v>262</v>
      </c>
      <c r="T59" s="66" t="str">
        <f t="shared" si="0"/>
        <v xml:space="preserve">3. Salud y bienestar </v>
      </c>
      <c r="U59" s="85">
        <v>2</v>
      </c>
      <c r="V59" s="4" t="s">
        <v>173</v>
      </c>
      <c r="W59" s="85">
        <v>4</v>
      </c>
      <c r="X59" s="4" t="s">
        <v>278</v>
      </c>
      <c r="Y59" s="85">
        <v>1</v>
      </c>
      <c r="Z59" s="4" t="s">
        <v>284</v>
      </c>
      <c r="AA59" s="52" t="str">
        <f t="shared" si="2"/>
        <v>2.4.1</v>
      </c>
      <c r="AB59" s="3" t="s">
        <v>285</v>
      </c>
      <c r="AC59" s="23" t="s">
        <v>2962</v>
      </c>
      <c r="AD59" s="4" t="s">
        <v>3196</v>
      </c>
      <c r="AE59" s="4" t="s">
        <v>3193</v>
      </c>
      <c r="AF59" s="4" t="s">
        <v>3197</v>
      </c>
      <c r="AG59" s="4" t="s">
        <v>3198</v>
      </c>
      <c r="AH59" s="8">
        <v>1</v>
      </c>
      <c r="AI59" s="4" t="s">
        <v>6867</v>
      </c>
      <c r="AJ59" s="4" t="s">
        <v>6868</v>
      </c>
      <c r="AK59" s="4" t="s">
        <v>6725</v>
      </c>
      <c r="AL59" s="4" t="s">
        <v>6869</v>
      </c>
      <c r="AM59" s="9">
        <v>0.25</v>
      </c>
      <c r="AN59" s="9">
        <v>0.5</v>
      </c>
      <c r="AO59" s="9">
        <v>0.75</v>
      </c>
      <c r="AP59" s="9">
        <v>1</v>
      </c>
      <c r="AQ59" s="3">
        <v>1</v>
      </c>
      <c r="AR59" s="5" t="s">
        <v>10296</v>
      </c>
      <c r="AS59" s="5" t="s">
        <v>10297</v>
      </c>
      <c r="AT59" s="4" t="s">
        <v>10295</v>
      </c>
      <c r="AU59" s="4" t="s">
        <v>10289</v>
      </c>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row>
    <row r="60" spans="1:80" ht="15.5">
      <c r="A60" s="49" t="str">
        <f>B60&amp;COUNTIF($B$3:B60,B60)</f>
        <v>02CD0110</v>
      </c>
      <c r="B60" s="3" t="s">
        <v>241</v>
      </c>
      <c r="C60" s="4" t="s">
        <v>242</v>
      </c>
      <c r="D60" s="4" t="s">
        <v>1151</v>
      </c>
      <c r="E60" s="4" t="s">
        <v>1152</v>
      </c>
      <c r="F60" s="4" t="s">
        <v>1153</v>
      </c>
      <c r="G60" s="4" t="s">
        <v>1154</v>
      </c>
      <c r="H60" s="3" t="s">
        <v>287</v>
      </c>
      <c r="I60" s="4" t="s">
        <v>288</v>
      </c>
      <c r="J60" s="97" t="s">
        <v>1937</v>
      </c>
      <c r="K60" s="4" t="str">
        <f t="shared" si="1"/>
        <v>02CD01F033</v>
      </c>
      <c r="L60" s="6">
        <v>2</v>
      </c>
      <c r="M60" s="5" t="s">
        <v>16</v>
      </c>
      <c r="N60" s="85">
        <v>1</v>
      </c>
      <c r="O60" s="5" t="s">
        <v>99</v>
      </c>
      <c r="P60" s="85">
        <v>3</v>
      </c>
      <c r="Q60" s="5" t="s">
        <v>121</v>
      </c>
      <c r="R60" s="85">
        <v>12</v>
      </c>
      <c r="S60" s="4" t="s">
        <v>289</v>
      </c>
      <c r="T60" s="66" t="str">
        <f t="shared" si="0"/>
        <v>12. Producción y consumo responsables</v>
      </c>
      <c r="U60" s="85">
        <v>3</v>
      </c>
      <c r="V60" s="4" t="s">
        <v>199</v>
      </c>
      <c r="W60" s="85">
        <v>2</v>
      </c>
      <c r="X60" s="4" t="s">
        <v>290</v>
      </c>
      <c r="Y60" s="85">
        <v>1</v>
      </c>
      <c r="Z60" s="4" t="s">
        <v>291</v>
      </c>
      <c r="AA60" s="52" t="str">
        <f t="shared" si="2"/>
        <v>3.2.1</v>
      </c>
      <c r="AB60" s="3" t="s">
        <v>292</v>
      </c>
      <c r="AC60" s="23" t="s">
        <v>2963</v>
      </c>
      <c r="AD60" s="4" t="s">
        <v>3199</v>
      </c>
      <c r="AE60" s="4" t="s">
        <v>3200</v>
      </c>
      <c r="AF60" s="4" t="s">
        <v>3201</v>
      </c>
      <c r="AG60" s="4" t="s">
        <v>3202</v>
      </c>
      <c r="AH60" s="8">
        <v>1</v>
      </c>
      <c r="AI60" s="4" t="s">
        <v>6870</v>
      </c>
      <c r="AJ60" s="4" t="s">
        <v>6871</v>
      </c>
      <c r="AK60" s="4" t="s">
        <v>6741</v>
      </c>
      <c r="AL60" s="4" t="s">
        <v>6872</v>
      </c>
      <c r="AM60" s="9">
        <v>0.25</v>
      </c>
      <c r="AN60" s="9">
        <v>0.5</v>
      </c>
      <c r="AO60" s="9">
        <v>0.75</v>
      </c>
      <c r="AP60" s="9">
        <v>1</v>
      </c>
      <c r="AQ60" s="3" t="s">
        <v>9488</v>
      </c>
      <c r="AR60" s="5" t="s">
        <v>10298</v>
      </c>
      <c r="AS60" s="5" t="s">
        <v>10299</v>
      </c>
      <c r="AT60" s="4" t="s">
        <v>10268</v>
      </c>
      <c r="AU60" s="4" t="s">
        <v>10269</v>
      </c>
      <c r="AV60" s="4" t="s">
        <v>10300</v>
      </c>
      <c r="AW60" s="4" t="s">
        <v>10268</v>
      </c>
      <c r="AX60" s="4" t="s">
        <v>10269</v>
      </c>
      <c r="AY60" s="4"/>
      <c r="AZ60" s="4"/>
      <c r="BA60" s="4"/>
      <c r="BB60" s="4"/>
      <c r="BC60" s="4"/>
      <c r="BD60" s="4"/>
      <c r="BE60" s="4"/>
      <c r="BF60" s="4"/>
      <c r="BG60" s="4"/>
      <c r="BH60" s="4"/>
      <c r="BI60" s="4"/>
      <c r="BJ60" s="4"/>
      <c r="BK60" s="4"/>
      <c r="BL60" s="4"/>
      <c r="BM60" s="4"/>
      <c r="BN60" s="4"/>
      <c r="BO60" s="4"/>
      <c r="BP60" s="4"/>
      <c r="BQ60" s="4"/>
      <c r="BR60" s="4"/>
      <c r="BS60" s="4"/>
      <c r="BT60" s="4"/>
      <c r="BU60" s="4"/>
      <c r="BV60" s="4"/>
    </row>
    <row r="61" spans="1:80" ht="15.5">
      <c r="A61" s="49" t="str">
        <f>B61&amp;COUNTIF($B$3:B61,B61)</f>
        <v>02CD0111</v>
      </c>
      <c r="B61" s="3" t="s">
        <v>241</v>
      </c>
      <c r="C61" s="4" t="s">
        <v>242</v>
      </c>
      <c r="D61" s="4" t="s">
        <v>1151</v>
      </c>
      <c r="E61" s="4" t="s">
        <v>1152</v>
      </c>
      <c r="F61" s="4" t="s">
        <v>1153</v>
      </c>
      <c r="G61" s="4" t="s">
        <v>1154</v>
      </c>
      <c r="H61" s="3" t="s">
        <v>307</v>
      </c>
      <c r="I61" s="4" t="s">
        <v>308</v>
      </c>
      <c r="J61" s="97" t="s">
        <v>1938</v>
      </c>
      <c r="K61" s="4" t="str">
        <f t="shared" si="1"/>
        <v>02CD01K014</v>
      </c>
      <c r="L61" s="6">
        <v>2</v>
      </c>
      <c r="M61" s="5" t="s">
        <v>16</v>
      </c>
      <c r="N61" s="85">
        <v>3</v>
      </c>
      <c r="O61" s="5" t="s">
        <v>100</v>
      </c>
      <c r="P61" s="85">
        <v>2</v>
      </c>
      <c r="Q61" s="5" t="s">
        <v>127</v>
      </c>
      <c r="R61" s="85">
        <v>6</v>
      </c>
      <c r="S61" s="4" t="s">
        <v>309</v>
      </c>
      <c r="T61" s="66" t="str">
        <f t="shared" si="0"/>
        <v xml:space="preserve">6. Agua limpia y saneamiento </v>
      </c>
      <c r="U61" s="85">
        <v>2</v>
      </c>
      <c r="V61" s="4" t="s">
        <v>173</v>
      </c>
      <c r="W61" s="85">
        <v>2</v>
      </c>
      <c r="X61" s="4" t="s">
        <v>226</v>
      </c>
      <c r="Y61" s="85">
        <v>3</v>
      </c>
      <c r="Z61" s="4" t="s">
        <v>310</v>
      </c>
      <c r="AA61" s="52" t="str">
        <f t="shared" si="2"/>
        <v>2.2.3</v>
      </c>
      <c r="AB61" s="3" t="s">
        <v>311</v>
      </c>
      <c r="AC61" s="23" t="s">
        <v>2964</v>
      </c>
      <c r="AD61" s="4" t="s">
        <v>3203</v>
      </c>
      <c r="AE61" s="4" t="s">
        <v>3204</v>
      </c>
      <c r="AF61" s="4" t="s">
        <v>3205</v>
      </c>
      <c r="AG61" s="4" t="s">
        <v>3206</v>
      </c>
      <c r="AH61" s="3">
        <v>1</v>
      </c>
      <c r="AI61" s="4" t="s">
        <v>6873</v>
      </c>
      <c r="AJ61" s="4" t="s">
        <v>6874</v>
      </c>
      <c r="AK61" s="4" t="s">
        <v>6741</v>
      </c>
      <c r="AL61" s="4" t="s">
        <v>6875</v>
      </c>
      <c r="AM61" s="3">
        <v>0.05</v>
      </c>
      <c r="AN61" s="3">
        <v>0.42</v>
      </c>
      <c r="AO61" s="3">
        <v>0.88</v>
      </c>
      <c r="AP61" s="3">
        <v>1</v>
      </c>
      <c r="AQ61" s="3" t="s">
        <v>9489</v>
      </c>
      <c r="AR61" s="5" t="s">
        <v>10301</v>
      </c>
      <c r="AS61" s="5" t="s">
        <v>10302</v>
      </c>
      <c r="AT61" s="4" t="s">
        <v>10303</v>
      </c>
      <c r="AU61" s="4" t="s">
        <v>10304</v>
      </c>
      <c r="AV61" s="4" t="s">
        <v>10305</v>
      </c>
      <c r="AW61" s="4" t="s">
        <v>10303</v>
      </c>
      <c r="AX61" s="4" t="s">
        <v>10304</v>
      </c>
      <c r="AY61" s="4" t="s">
        <v>10306</v>
      </c>
      <c r="AZ61" s="4" t="s">
        <v>10268</v>
      </c>
      <c r="BA61" s="4" t="s">
        <v>10269</v>
      </c>
      <c r="BB61" s="4"/>
      <c r="BC61" s="4"/>
      <c r="BD61" s="4"/>
      <c r="BE61" s="4"/>
      <c r="BF61" s="4"/>
      <c r="BG61" s="4"/>
      <c r="BH61" s="4"/>
      <c r="BI61" s="4"/>
      <c r="BJ61" s="4"/>
      <c r="BK61" s="4"/>
      <c r="BL61" s="4"/>
      <c r="BM61" s="4"/>
      <c r="BN61" s="4"/>
      <c r="BO61" s="4"/>
      <c r="BP61" s="4"/>
      <c r="BQ61" s="4"/>
      <c r="BR61" s="4"/>
      <c r="BS61" s="4"/>
      <c r="BT61" s="4"/>
      <c r="BU61" s="4"/>
      <c r="BV61" s="4"/>
    </row>
    <row r="62" spans="1:80" ht="15.5">
      <c r="A62" s="49" t="str">
        <f>B62&amp;COUNTIF($B$3:B62,B62)</f>
        <v>02CD0112</v>
      </c>
      <c r="B62" s="3" t="s">
        <v>241</v>
      </c>
      <c r="C62" s="4" t="s">
        <v>242</v>
      </c>
      <c r="D62" s="4" t="s">
        <v>1151</v>
      </c>
      <c r="E62" s="4" t="s">
        <v>1152</v>
      </c>
      <c r="F62" s="4" t="s">
        <v>1153</v>
      </c>
      <c r="G62" s="4" t="s">
        <v>1154</v>
      </c>
      <c r="H62" s="3" t="s">
        <v>303</v>
      </c>
      <c r="I62" s="4" t="s">
        <v>304</v>
      </c>
      <c r="J62" s="97" t="s">
        <v>1939</v>
      </c>
      <c r="K62" s="4" t="str">
        <f t="shared" si="1"/>
        <v>02CD01K016</v>
      </c>
      <c r="L62" s="6">
        <v>2</v>
      </c>
      <c r="M62" s="5" t="s">
        <v>16</v>
      </c>
      <c r="N62" s="85">
        <v>2</v>
      </c>
      <c r="O62" s="4" t="s">
        <v>19</v>
      </c>
      <c r="P62" s="85">
        <v>2</v>
      </c>
      <c r="Q62" s="4" t="s">
        <v>125</v>
      </c>
      <c r="R62" s="85">
        <v>11</v>
      </c>
      <c r="S62" s="4" t="s">
        <v>203</v>
      </c>
      <c r="T62" s="66" t="str">
        <f t="shared" si="0"/>
        <v>11. Ciudades y comunidades sostenibles</v>
      </c>
      <c r="U62" s="85">
        <v>2</v>
      </c>
      <c r="V62" s="4" t="s">
        <v>173</v>
      </c>
      <c r="W62" s="85">
        <v>2</v>
      </c>
      <c r="X62" s="4" t="s">
        <v>226</v>
      </c>
      <c r="Y62" s="85">
        <v>1</v>
      </c>
      <c r="Z62" s="4" t="s">
        <v>227</v>
      </c>
      <c r="AA62" s="52" t="str">
        <f t="shared" si="2"/>
        <v>2.2.1</v>
      </c>
      <c r="AB62" s="3" t="s">
        <v>305</v>
      </c>
      <c r="AC62" s="23" t="s">
        <v>2965</v>
      </c>
      <c r="AD62" s="4" t="s">
        <v>3207</v>
      </c>
      <c r="AE62" s="4" t="s">
        <v>3208</v>
      </c>
      <c r="AF62" s="4" t="s">
        <v>3209</v>
      </c>
      <c r="AG62" s="4" t="s">
        <v>3210</v>
      </c>
      <c r="AH62" s="3">
        <v>1</v>
      </c>
      <c r="AI62" s="4" t="s">
        <v>6876</v>
      </c>
      <c r="AJ62" s="4" t="s">
        <v>6877</v>
      </c>
      <c r="AK62" s="4" t="s">
        <v>6741</v>
      </c>
      <c r="AL62" s="4" t="s">
        <v>6878</v>
      </c>
      <c r="AM62" s="3">
        <v>0</v>
      </c>
      <c r="AN62" s="3">
        <v>0.3</v>
      </c>
      <c r="AO62" s="3">
        <v>0.7</v>
      </c>
      <c r="AP62" s="3">
        <v>1</v>
      </c>
      <c r="AQ62" s="6" t="s">
        <v>9490</v>
      </c>
      <c r="AR62" s="5" t="s">
        <v>10307</v>
      </c>
      <c r="AS62" s="5" t="s">
        <v>10308</v>
      </c>
      <c r="AT62" s="4" t="s">
        <v>10303</v>
      </c>
      <c r="AU62" s="4" t="s">
        <v>10309</v>
      </c>
      <c r="AV62" s="4" t="s">
        <v>10310</v>
      </c>
      <c r="AW62" s="4" t="s">
        <v>10303</v>
      </c>
      <c r="AX62" s="4" t="s">
        <v>10309</v>
      </c>
      <c r="AY62" s="4" t="s">
        <v>10311</v>
      </c>
      <c r="AZ62" s="4" t="s">
        <v>10303</v>
      </c>
      <c r="BA62" s="4" t="s">
        <v>10309</v>
      </c>
      <c r="BB62" s="4" t="s">
        <v>10312</v>
      </c>
      <c r="BC62" s="4" t="s">
        <v>10303</v>
      </c>
      <c r="BD62" s="4" t="s">
        <v>10309</v>
      </c>
      <c r="BE62" s="4" t="s">
        <v>10313</v>
      </c>
      <c r="BF62" s="4" t="s">
        <v>10303</v>
      </c>
      <c r="BG62" s="4" t="s">
        <v>10309</v>
      </c>
      <c r="BH62" s="4" t="s">
        <v>10314</v>
      </c>
      <c r="BI62" s="4" t="s">
        <v>10303</v>
      </c>
      <c r="BJ62" s="4" t="s">
        <v>10309</v>
      </c>
      <c r="BK62" s="4" t="s">
        <v>10315</v>
      </c>
      <c r="BL62" s="4" t="s">
        <v>10303</v>
      </c>
      <c r="BM62" s="4" t="s">
        <v>10309</v>
      </c>
      <c r="BN62" s="4" t="s">
        <v>10316</v>
      </c>
      <c r="BO62" s="4" t="s">
        <v>10303</v>
      </c>
      <c r="BP62" s="4" t="s">
        <v>10309</v>
      </c>
      <c r="BQ62" s="4" t="s">
        <v>10317</v>
      </c>
      <c r="BR62" s="4" t="s">
        <v>10303</v>
      </c>
      <c r="BS62" s="4" t="s">
        <v>10309</v>
      </c>
      <c r="BT62" s="4" t="s">
        <v>10318</v>
      </c>
      <c r="BU62" s="4" t="s">
        <v>10303</v>
      </c>
      <c r="BV62" s="4" t="s">
        <v>10309</v>
      </c>
      <c r="BW62" t="s">
        <v>10319</v>
      </c>
      <c r="BX62" t="s">
        <v>10303</v>
      </c>
      <c r="BY62" s="67" t="s">
        <v>10309</v>
      </c>
      <c r="BZ62" t="s">
        <v>10320</v>
      </c>
      <c r="CA62" t="s">
        <v>10321</v>
      </c>
      <c r="CB62" t="s">
        <v>10322</v>
      </c>
    </row>
    <row r="63" spans="1:80" ht="15.5">
      <c r="A63" s="49" t="str">
        <f>B63&amp;COUNTIF($B$3:B63,B63)</f>
        <v>02CD0113</v>
      </c>
      <c r="B63" s="3" t="s">
        <v>241</v>
      </c>
      <c r="C63" s="4" t="s">
        <v>242</v>
      </c>
      <c r="D63" s="4" t="s">
        <v>1151</v>
      </c>
      <c r="E63" s="4" t="s">
        <v>1152</v>
      </c>
      <c r="F63" s="4" t="s">
        <v>1153</v>
      </c>
      <c r="G63" s="4" t="s">
        <v>1154</v>
      </c>
      <c r="H63" s="3" t="s">
        <v>312</v>
      </c>
      <c r="I63" s="4" t="s">
        <v>313</v>
      </c>
      <c r="J63" s="97" t="s">
        <v>1940</v>
      </c>
      <c r="K63" s="4" t="str">
        <f t="shared" si="1"/>
        <v>02CD01K017</v>
      </c>
      <c r="L63" s="6">
        <v>2</v>
      </c>
      <c r="M63" s="5" t="s">
        <v>16</v>
      </c>
      <c r="N63" s="85">
        <v>2</v>
      </c>
      <c r="O63" s="5" t="s">
        <v>19</v>
      </c>
      <c r="P63" s="85">
        <v>1</v>
      </c>
      <c r="Q63" s="5" t="s">
        <v>22</v>
      </c>
      <c r="R63" s="85">
        <v>11</v>
      </c>
      <c r="S63" s="4" t="s">
        <v>203</v>
      </c>
      <c r="T63" s="66" t="str">
        <f t="shared" si="0"/>
        <v>11. Ciudades y comunidades sostenibles</v>
      </c>
      <c r="U63" s="85">
        <v>2</v>
      </c>
      <c r="V63" s="4" t="s">
        <v>173</v>
      </c>
      <c r="W63" s="85">
        <v>2</v>
      </c>
      <c r="X63" s="4" t="s">
        <v>226</v>
      </c>
      <c r="Y63" s="85">
        <v>6</v>
      </c>
      <c r="Z63" s="4" t="s">
        <v>269</v>
      </c>
      <c r="AA63" s="52" t="str">
        <f t="shared" si="2"/>
        <v>2.2.6</v>
      </c>
      <c r="AB63" s="3" t="s">
        <v>314</v>
      </c>
      <c r="AC63" s="23" t="s">
        <v>2966</v>
      </c>
      <c r="AD63" s="4" t="s">
        <v>3211</v>
      </c>
      <c r="AE63" s="4" t="s">
        <v>3212</v>
      </c>
      <c r="AF63" s="4" t="s">
        <v>3213</v>
      </c>
      <c r="AG63" s="4" t="s">
        <v>3214</v>
      </c>
      <c r="AH63" s="3">
        <v>1</v>
      </c>
      <c r="AI63" s="4" t="s">
        <v>6879</v>
      </c>
      <c r="AJ63" s="4" t="s">
        <v>6880</v>
      </c>
      <c r="AK63" s="4" t="s">
        <v>6725</v>
      </c>
      <c r="AL63" s="4" t="s">
        <v>6881</v>
      </c>
      <c r="AM63" s="3">
        <v>0</v>
      </c>
      <c r="AN63" s="3">
        <v>0.3</v>
      </c>
      <c r="AO63" s="3">
        <v>0.8</v>
      </c>
      <c r="AP63" s="3">
        <v>1</v>
      </c>
      <c r="AQ63" s="3">
        <v>50</v>
      </c>
      <c r="AR63" s="5" t="s">
        <v>10323</v>
      </c>
      <c r="AS63" s="5" t="s">
        <v>10324</v>
      </c>
      <c r="AT63" s="4" t="s">
        <v>10303</v>
      </c>
      <c r="AU63" s="4" t="s">
        <v>10309</v>
      </c>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row>
    <row r="64" spans="1:80" ht="15.5">
      <c r="A64" s="49" t="str">
        <f>B64&amp;COUNTIF($B$3:B64,B64)</f>
        <v>02CD0114</v>
      </c>
      <c r="B64" s="3" t="s">
        <v>241</v>
      </c>
      <c r="C64" s="4" t="s">
        <v>242</v>
      </c>
      <c r="D64" s="4" t="s">
        <v>1151</v>
      </c>
      <c r="E64" s="4" t="s">
        <v>1152</v>
      </c>
      <c r="F64" s="4" t="s">
        <v>1153</v>
      </c>
      <c r="G64" s="4" t="s">
        <v>1154</v>
      </c>
      <c r="H64" s="3" t="s">
        <v>10</v>
      </c>
      <c r="I64" s="4" t="s">
        <v>12</v>
      </c>
      <c r="J64" s="97" t="s">
        <v>1941</v>
      </c>
      <c r="K64" s="4" t="str">
        <f t="shared" si="1"/>
        <v>02CD01M001</v>
      </c>
      <c r="L64" s="6">
        <v>2</v>
      </c>
      <c r="M64" s="5" t="s">
        <v>16</v>
      </c>
      <c r="N64" s="85">
        <v>2</v>
      </c>
      <c r="O64" s="4" t="s">
        <v>19</v>
      </c>
      <c r="P64" s="85">
        <v>1</v>
      </c>
      <c r="Q64" s="4" t="s">
        <v>22</v>
      </c>
      <c r="R64" s="85">
        <v>16</v>
      </c>
      <c r="S64" s="4" t="s">
        <v>25</v>
      </c>
      <c r="T64" s="66" t="str">
        <f t="shared" si="0"/>
        <v>16. Paz, justicia e instituciones sólidas</v>
      </c>
      <c r="U64" s="85">
        <v>2</v>
      </c>
      <c r="V64" s="4" t="s">
        <v>173</v>
      </c>
      <c r="W64" s="85">
        <v>2</v>
      </c>
      <c r="X64" s="4" t="s">
        <v>226</v>
      </c>
      <c r="Y64" s="85">
        <v>1</v>
      </c>
      <c r="Z64" s="4" t="s">
        <v>227</v>
      </c>
      <c r="AA64" s="52" t="str">
        <f t="shared" si="2"/>
        <v>2.2.1</v>
      </c>
      <c r="AB64" s="3" t="s">
        <v>36</v>
      </c>
      <c r="AC64" s="23" t="s">
        <v>2967</v>
      </c>
      <c r="AD64" s="4" t="s">
        <v>3215</v>
      </c>
      <c r="AE64" s="4" t="s">
        <v>3216</v>
      </c>
      <c r="AF64" s="4" t="s">
        <v>3217</v>
      </c>
      <c r="AG64" s="4" t="s">
        <v>3218</v>
      </c>
      <c r="AH64" s="3" t="s">
        <v>6692</v>
      </c>
      <c r="AI64" s="4" t="s">
        <v>6882</v>
      </c>
      <c r="AJ64" s="4" t="s">
        <v>6883</v>
      </c>
      <c r="AK64" s="4" t="s">
        <v>6725</v>
      </c>
      <c r="AL64" s="4" t="s">
        <v>6884</v>
      </c>
      <c r="AM64" s="3" t="s">
        <v>9491</v>
      </c>
      <c r="AN64" s="3" t="s">
        <v>9492</v>
      </c>
      <c r="AO64" s="3" t="s">
        <v>9493</v>
      </c>
      <c r="AP64" s="3" t="s">
        <v>194</v>
      </c>
      <c r="AQ64" s="6" t="s">
        <v>9494</v>
      </c>
      <c r="AR64" s="5" t="s">
        <v>10325</v>
      </c>
      <c r="AS64" s="5" t="s">
        <v>10326</v>
      </c>
      <c r="AT64" s="4" t="s">
        <v>10327</v>
      </c>
      <c r="AU64" s="4" t="s">
        <v>10328</v>
      </c>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row>
    <row r="65" spans="1:110" ht="15.5">
      <c r="A65" s="49" t="str">
        <f>B65&amp;COUNTIF($B$3:B65,B65)</f>
        <v>02CD0115</v>
      </c>
      <c r="B65" s="3" t="s">
        <v>241</v>
      </c>
      <c r="C65" s="4" t="s">
        <v>1155</v>
      </c>
      <c r="D65" s="4" t="s">
        <v>1156</v>
      </c>
      <c r="E65" s="4" t="s">
        <v>1157</v>
      </c>
      <c r="F65" s="4" t="s">
        <v>1158</v>
      </c>
      <c r="G65" s="4" t="s">
        <v>1159</v>
      </c>
      <c r="H65" s="3" t="s">
        <v>1133</v>
      </c>
      <c r="I65" s="4" t="s">
        <v>1570</v>
      </c>
      <c r="J65" s="96" t="s">
        <v>1886</v>
      </c>
      <c r="K65" s="4" t="str">
        <f t="shared" si="1"/>
        <v>02CD01M002</v>
      </c>
      <c r="L65" s="6">
        <v>2</v>
      </c>
      <c r="M65" s="5" t="s">
        <v>16</v>
      </c>
      <c r="N65" s="85">
        <v>2</v>
      </c>
      <c r="O65" s="5" t="s">
        <v>2839</v>
      </c>
      <c r="P65" s="85">
        <v>1</v>
      </c>
      <c r="Q65" s="5" t="s">
        <v>2840</v>
      </c>
      <c r="R65" s="85">
        <v>16</v>
      </c>
      <c r="S65" s="4" t="s">
        <v>2841</v>
      </c>
      <c r="T65" s="66" t="str">
        <f t="shared" si="0"/>
        <v>16. Paz, Justicia E Instituciones Sólidas</v>
      </c>
      <c r="U65" s="85">
        <v>2</v>
      </c>
      <c r="V65" s="4" t="s">
        <v>173</v>
      </c>
      <c r="W65" s="85">
        <v>2</v>
      </c>
      <c r="X65" s="4" t="s">
        <v>226</v>
      </c>
      <c r="Y65" s="85">
        <v>1</v>
      </c>
      <c r="Z65" s="4" t="s">
        <v>227</v>
      </c>
      <c r="AA65" s="52" t="str">
        <f t="shared" si="2"/>
        <v>2.2.1</v>
      </c>
      <c r="AB65" s="3" t="s">
        <v>2952</v>
      </c>
      <c r="AC65" s="23">
        <v>298</v>
      </c>
      <c r="AD65" s="4" t="s">
        <v>2953</v>
      </c>
      <c r="AE65" s="4" t="s">
        <v>179</v>
      </c>
      <c r="AF65" s="4" t="s">
        <v>179</v>
      </c>
      <c r="AG65" s="4" t="s">
        <v>179</v>
      </c>
      <c r="AH65" s="3" t="s">
        <v>179</v>
      </c>
      <c r="AI65" s="4" t="s">
        <v>179</v>
      </c>
      <c r="AJ65" s="4" t="s">
        <v>179</v>
      </c>
      <c r="AK65" s="4" t="s">
        <v>179</v>
      </c>
      <c r="AL65" s="4" t="s">
        <v>179</v>
      </c>
      <c r="AM65" s="3" t="s">
        <v>179</v>
      </c>
      <c r="AN65" s="3" t="s">
        <v>179</v>
      </c>
      <c r="AO65" s="3" t="s">
        <v>179</v>
      </c>
      <c r="AP65" s="3" t="s">
        <v>179</v>
      </c>
      <c r="AQ65" s="3" t="s">
        <v>179</v>
      </c>
      <c r="AR65" s="5" t="s">
        <v>179</v>
      </c>
      <c r="AS65" s="5" t="s">
        <v>179</v>
      </c>
      <c r="AT65" s="4" t="s">
        <v>179</v>
      </c>
      <c r="AU65" s="4" t="s">
        <v>179</v>
      </c>
      <c r="AV65" s="4" t="s">
        <v>179</v>
      </c>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row>
    <row r="66" spans="1:110" ht="15.5">
      <c r="A66" s="49" t="str">
        <f>B66&amp;COUNTIF($B$3:B66,B66)</f>
        <v>02CD0116</v>
      </c>
      <c r="B66" s="3" t="s">
        <v>241</v>
      </c>
      <c r="C66" s="4" t="s">
        <v>242</v>
      </c>
      <c r="D66" s="4" t="s">
        <v>1151</v>
      </c>
      <c r="E66" s="4" t="s">
        <v>1152</v>
      </c>
      <c r="F66" s="4" t="s">
        <v>1153</v>
      </c>
      <c r="G66" s="4" t="s">
        <v>1154</v>
      </c>
      <c r="H66" s="3" t="s">
        <v>140</v>
      </c>
      <c r="I66" s="4" t="s">
        <v>141</v>
      </c>
      <c r="J66" s="97" t="s">
        <v>1942</v>
      </c>
      <c r="K66" s="4" t="str">
        <f t="shared" si="1"/>
        <v>02CD01N001</v>
      </c>
      <c r="L66" s="6">
        <v>5</v>
      </c>
      <c r="M66" s="5" t="s">
        <v>91</v>
      </c>
      <c r="N66" s="85">
        <v>3</v>
      </c>
      <c r="O66" s="5" t="s">
        <v>106</v>
      </c>
      <c r="P66" s="85">
        <v>1</v>
      </c>
      <c r="Q66" s="5" t="s">
        <v>133</v>
      </c>
      <c r="R66" s="85">
        <v>16</v>
      </c>
      <c r="S66" s="4" t="s">
        <v>25</v>
      </c>
      <c r="T66" s="66" t="str">
        <f t="shared" si="0"/>
        <v>16. Paz, justicia e instituciones sólidas</v>
      </c>
      <c r="U66" s="85">
        <v>1</v>
      </c>
      <c r="V66" s="4" t="s">
        <v>28</v>
      </c>
      <c r="W66" s="85">
        <v>7</v>
      </c>
      <c r="X66" s="4" t="s">
        <v>142</v>
      </c>
      <c r="Y66" s="85">
        <v>2</v>
      </c>
      <c r="Z66" s="4" t="s">
        <v>143</v>
      </c>
      <c r="AA66" s="52" t="str">
        <f t="shared" si="2"/>
        <v>1.7.2</v>
      </c>
      <c r="AB66" s="3" t="s">
        <v>144</v>
      </c>
      <c r="AC66" s="23" t="s">
        <v>2968</v>
      </c>
      <c r="AD66" s="4" t="s">
        <v>3219</v>
      </c>
      <c r="AE66" s="4" t="s">
        <v>3220</v>
      </c>
      <c r="AF66" s="4" t="s">
        <v>3221</v>
      </c>
      <c r="AG66" s="4" t="s">
        <v>3222</v>
      </c>
      <c r="AH66" s="8">
        <v>1</v>
      </c>
      <c r="AI66" s="4" t="s">
        <v>6885</v>
      </c>
      <c r="AJ66" s="4" t="s">
        <v>6886</v>
      </c>
      <c r="AK66" s="4" t="s">
        <v>6741</v>
      </c>
      <c r="AL66" s="4" t="s">
        <v>6887</v>
      </c>
      <c r="AM66" s="3">
        <v>0.2</v>
      </c>
      <c r="AN66" s="3">
        <v>0.45</v>
      </c>
      <c r="AO66" s="3">
        <v>0.7</v>
      </c>
      <c r="AP66" s="3">
        <v>1</v>
      </c>
      <c r="AQ66" s="3" t="s">
        <v>9495</v>
      </c>
      <c r="AR66" s="4" t="s">
        <v>10329</v>
      </c>
      <c r="AS66" s="4" t="s">
        <v>10330</v>
      </c>
      <c r="AT66" s="4" t="s">
        <v>10331</v>
      </c>
      <c r="AU66" s="4" t="s">
        <v>10332</v>
      </c>
      <c r="AV66" s="4" t="s">
        <v>10333</v>
      </c>
      <c r="AW66" s="4" t="s">
        <v>10331</v>
      </c>
      <c r="AX66" s="4" t="s">
        <v>10332</v>
      </c>
      <c r="AY66" s="4" t="s">
        <v>10334</v>
      </c>
      <c r="AZ66" s="4" t="s">
        <v>10331</v>
      </c>
      <c r="BA66" s="4" t="s">
        <v>10332</v>
      </c>
      <c r="BB66" s="4" t="s">
        <v>10335</v>
      </c>
      <c r="BC66" s="4" t="s">
        <v>10331</v>
      </c>
      <c r="BD66" s="4" t="s">
        <v>10332</v>
      </c>
      <c r="BE66" s="4" t="s">
        <v>10336</v>
      </c>
      <c r="BF66" s="4" t="s">
        <v>10331</v>
      </c>
      <c r="BG66" s="4" t="s">
        <v>10332</v>
      </c>
      <c r="BH66" s="4" t="s">
        <v>10337</v>
      </c>
      <c r="BI66" s="4" t="s">
        <v>10331</v>
      </c>
      <c r="BJ66" s="4" t="s">
        <v>10332</v>
      </c>
      <c r="BK66" s="4" t="s">
        <v>10338</v>
      </c>
      <c r="BL66" s="4" t="s">
        <v>10331</v>
      </c>
      <c r="BM66" s="4" t="s">
        <v>10332</v>
      </c>
      <c r="BN66" s="4" t="s">
        <v>10339</v>
      </c>
      <c r="BO66" s="4" t="s">
        <v>10331</v>
      </c>
      <c r="BP66" s="4" t="s">
        <v>10332</v>
      </c>
      <c r="BQ66" s="4" t="s">
        <v>10340</v>
      </c>
      <c r="BR66" s="4" t="s">
        <v>10331</v>
      </c>
      <c r="BS66" s="4" t="s">
        <v>10332</v>
      </c>
      <c r="BT66" s="4" t="s">
        <v>10341</v>
      </c>
      <c r="BU66" s="4" t="s">
        <v>10279</v>
      </c>
      <c r="BV66" s="4" t="s">
        <v>10280</v>
      </c>
    </row>
    <row r="67" spans="1:110" ht="15.5">
      <c r="A67" s="49" t="str">
        <f>B67&amp;COUNTIF($B$3:B67,B67)</f>
        <v>02CD0117</v>
      </c>
      <c r="B67" s="3" t="s">
        <v>241</v>
      </c>
      <c r="C67" s="4" t="s">
        <v>242</v>
      </c>
      <c r="D67" s="4" t="s">
        <v>1151</v>
      </c>
      <c r="E67" s="4" t="s">
        <v>1152</v>
      </c>
      <c r="F67" s="4" t="s">
        <v>1153</v>
      </c>
      <c r="G67" s="4" t="s">
        <v>1154</v>
      </c>
      <c r="H67" s="3" t="s">
        <v>146</v>
      </c>
      <c r="I67" s="4" t="s">
        <v>147</v>
      </c>
      <c r="J67" s="97" t="s">
        <v>1943</v>
      </c>
      <c r="K67" s="4" t="str">
        <f t="shared" si="1"/>
        <v>02CD01O001</v>
      </c>
      <c r="L67" s="6">
        <v>6</v>
      </c>
      <c r="M67" s="5" t="s">
        <v>92</v>
      </c>
      <c r="N67" s="85">
        <v>3</v>
      </c>
      <c r="O67" s="4" t="s">
        <v>108</v>
      </c>
      <c r="P67" s="85">
        <v>2</v>
      </c>
      <c r="Q67" s="4" t="s">
        <v>135</v>
      </c>
      <c r="R67" s="85">
        <v>16</v>
      </c>
      <c r="S67" s="4" t="s">
        <v>25</v>
      </c>
      <c r="T67" s="66" t="str">
        <f t="shared" ref="T67:T130" si="3">R67&amp;". "&amp;S67</f>
        <v>16. Paz, justicia e instituciones sólidas</v>
      </c>
      <c r="U67" s="85">
        <v>1</v>
      </c>
      <c r="V67" s="4" t="s">
        <v>28</v>
      </c>
      <c r="W67" s="85">
        <v>3</v>
      </c>
      <c r="X67" s="4" t="s">
        <v>31</v>
      </c>
      <c r="Y67" s="85">
        <v>4</v>
      </c>
      <c r="Z67" s="4" t="s">
        <v>148</v>
      </c>
      <c r="AA67" s="52" t="str">
        <f t="shared" si="2"/>
        <v>1.3.4</v>
      </c>
      <c r="AB67" s="3" t="s">
        <v>149</v>
      </c>
      <c r="AC67" s="23" t="s">
        <v>2969</v>
      </c>
      <c r="AD67" s="4" t="s">
        <v>3223</v>
      </c>
      <c r="AE67" s="4" t="s">
        <v>3224</v>
      </c>
      <c r="AF67" s="4" t="s">
        <v>3225</v>
      </c>
      <c r="AG67" s="4" t="s">
        <v>3226</v>
      </c>
      <c r="AH67" s="8">
        <v>1</v>
      </c>
      <c r="AI67" s="4" t="s">
        <v>6888</v>
      </c>
      <c r="AJ67" s="4" t="s">
        <v>6889</v>
      </c>
      <c r="AK67" s="4" t="s">
        <v>6741</v>
      </c>
      <c r="AL67" s="4" t="s">
        <v>6890</v>
      </c>
      <c r="AM67" s="9" t="s">
        <v>9491</v>
      </c>
      <c r="AN67" s="9" t="s">
        <v>9496</v>
      </c>
      <c r="AO67" s="9" t="s">
        <v>9497</v>
      </c>
      <c r="AP67" s="9" t="s">
        <v>194</v>
      </c>
      <c r="AQ67" s="6" t="s">
        <v>9498</v>
      </c>
      <c r="AR67" s="5" t="s">
        <v>10342</v>
      </c>
      <c r="AS67" s="5" t="s">
        <v>10343</v>
      </c>
      <c r="AT67" s="4" t="s">
        <v>10344</v>
      </c>
      <c r="AU67" s="4" t="s">
        <v>10345</v>
      </c>
      <c r="AV67" s="4" t="s">
        <v>10346</v>
      </c>
      <c r="AW67" s="4"/>
      <c r="AX67" s="4"/>
      <c r="AY67" s="4" t="s">
        <v>10347</v>
      </c>
      <c r="AZ67" s="4" t="s">
        <v>10348</v>
      </c>
      <c r="BA67" s="4" t="s">
        <v>10349</v>
      </c>
      <c r="BB67" s="4" t="s">
        <v>10350</v>
      </c>
      <c r="BC67" s="4" t="s">
        <v>10351</v>
      </c>
      <c r="BD67" s="4" t="s">
        <v>10352</v>
      </c>
      <c r="BE67" s="4" t="s">
        <v>10353</v>
      </c>
      <c r="BF67" s="4" t="s">
        <v>10354</v>
      </c>
      <c r="BG67" s="4" t="s">
        <v>10355</v>
      </c>
      <c r="BH67" s="4" t="s">
        <v>10356</v>
      </c>
      <c r="BI67" s="4" t="s">
        <v>10354</v>
      </c>
      <c r="BJ67" s="4" t="s">
        <v>10355</v>
      </c>
      <c r="BK67" s="4" t="s">
        <v>10357</v>
      </c>
      <c r="BL67" s="4" t="s">
        <v>10354</v>
      </c>
      <c r="BM67" s="4" t="s">
        <v>10355</v>
      </c>
      <c r="BN67" s="4" t="s">
        <v>10358</v>
      </c>
      <c r="BO67" s="4" t="s">
        <v>10354</v>
      </c>
      <c r="BP67" s="4" t="s">
        <v>10355</v>
      </c>
      <c r="BQ67" s="4" t="s">
        <v>10359</v>
      </c>
      <c r="BR67" s="4" t="s">
        <v>10354</v>
      </c>
      <c r="BS67" s="4" t="s">
        <v>10355</v>
      </c>
      <c r="BT67" s="4" t="s">
        <v>10360</v>
      </c>
      <c r="BU67" s="4" t="s">
        <v>10354</v>
      </c>
      <c r="BV67" s="4" t="s">
        <v>10355</v>
      </c>
      <c r="BW67" t="s">
        <v>10361</v>
      </c>
      <c r="BX67" t="s">
        <v>10354</v>
      </c>
      <c r="BY67" s="67" t="s">
        <v>10355</v>
      </c>
      <c r="BZ67" t="s">
        <v>10362</v>
      </c>
      <c r="CA67" t="s">
        <v>10354</v>
      </c>
      <c r="CB67" t="s">
        <v>10355</v>
      </c>
      <c r="CC67" t="s">
        <v>10363</v>
      </c>
      <c r="CD67" t="s">
        <v>10303</v>
      </c>
      <c r="CE67" t="s">
        <v>10309</v>
      </c>
      <c r="CF67" t="s">
        <v>10364</v>
      </c>
      <c r="CG67" t="s">
        <v>10354</v>
      </c>
      <c r="CH67" t="s">
        <v>10355</v>
      </c>
      <c r="CI67" t="s">
        <v>10365</v>
      </c>
      <c r="CJ67" t="s">
        <v>10354</v>
      </c>
      <c r="CK67" t="s">
        <v>10355</v>
      </c>
      <c r="CL67" t="s">
        <v>10366</v>
      </c>
      <c r="CM67" t="s">
        <v>10327</v>
      </c>
      <c r="CN67" t="s">
        <v>10328</v>
      </c>
      <c r="CO67" t="s">
        <v>10367</v>
      </c>
      <c r="CP67" t="s">
        <v>10368</v>
      </c>
      <c r="CQ67" t="s">
        <v>10369</v>
      </c>
      <c r="CR67" t="s">
        <v>10370</v>
      </c>
      <c r="CS67" t="s">
        <v>10368</v>
      </c>
      <c r="CT67" t="s">
        <v>10369</v>
      </c>
      <c r="CU67" t="s">
        <v>10371</v>
      </c>
      <c r="CV67" t="s">
        <v>10372</v>
      </c>
      <c r="CW67" t="s">
        <v>10373</v>
      </c>
      <c r="CX67" t="s">
        <v>10374</v>
      </c>
      <c r="CY67" t="s">
        <v>10372</v>
      </c>
      <c r="CZ67" t="s">
        <v>10373</v>
      </c>
      <c r="DA67" t="s">
        <v>10375</v>
      </c>
      <c r="DB67" t="s">
        <v>10376</v>
      </c>
      <c r="DC67" t="s">
        <v>10377</v>
      </c>
      <c r="DD67" t="s">
        <v>10378</v>
      </c>
      <c r="DE67" t="s">
        <v>10376</v>
      </c>
      <c r="DF67" t="s">
        <v>10379</v>
      </c>
    </row>
    <row r="68" spans="1:110" ht="15.5">
      <c r="A68" s="49" t="str">
        <f>B68&amp;COUNTIF($B$3:B68,B68)</f>
        <v>02CD0118</v>
      </c>
      <c r="B68" s="3" t="s">
        <v>241</v>
      </c>
      <c r="C68" s="4" t="s">
        <v>242</v>
      </c>
      <c r="D68" s="4" t="s">
        <v>1151</v>
      </c>
      <c r="E68" s="4" t="s">
        <v>1152</v>
      </c>
      <c r="F68" s="4" t="s">
        <v>1153</v>
      </c>
      <c r="G68" s="4" t="s">
        <v>1154</v>
      </c>
      <c r="H68" s="3" t="s">
        <v>151</v>
      </c>
      <c r="I68" s="4" t="s">
        <v>152</v>
      </c>
      <c r="J68" s="97" t="s">
        <v>1944</v>
      </c>
      <c r="K68" s="4" t="str">
        <f t="shared" ref="K68:K131" si="4">B68&amp;H68</f>
        <v>02CD01P001</v>
      </c>
      <c r="L68" s="6">
        <v>1</v>
      </c>
      <c r="M68" s="5" t="s">
        <v>88</v>
      </c>
      <c r="N68" s="85">
        <v>5</v>
      </c>
      <c r="O68" s="5" t="s">
        <v>97</v>
      </c>
      <c r="P68" s="85">
        <v>0</v>
      </c>
      <c r="Q68" s="5" t="s">
        <v>97</v>
      </c>
      <c r="R68" s="85">
        <v>5</v>
      </c>
      <c r="S68" s="4" t="s">
        <v>153</v>
      </c>
      <c r="T68" s="66" t="str">
        <f t="shared" si="3"/>
        <v xml:space="preserve">5. Igualdad de género </v>
      </c>
      <c r="U68" s="85">
        <v>1</v>
      </c>
      <c r="V68" s="4" t="s">
        <v>28</v>
      </c>
      <c r="W68" s="85">
        <v>2</v>
      </c>
      <c r="X68" s="4" t="s">
        <v>154</v>
      </c>
      <c r="Y68" s="85">
        <v>4</v>
      </c>
      <c r="Z68" s="4" t="s">
        <v>155</v>
      </c>
      <c r="AA68" s="52" t="str">
        <f t="shared" ref="AA68:AA131" si="5">U68&amp;"."&amp;W68&amp;"."&amp;Y68</f>
        <v>1.2.4</v>
      </c>
      <c r="AB68" s="3" t="s">
        <v>156</v>
      </c>
      <c r="AC68" s="23" t="s">
        <v>2970</v>
      </c>
      <c r="AD68" s="4" t="s">
        <v>3227</v>
      </c>
      <c r="AE68" s="4" t="s">
        <v>3228</v>
      </c>
      <c r="AF68" s="4" t="s">
        <v>3229</v>
      </c>
      <c r="AG68" s="4" t="s">
        <v>3230</v>
      </c>
      <c r="AH68" s="8">
        <v>1</v>
      </c>
      <c r="AI68" s="4" t="s">
        <v>6891</v>
      </c>
      <c r="AJ68" s="4" t="s">
        <v>6892</v>
      </c>
      <c r="AK68" s="4" t="s">
        <v>6741</v>
      </c>
      <c r="AL68" s="4" t="s">
        <v>6893</v>
      </c>
      <c r="AM68" s="9" t="s">
        <v>9491</v>
      </c>
      <c r="AN68" s="9" t="s">
        <v>9496</v>
      </c>
      <c r="AO68" s="9" t="s">
        <v>9497</v>
      </c>
      <c r="AP68" s="9" t="s">
        <v>194</v>
      </c>
      <c r="AQ68" s="6" t="s">
        <v>9499</v>
      </c>
      <c r="AR68" s="5" t="s">
        <v>10380</v>
      </c>
      <c r="AS68" s="5" t="s">
        <v>10381</v>
      </c>
      <c r="AT68" s="4" t="s">
        <v>10283</v>
      </c>
      <c r="AU68" s="4" t="s">
        <v>10284</v>
      </c>
      <c r="AV68" s="4" t="s">
        <v>10382</v>
      </c>
      <c r="AW68" s="4" t="s">
        <v>10283</v>
      </c>
      <c r="AX68" s="4" t="s">
        <v>10284</v>
      </c>
      <c r="AY68" s="4"/>
      <c r="AZ68" s="4"/>
      <c r="BA68" s="4"/>
      <c r="BB68" s="4"/>
      <c r="BC68" s="4"/>
      <c r="BD68" s="4"/>
      <c r="BE68" s="4"/>
      <c r="BF68" s="4"/>
      <c r="BG68" s="4"/>
      <c r="BH68" s="4"/>
      <c r="BI68" s="4"/>
      <c r="BJ68" s="4"/>
      <c r="BK68" s="4"/>
      <c r="BL68" s="4"/>
      <c r="BM68" s="4"/>
      <c r="BN68" s="4"/>
      <c r="BO68" s="4"/>
      <c r="BP68" s="4"/>
      <c r="BQ68" s="4"/>
      <c r="BR68" s="4"/>
      <c r="BS68" s="4"/>
      <c r="BT68" s="4"/>
      <c r="BU68" s="4"/>
      <c r="BV68" s="4"/>
    </row>
    <row r="69" spans="1:110" ht="15.5">
      <c r="A69" s="49" t="str">
        <f>B69&amp;COUNTIF($B$3:B69,B69)</f>
        <v>02CD0119</v>
      </c>
      <c r="B69" s="3" t="s">
        <v>241</v>
      </c>
      <c r="C69" s="4" t="s">
        <v>242</v>
      </c>
      <c r="D69" s="4" t="s">
        <v>1151</v>
      </c>
      <c r="E69" s="4" t="s">
        <v>1152</v>
      </c>
      <c r="F69" s="4" t="s">
        <v>1153</v>
      </c>
      <c r="G69" s="4" t="s">
        <v>1154</v>
      </c>
      <c r="H69" s="3" t="s">
        <v>158</v>
      </c>
      <c r="I69" s="4" t="s">
        <v>159</v>
      </c>
      <c r="J69" s="97" t="s">
        <v>1945</v>
      </c>
      <c r="K69" s="4" t="str">
        <f t="shared" si="4"/>
        <v>02CD01P002</v>
      </c>
      <c r="L69" s="6">
        <v>1</v>
      </c>
      <c r="M69" s="5" t="s">
        <v>88</v>
      </c>
      <c r="N69" s="85">
        <v>6</v>
      </c>
      <c r="O69" s="4" t="s">
        <v>98</v>
      </c>
      <c r="P69" s="85">
        <v>0</v>
      </c>
      <c r="Q69" s="4" t="s">
        <v>98</v>
      </c>
      <c r="R69" s="85">
        <v>10</v>
      </c>
      <c r="S69" s="4" t="s">
        <v>160</v>
      </c>
      <c r="T69" s="66" t="str">
        <f t="shared" si="3"/>
        <v xml:space="preserve">10. Reducción de las desigualdades </v>
      </c>
      <c r="U69" s="85">
        <v>1</v>
      </c>
      <c r="V69" s="4" t="s">
        <v>28</v>
      </c>
      <c r="W69" s="85">
        <v>2</v>
      </c>
      <c r="X69" s="4" t="s">
        <v>154</v>
      </c>
      <c r="Y69" s="85">
        <v>4</v>
      </c>
      <c r="Z69" s="4" t="s">
        <v>155</v>
      </c>
      <c r="AA69" s="52" t="str">
        <f t="shared" si="5"/>
        <v>1.2.4</v>
      </c>
      <c r="AB69" s="3" t="s">
        <v>161</v>
      </c>
      <c r="AC69" s="23" t="s">
        <v>2971</v>
      </c>
      <c r="AD69" s="4" t="s">
        <v>3231</v>
      </c>
      <c r="AE69" s="4" t="s">
        <v>3232</v>
      </c>
      <c r="AF69" s="4" t="s">
        <v>3233</v>
      </c>
      <c r="AG69" s="4" t="s">
        <v>3234</v>
      </c>
      <c r="AH69" s="8" t="s">
        <v>194</v>
      </c>
      <c r="AI69" s="4" t="s">
        <v>6894</v>
      </c>
      <c r="AJ69" s="4" t="s">
        <v>6895</v>
      </c>
      <c r="AK69" s="4" t="s">
        <v>6725</v>
      </c>
      <c r="AL69" s="4" t="s">
        <v>6896</v>
      </c>
      <c r="AM69" s="9" t="s">
        <v>9500</v>
      </c>
      <c r="AN69" s="9" t="s">
        <v>9501</v>
      </c>
      <c r="AO69" s="9" t="s">
        <v>9502</v>
      </c>
      <c r="AP69" s="9" t="s">
        <v>194</v>
      </c>
      <c r="AQ69" s="6" t="s">
        <v>9503</v>
      </c>
      <c r="AR69" s="5" t="s">
        <v>10383</v>
      </c>
      <c r="AS69" s="5" t="s">
        <v>10384</v>
      </c>
      <c r="AT69" s="4" t="s">
        <v>10279</v>
      </c>
      <c r="AU69" s="4" t="s">
        <v>10280</v>
      </c>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row>
    <row r="70" spans="1:110" ht="15.5">
      <c r="A70" s="49" t="str">
        <f>B70&amp;COUNTIF($B$3:B70,B70)</f>
        <v>02CD0120</v>
      </c>
      <c r="B70" s="3" t="s">
        <v>241</v>
      </c>
      <c r="C70" s="4" t="s">
        <v>242</v>
      </c>
      <c r="D70" s="4" t="s">
        <v>1151</v>
      </c>
      <c r="E70" s="4" t="s">
        <v>1152</v>
      </c>
      <c r="F70" s="4" t="s">
        <v>1153</v>
      </c>
      <c r="G70" s="4" t="s">
        <v>1154</v>
      </c>
      <c r="H70" s="3" t="s">
        <v>170</v>
      </c>
      <c r="I70" s="4" t="s">
        <v>171</v>
      </c>
      <c r="J70" s="97" t="s">
        <v>1900</v>
      </c>
      <c r="K70" s="4" t="str">
        <f t="shared" si="4"/>
        <v>02CD01P004</v>
      </c>
      <c r="L70" s="6">
        <v>1</v>
      </c>
      <c r="M70" s="5" t="s">
        <v>88</v>
      </c>
      <c r="N70" s="85">
        <v>6</v>
      </c>
      <c r="O70" s="4" t="s">
        <v>98</v>
      </c>
      <c r="P70" s="85">
        <v>1</v>
      </c>
      <c r="Q70" s="4" t="s">
        <v>115</v>
      </c>
      <c r="R70" s="85">
        <v>10</v>
      </c>
      <c r="S70" s="4" t="s">
        <v>160</v>
      </c>
      <c r="T70" s="66" t="str">
        <f t="shared" si="3"/>
        <v xml:space="preserve">10. Reducción de las desigualdades </v>
      </c>
      <c r="U70" s="85">
        <v>2</v>
      </c>
      <c r="V70" s="4" t="s">
        <v>173</v>
      </c>
      <c r="W70" s="85">
        <v>6</v>
      </c>
      <c r="X70" s="4" t="s">
        <v>175</v>
      </c>
      <c r="Y70" s="85">
        <v>8</v>
      </c>
      <c r="Z70" s="4" t="s">
        <v>177</v>
      </c>
      <c r="AA70" s="52" t="str">
        <f t="shared" si="5"/>
        <v>2.6.8</v>
      </c>
      <c r="AB70" s="3" t="s">
        <v>384</v>
      </c>
      <c r="AC70" s="23" t="s">
        <v>2972</v>
      </c>
      <c r="AD70" s="4" t="s">
        <v>3058</v>
      </c>
      <c r="AE70" s="4" t="s">
        <v>3059</v>
      </c>
      <c r="AF70" s="4" t="s">
        <v>3235</v>
      </c>
      <c r="AG70" s="4" t="s">
        <v>3061</v>
      </c>
      <c r="AH70" s="8" t="s">
        <v>194</v>
      </c>
      <c r="AI70" s="4" t="s">
        <v>6897</v>
      </c>
      <c r="AJ70" s="4" t="s">
        <v>6898</v>
      </c>
      <c r="AK70" s="4" t="s">
        <v>6899</v>
      </c>
      <c r="AL70" s="4" t="s">
        <v>6900</v>
      </c>
      <c r="AM70" s="9" t="s">
        <v>9491</v>
      </c>
      <c r="AN70" s="9" t="s">
        <v>9496</v>
      </c>
      <c r="AO70" s="9" t="s">
        <v>9497</v>
      </c>
      <c r="AP70" s="9" t="s">
        <v>194</v>
      </c>
      <c r="AQ70" s="6" t="s">
        <v>9504</v>
      </c>
      <c r="AR70" s="5" t="s">
        <v>10088</v>
      </c>
      <c r="AS70" s="5" t="s">
        <v>10385</v>
      </c>
      <c r="AT70" s="4" t="s">
        <v>10283</v>
      </c>
      <c r="AU70" s="4" t="s">
        <v>10284</v>
      </c>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row>
    <row r="71" spans="1:110" ht="15.5">
      <c r="A71" s="49" t="str">
        <f>B71&amp;COUNTIF($B$3:B71,B71)</f>
        <v>02CD0121</v>
      </c>
      <c r="B71" s="3" t="s">
        <v>241</v>
      </c>
      <c r="C71" s="4" t="s">
        <v>242</v>
      </c>
      <c r="D71" s="4" t="s">
        <v>1151</v>
      </c>
      <c r="E71" s="4" t="s">
        <v>1152</v>
      </c>
      <c r="F71" s="4" t="s">
        <v>1153</v>
      </c>
      <c r="G71" s="4" t="s">
        <v>1154</v>
      </c>
      <c r="H71" s="3" t="s">
        <v>294</v>
      </c>
      <c r="I71" s="4" t="s">
        <v>295</v>
      </c>
      <c r="J71" s="97" t="s">
        <v>1946</v>
      </c>
      <c r="K71" s="4" t="str">
        <f t="shared" si="4"/>
        <v>02CD01P049</v>
      </c>
      <c r="L71" s="6">
        <v>2</v>
      </c>
      <c r="M71" s="5" t="s">
        <v>16</v>
      </c>
      <c r="N71" s="85">
        <v>2</v>
      </c>
      <c r="O71" s="5" t="s">
        <v>19</v>
      </c>
      <c r="P71" s="85">
        <v>3</v>
      </c>
      <c r="Q71" s="5" t="s">
        <v>126</v>
      </c>
      <c r="R71" s="85">
        <v>11</v>
      </c>
      <c r="S71" s="4" t="s">
        <v>203</v>
      </c>
      <c r="T71" s="66" t="str">
        <f t="shared" si="3"/>
        <v>11. Ciudades y comunidades sostenibles</v>
      </c>
      <c r="U71" s="85">
        <v>2</v>
      </c>
      <c r="V71" s="4" t="s">
        <v>173</v>
      </c>
      <c r="W71" s="85">
        <v>2</v>
      </c>
      <c r="X71" s="4" t="s">
        <v>226</v>
      </c>
      <c r="Y71" s="85">
        <v>1</v>
      </c>
      <c r="Z71" s="4" t="s">
        <v>227</v>
      </c>
      <c r="AA71" s="52" t="str">
        <f t="shared" si="5"/>
        <v>2.2.1</v>
      </c>
      <c r="AB71" s="3" t="s">
        <v>296</v>
      </c>
      <c r="AC71" s="23" t="s">
        <v>2973</v>
      </c>
      <c r="AD71" s="4" t="s">
        <v>3236</v>
      </c>
      <c r="AE71" s="4" t="s">
        <v>3237</v>
      </c>
      <c r="AF71" s="4" t="s">
        <v>3238</v>
      </c>
      <c r="AG71" s="4" t="s">
        <v>3239</v>
      </c>
      <c r="AH71" s="8">
        <v>1</v>
      </c>
      <c r="AI71" s="4" t="s">
        <v>6901</v>
      </c>
      <c r="AJ71" s="4" t="s">
        <v>6902</v>
      </c>
      <c r="AK71" s="4" t="s">
        <v>6899</v>
      </c>
      <c r="AL71" s="4" t="s">
        <v>6849</v>
      </c>
      <c r="AM71" s="9">
        <v>0.25</v>
      </c>
      <c r="AN71" s="9">
        <v>0.5</v>
      </c>
      <c r="AO71" s="9">
        <v>0.75</v>
      </c>
      <c r="AP71" s="9">
        <v>1</v>
      </c>
      <c r="AQ71" s="3" t="s">
        <v>9505</v>
      </c>
      <c r="AR71" s="5" t="s">
        <v>10386</v>
      </c>
      <c r="AS71" s="5" t="s">
        <v>10387</v>
      </c>
      <c r="AT71" s="4" t="s">
        <v>10388</v>
      </c>
      <c r="AU71" s="4" t="s">
        <v>10389</v>
      </c>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row>
    <row r="72" spans="1:110" ht="15.5">
      <c r="A72" s="49" t="str">
        <f>B72&amp;COUNTIF($B$3:B72,B72)</f>
        <v>02CD0122</v>
      </c>
      <c r="B72" s="3" t="s">
        <v>241</v>
      </c>
      <c r="C72" s="4" t="s">
        <v>242</v>
      </c>
      <c r="D72" s="4" t="s">
        <v>1151</v>
      </c>
      <c r="E72" s="4" t="s">
        <v>1152</v>
      </c>
      <c r="F72" s="4" t="s">
        <v>1153</v>
      </c>
      <c r="G72" s="4" t="s">
        <v>1154</v>
      </c>
      <c r="H72" s="3" t="s">
        <v>299</v>
      </c>
      <c r="I72" s="4" t="s">
        <v>300</v>
      </c>
      <c r="J72" s="97" t="s">
        <v>1947</v>
      </c>
      <c r="K72" s="4" t="str">
        <f t="shared" si="4"/>
        <v>02CD01U026</v>
      </c>
      <c r="L72" s="6">
        <v>1</v>
      </c>
      <c r="M72" s="5" t="s">
        <v>88</v>
      </c>
      <c r="N72" s="85">
        <v>6</v>
      </c>
      <c r="O72" s="4" t="s">
        <v>98</v>
      </c>
      <c r="P72" s="85">
        <v>0</v>
      </c>
      <c r="Q72" s="4" t="s">
        <v>98</v>
      </c>
      <c r="R72" s="85">
        <v>10</v>
      </c>
      <c r="S72" s="4" t="s">
        <v>160</v>
      </c>
      <c r="T72" s="66" t="str">
        <f t="shared" si="3"/>
        <v xml:space="preserve">10. Reducción de las desigualdades </v>
      </c>
      <c r="U72" s="85">
        <v>2</v>
      </c>
      <c r="V72" s="4" t="s">
        <v>173</v>
      </c>
      <c r="W72" s="85" t="s">
        <v>2949</v>
      </c>
      <c r="X72" s="4" t="s">
        <v>175</v>
      </c>
      <c r="Y72" s="85">
        <v>8</v>
      </c>
      <c r="Z72" s="4" t="s">
        <v>177</v>
      </c>
      <c r="AA72" s="52" t="str">
        <f t="shared" si="5"/>
        <v>2.|.8</v>
      </c>
      <c r="AB72" s="3" t="s">
        <v>301</v>
      </c>
      <c r="AC72" s="23" t="s">
        <v>2974</v>
      </c>
      <c r="AD72" s="4" t="s">
        <v>3240</v>
      </c>
      <c r="AE72" s="4" t="s">
        <v>3241</v>
      </c>
      <c r="AF72" s="4" t="s">
        <v>3242</v>
      </c>
      <c r="AG72" s="4" t="s">
        <v>3243</v>
      </c>
      <c r="AH72" s="8">
        <v>1</v>
      </c>
      <c r="AI72" s="4" t="s">
        <v>6903</v>
      </c>
      <c r="AJ72" s="4" t="s">
        <v>6904</v>
      </c>
      <c r="AK72" s="4" t="s">
        <v>6899</v>
      </c>
      <c r="AL72" s="4" t="s">
        <v>6905</v>
      </c>
      <c r="AM72" s="9">
        <v>0</v>
      </c>
      <c r="AN72" s="9">
        <v>0.5</v>
      </c>
      <c r="AO72" s="9">
        <v>1</v>
      </c>
      <c r="AP72" s="9">
        <v>1</v>
      </c>
      <c r="AQ72" s="3" t="s">
        <v>9506</v>
      </c>
      <c r="AR72" s="5" t="s">
        <v>10390</v>
      </c>
      <c r="AS72" s="5" t="s">
        <v>10391</v>
      </c>
      <c r="AT72" s="4" t="s">
        <v>10392</v>
      </c>
      <c r="AU72" s="4" t="s">
        <v>10393</v>
      </c>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row>
    <row r="73" spans="1:110" ht="15.5">
      <c r="A73" s="49" t="str">
        <f>B73&amp;COUNTIF($B$3:B73,B73)</f>
        <v>02CD021</v>
      </c>
      <c r="B73" s="3" t="s">
        <v>320</v>
      </c>
      <c r="C73" s="4" t="s">
        <v>321</v>
      </c>
      <c r="D73" s="4" t="s">
        <v>1160</v>
      </c>
      <c r="E73" s="4" t="s">
        <v>1161</v>
      </c>
      <c r="F73" s="4" t="s">
        <v>1162</v>
      </c>
      <c r="G73" s="4" t="s">
        <v>1163</v>
      </c>
      <c r="H73" s="3" t="s">
        <v>243</v>
      </c>
      <c r="I73" s="4" t="s">
        <v>244</v>
      </c>
      <c r="J73" s="97" t="s">
        <v>1948</v>
      </c>
      <c r="K73" s="4" t="str">
        <f t="shared" si="4"/>
        <v>02CD02E118</v>
      </c>
      <c r="L73" s="6">
        <v>5</v>
      </c>
      <c r="M73" s="5" t="s">
        <v>91</v>
      </c>
      <c r="N73" s="85">
        <v>1</v>
      </c>
      <c r="O73" s="5" t="s">
        <v>105</v>
      </c>
      <c r="P73" s="85">
        <v>11</v>
      </c>
      <c r="Q73" s="5" t="s">
        <v>131</v>
      </c>
      <c r="R73" s="85">
        <v>16</v>
      </c>
      <c r="S73" s="4" t="s">
        <v>25</v>
      </c>
      <c r="T73" s="66" t="str">
        <f t="shared" si="3"/>
        <v>16. Paz, justicia e instituciones sólidas</v>
      </c>
      <c r="U73" s="85">
        <v>1</v>
      </c>
      <c r="V73" s="4" t="s">
        <v>28</v>
      </c>
      <c r="W73" s="85">
        <v>7</v>
      </c>
      <c r="X73" s="4" t="s">
        <v>142</v>
      </c>
      <c r="Y73" s="85">
        <v>1</v>
      </c>
      <c r="Z73" s="4" t="s">
        <v>245</v>
      </c>
      <c r="AA73" s="52" t="str">
        <f t="shared" si="5"/>
        <v>1.7.1</v>
      </c>
      <c r="AB73" s="3" t="s">
        <v>246</v>
      </c>
      <c r="AC73" s="23" t="s">
        <v>2954</v>
      </c>
      <c r="AD73" s="4" t="s">
        <v>3244</v>
      </c>
      <c r="AE73" s="4" t="s">
        <v>3245</v>
      </c>
      <c r="AF73" s="4" t="s">
        <v>3246</v>
      </c>
      <c r="AG73" s="4" t="s">
        <v>3247</v>
      </c>
      <c r="AH73" s="8">
        <v>1</v>
      </c>
      <c r="AI73" s="4" t="s">
        <v>6906</v>
      </c>
      <c r="AJ73" s="4" t="s">
        <v>6907</v>
      </c>
      <c r="AK73" s="4" t="s">
        <v>6725</v>
      </c>
      <c r="AL73" s="4" t="s">
        <v>6908</v>
      </c>
      <c r="AM73" s="9">
        <v>0.25</v>
      </c>
      <c r="AN73" s="9">
        <v>0.5</v>
      </c>
      <c r="AO73" s="9">
        <v>0.75</v>
      </c>
      <c r="AP73" s="9">
        <v>1</v>
      </c>
      <c r="AQ73" s="3">
        <v>1</v>
      </c>
      <c r="AR73" s="5" t="s">
        <v>10394</v>
      </c>
      <c r="AS73" s="5" t="s">
        <v>10395</v>
      </c>
      <c r="AT73" s="4" t="s">
        <v>10396</v>
      </c>
      <c r="AU73" s="4" t="s">
        <v>10397</v>
      </c>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row>
    <row r="74" spans="1:110" ht="15.5">
      <c r="A74" s="49" t="str">
        <f>B74&amp;COUNTIF($B$3:B74,B74)</f>
        <v>02CD022</v>
      </c>
      <c r="B74" s="3" t="s">
        <v>320</v>
      </c>
      <c r="C74" s="4" t="s">
        <v>321</v>
      </c>
      <c r="D74" s="4" t="s">
        <v>1160</v>
      </c>
      <c r="E74" s="4" t="s">
        <v>1161</v>
      </c>
      <c r="F74" s="4" t="s">
        <v>1162</v>
      </c>
      <c r="G74" s="4" t="s">
        <v>1163</v>
      </c>
      <c r="H74" s="3" t="s">
        <v>255</v>
      </c>
      <c r="I74" s="4" t="s">
        <v>256</v>
      </c>
      <c r="J74" s="97" t="s">
        <v>1949</v>
      </c>
      <c r="K74" s="4" t="str">
        <f t="shared" si="4"/>
        <v>02CD02E123</v>
      </c>
      <c r="L74" s="6">
        <v>2</v>
      </c>
      <c r="M74" s="5" t="s">
        <v>16</v>
      </c>
      <c r="N74" s="85">
        <v>3</v>
      </c>
      <c r="O74" s="4" t="s">
        <v>100</v>
      </c>
      <c r="P74" s="85">
        <v>3</v>
      </c>
      <c r="Q74" s="4" t="s">
        <v>128</v>
      </c>
      <c r="R74" s="85">
        <v>11</v>
      </c>
      <c r="S74" s="4" t="s">
        <v>203</v>
      </c>
      <c r="T74" s="66" t="str">
        <f t="shared" si="3"/>
        <v>11. Ciudades y comunidades sostenibles</v>
      </c>
      <c r="U74" s="85">
        <v>2</v>
      </c>
      <c r="V74" s="4" t="s">
        <v>173</v>
      </c>
      <c r="W74" s="85">
        <v>1</v>
      </c>
      <c r="X74" s="4" t="s">
        <v>251</v>
      </c>
      <c r="Y74" s="85">
        <v>1</v>
      </c>
      <c r="Z74" s="4" t="s">
        <v>257</v>
      </c>
      <c r="AA74" s="52" t="str">
        <f t="shared" si="5"/>
        <v>2.1.1</v>
      </c>
      <c r="AB74" s="3" t="s">
        <v>258</v>
      </c>
      <c r="AC74" s="23" t="s">
        <v>2956</v>
      </c>
      <c r="AD74" s="4" t="s">
        <v>3248</v>
      </c>
      <c r="AE74" s="4" t="s">
        <v>3249</v>
      </c>
      <c r="AF74" s="4" t="s">
        <v>3250</v>
      </c>
      <c r="AG74" s="4" t="s">
        <v>3251</v>
      </c>
      <c r="AH74" s="8">
        <v>1</v>
      </c>
      <c r="AI74" s="4" t="s">
        <v>6909</v>
      </c>
      <c r="AJ74" s="4" t="s">
        <v>6910</v>
      </c>
      <c r="AK74" s="4" t="s">
        <v>6725</v>
      </c>
      <c r="AL74" s="4" t="s">
        <v>6911</v>
      </c>
      <c r="AM74" s="9">
        <v>0.25</v>
      </c>
      <c r="AN74" s="9">
        <v>0.5</v>
      </c>
      <c r="AO74" s="9">
        <v>0.75</v>
      </c>
      <c r="AP74" s="9">
        <v>1</v>
      </c>
      <c r="AQ74" s="3" t="s">
        <v>9507</v>
      </c>
      <c r="AR74" s="5" t="s">
        <v>10398</v>
      </c>
      <c r="AS74" s="5" t="s">
        <v>10399</v>
      </c>
      <c r="AT74" s="4" t="s">
        <v>10400</v>
      </c>
      <c r="AU74" s="4" t="s">
        <v>10401</v>
      </c>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row>
    <row r="75" spans="1:110" ht="15.5">
      <c r="A75" s="49" t="str">
        <f>B75&amp;COUNTIF($B$3:B75,B75)</f>
        <v>02CD023</v>
      </c>
      <c r="B75" s="3" t="s">
        <v>320</v>
      </c>
      <c r="C75" s="4" t="s">
        <v>321</v>
      </c>
      <c r="D75" s="4" t="s">
        <v>1160</v>
      </c>
      <c r="E75" s="4" t="s">
        <v>1161</v>
      </c>
      <c r="F75" s="4" t="s">
        <v>1162</v>
      </c>
      <c r="G75" s="4" t="s">
        <v>1163</v>
      </c>
      <c r="H75" s="3" t="s">
        <v>336</v>
      </c>
      <c r="I75" s="4" t="s">
        <v>337</v>
      </c>
      <c r="J75" s="97" t="s">
        <v>1950</v>
      </c>
      <c r="K75" s="4" t="str">
        <f t="shared" si="4"/>
        <v>02CD02E128</v>
      </c>
      <c r="L75" s="6">
        <v>2</v>
      </c>
      <c r="M75" s="5" t="s">
        <v>16</v>
      </c>
      <c r="N75" s="85">
        <v>2</v>
      </c>
      <c r="O75" s="5" t="s">
        <v>19</v>
      </c>
      <c r="P75" s="85">
        <v>2</v>
      </c>
      <c r="Q75" s="5" t="s">
        <v>125</v>
      </c>
      <c r="R75" s="85">
        <v>15</v>
      </c>
      <c r="S75" s="4" t="s">
        <v>250</v>
      </c>
      <c r="T75" s="66" t="str">
        <f t="shared" si="3"/>
        <v>15. Vida de ecosistemas terrestres</v>
      </c>
      <c r="U75" s="85">
        <v>2</v>
      </c>
      <c r="V75" s="4" t="s">
        <v>173</v>
      </c>
      <c r="W75" s="85">
        <v>2</v>
      </c>
      <c r="X75" s="4" t="s">
        <v>226</v>
      </c>
      <c r="Y75" s="85">
        <v>1</v>
      </c>
      <c r="Z75" s="4" t="s">
        <v>227</v>
      </c>
      <c r="AA75" s="52" t="str">
        <f t="shared" si="5"/>
        <v>2.2.1</v>
      </c>
      <c r="AB75" s="3" t="s">
        <v>334</v>
      </c>
      <c r="AC75" s="23" t="s">
        <v>2975</v>
      </c>
      <c r="AD75" s="4" t="s">
        <v>3252</v>
      </c>
      <c r="AE75" s="4" t="s">
        <v>3249</v>
      </c>
      <c r="AF75" s="4" t="s">
        <v>3253</v>
      </c>
      <c r="AG75" s="4" t="s">
        <v>3254</v>
      </c>
      <c r="AH75" s="8">
        <v>1</v>
      </c>
      <c r="AI75" s="4" t="s">
        <v>6912</v>
      </c>
      <c r="AJ75" s="4" t="s">
        <v>6913</v>
      </c>
      <c r="AK75" s="4" t="s">
        <v>6725</v>
      </c>
      <c r="AL75" s="4" t="s">
        <v>6914</v>
      </c>
      <c r="AM75" s="9">
        <v>0.25</v>
      </c>
      <c r="AN75" s="9">
        <v>0.5</v>
      </c>
      <c r="AO75" s="9">
        <v>0.75</v>
      </c>
      <c r="AP75" s="9">
        <v>1</v>
      </c>
      <c r="AQ75" s="3" t="s">
        <v>9508</v>
      </c>
      <c r="AR75" s="5" t="s">
        <v>10402</v>
      </c>
      <c r="AS75" s="5" t="s">
        <v>10403</v>
      </c>
      <c r="AT75" s="4" t="s">
        <v>10404</v>
      </c>
      <c r="AU75" s="4" t="s">
        <v>10405</v>
      </c>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row>
    <row r="76" spans="1:110" ht="15.5">
      <c r="A76" s="49" t="str">
        <f>B76&amp;COUNTIF($B$3:B76,B76)</f>
        <v>02CD024</v>
      </c>
      <c r="B76" s="3" t="s">
        <v>320</v>
      </c>
      <c r="C76" s="4" t="s">
        <v>321</v>
      </c>
      <c r="D76" s="4" t="s">
        <v>1160</v>
      </c>
      <c r="E76" s="4" t="s">
        <v>1161</v>
      </c>
      <c r="F76" s="4" t="s">
        <v>1162</v>
      </c>
      <c r="G76" s="4" t="s">
        <v>1163</v>
      </c>
      <c r="H76" s="3" t="s">
        <v>276</v>
      </c>
      <c r="I76" s="4" t="s">
        <v>277</v>
      </c>
      <c r="J76" s="97" t="s">
        <v>1951</v>
      </c>
      <c r="K76" s="4" t="str">
        <f t="shared" si="4"/>
        <v>02CD02F031</v>
      </c>
      <c r="L76" s="6">
        <v>4</v>
      </c>
      <c r="M76" s="5" t="s">
        <v>90</v>
      </c>
      <c r="N76" s="85">
        <v>4</v>
      </c>
      <c r="O76" s="4" t="s">
        <v>104</v>
      </c>
      <c r="P76" s="85">
        <v>0</v>
      </c>
      <c r="Q76" s="4" t="s">
        <v>104</v>
      </c>
      <c r="R76" s="85">
        <v>4</v>
      </c>
      <c r="S76" s="4" t="s">
        <v>274</v>
      </c>
      <c r="T76" s="66" t="str">
        <f t="shared" si="3"/>
        <v>4. Educación de calidad</v>
      </c>
      <c r="U76" s="85">
        <v>2</v>
      </c>
      <c r="V76" s="4" t="s">
        <v>173</v>
      </c>
      <c r="W76" s="85">
        <v>4</v>
      </c>
      <c r="X76" s="4" t="s">
        <v>278</v>
      </c>
      <c r="Y76" s="85">
        <v>2</v>
      </c>
      <c r="Z76" s="4" t="s">
        <v>279</v>
      </c>
      <c r="AA76" s="52" t="str">
        <f t="shared" si="5"/>
        <v>2.4.2</v>
      </c>
      <c r="AB76" s="3" t="s">
        <v>280</v>
      </c>
      <c r="AC76" s="23" t="s">
        <v>2961</v>
      </c>
      <c r="AD76" s="4" t="s">
        <v>3255</v>
      </c>
      <c r="AE76" s="4" t="s">
        <v>3256</v>
      </c>
      <c r="AF76" s="4" t="s">
        <v>3257</v>
      </c>
      <c r="AG76" s="4" t="s">
        <v>3258</v>
      </c>
      <c r="AH76" s="8">
        <v>1</v>
      </c>
      <c r="AI76" s="4" t="s">
        <v>6915</v>
      </c>
      <c r="AJ76" s="4" t="s">
        <v>6916</v>
      </c>
      <c r="AK76" s="4" t="s">
        <v>6725</v>
      </c>
      <c r="AL76" s="4" t="s">
        <v>6917</v>
      </c>
      <c r="AM76" s="9">
        <v>0.1</v>
      </c>
      <c r="AN76" s="9">
        <v>0.3</v>
      </c>
      <c r="AO76" s="9">
        <v>0.6</v>
      </c>
      <c r="AP76" s="9">
        <v>1</v>
      </c>
      <c r="AQ76" s="3">
        <v>1</v>
      </c>
      <c r="AR76" s="5" t="s">
        <v>10406</v>
      </c>
      <c r="AS76" s="5" t="s">
        <v>10407</v>
      </c>
      <c r="AT76" s="4" t="s">
        <v>10408</v>
      </c>
      <c r="AU76" s="4" t="s">
        <v>10409</v>
      </c>
      <c r="AV76" s="4" t="s">
        <v>10410</v>
      </c>
      <c r="AW76" s="4" t="s">
        <v>10408</v>
      </c>
      <c r="AX76" s="4" t="s">
        <v>10409</v>
      </c>
      <c r="AY76" s="4" t="s">
        <v>10411</v>
      </c>
      <c r="AZ76" s="4" t="s">
        <v>10408</v>
      </c>
      <c r="BA76" s="4" t="s">
        <v>10409</v>
      </c>
      <c r="BB76" s="4" t="s">
        <v>10412</v>
      </c>
      <c r="BC76" s="4" t="s">
        <v>10408</v>
      </c>
      <c r="BD76" s="4" t="s">
        <v>10409</v>
      </c>
      <c r="BE76" s="4" t="s">
        <v>10413</v>
      </c>
      <c r="BF76" s="4" t="s">
        <v>10408</v>
      </c>
      <c r="BG76" s="4" t="s">
        <v>10409</v>
      </c>
      <c r="BH76" s="4" t="s">
        <v>10414</v>
      </c>
      <c r="BI76" s="4" t="s">
        <v>10408</v>
      </c>
      <c r="BJ76" s="4" t="s">
        <v>10409</v>
      </c>
      <c r="BK76" s="4" t="s">
        <v>10415</v>
      </c>
      <c r="BL76" s="4" t="s">
        <v>10408</v>
      </c>
      <c r="BM76" s="4" t="s">
        <v>10409</v>
      </c>
      <c r="BN76" s="4" t="s">
        <v>10416</v>
      </c>
      <c r="BO76" s="4" t="s">
        <v>10408</v>
      </c>
      <c r="BP76" s="4" t="s">
        <v>10409</v>
      </c>
      <c r="BQ76" s="4"/>
      <c r="BR76" s="4"/>
      <c r="BS76" s="4"/>
      <c r="BT76" s="4"/>
      <c r="BU76" s="4"/>
      <c r="BV76" s="4"/>
    </row>
    <row r="77" spans="1:110" ht="15.5">
      <c r="A77" s="49" t="str">
        <f>B77&amp;COUNTIF($B$3:B77,B77)</f>
        <v>02CD025</v>
      </c>
      <c r="B77" s="3" t="s">
        <v>320</v>
      </c>
      <c r="C77" s="4" t="s">
        <v>321</v>
      </c>
      <c r="D77" s="4" t="s">
        <v>1160</v>
      </c>
      <c r="E77" s="4" t="s">
        <v>1161</v>
      </c>
      <c r="F77" s="4" t="s">
        <v>1162</v>
      </c>
      <c r="G77" s="4" t="s">
        <v>1163</v>
      </c>
      <c r="H77" s="3" t="s">
        <v>303</v>
      </c>
      <c r="I77" s="4" t="s">
        <v>304</v>
      </c>
      <c r="J77" s="97" t="s">
        <v>1952</v>
      </c>
      <c r="K77" s="4" t="str">
        <f t="shared" si="4"/>
        <v>02CD02K016</v>
      </c>
      <c r="L77" s="6">
        <v>2</v>
      </c>
      <c r="M77" s="5" t="s">
        <v>16</v>
      </c>
      <c r="N77" s="85">
        <v>2</v>
      </c>
      <c r="O77" s="5" t="s">
        <v>19</v>
      </c>
      <c r="P77" s="85">
        <v>2</v>
      </c>
      <c r="Q77" s="5" t="s">
        <v>125</v>
      </c>
      <c r="R77" s="85">
        <v>11</v>
      </c>
      <c r="S77" s="4" t="s">
        <v>203</v>
      </c>
      <c r="T77" s="66" t="str">
        <f t="shared" si="3"/>
        <v>11. Ciudades y comunidades sostenibles</v>
      </c>
      <c r="U77" s="85">
        <v>2</v>
      </c>
      <c r="V77" s="4" t="s">
        <v>173</v>
      </c>
      <c r="W77" s="85">
        <v>2</v>
      </c>
      <c r="X77" s="4" t="s">
        <v>226</v>
      </c>
      <c r="Y77" s="85">
        <v>1</v>
      </c>
      <c r="Z77" s="4" t="s">
        <v>227</v>
      </c>
      <c r="AA77" s="52" t="str">
        <f t="shared" si="5"/>
        <v>2.2.1</v>
      </c>
      <c r="AB77" s="3" t="s">
        <v>305</v>
      </c>
      <c r="AC77" s="23" t="s">
        <v>2965</v>
      </c>
      <c r="AD77" s="4" t="s">
        <v>3259</v>
      </c>
      <c r="AE77" s="4" t="s">
        <v>3249</v>
      </c>
      <c r="AF77" s="4" t="s">
        <v>3260</v>
      </c>
      <c r="AG77" s="4" t="s">
        <v>3261</v>
      </c>
      <c r="AH77" s="8">
        <v>1</v>
      </c>
      <c r="AI77" s="4" t="s">
        <v>6918</v>
      </c>
      <c r="AJ77" s="4" t="s">
        <v>6919</v>
      </c>
      <c r="AK77" s="4" t="s">
        <v>6725</v>
      </c>
      <c r="AL77" s="4" t="s">
        <v>6920</v>
      </c>
      <c r="AM77" s="9">
        <v>0.15</v>
      </c>
      <c r="AN77" s="9">
        <v>0.3</v>
      </c>
      <c r="AO77" s="9">
        <v>0.6</v>
      </c>
      <c r="AP77" s="9">
        <v>1</v>
      </c>
      <c r="AQ77" s="3">
        <v>1</v>
      </c>
      <c r="AR77" s="5" t="s">
        <v>10417</v>
      </c>
      <c r="AS77" s="5" t="s">
        <v>10418</v>
      </c>
      <c r="AT77" s="4" t="s">
        <v>10419</v>
      </c>
      <c r="AU77" s="4" t="s">
        <v>10420</v>
      </c>
      <c r="AV77" s="4" t="s">
        <v>10421</v>
      </c>
      <c r="AW77" s="4" t="s">
        <v>10419</v>
      </c>
      <c r="AX77" s="4" t="s">
        <v>10420</v>
      </c>
      <c r="AY77" s="4" t="s">
        <v>10422</v>
      </c>
      <c r="AZ77" s="4" t="s">
        <v>10419</v>
      </c>
      <c r="BA77" s="4" t="s">
        <v>10420</v>
      </c>
      <c r="BB77" s="4" t="s">
        <v>10423</v>
      </c>
      <c r="BC77" s="4" t="s">
        <v>10419</v>
      </c>
      <c r="BD77" s="4" t="s">
        <v>10420</v>
      </c>
      <c r="BE77" s="4" t="s">
        <v>10424</v>
      </c>
      <c r="BF77" s="4" t="s">
        <v>10419</v>
      </c>
      <c r="BG77" s="4" t="s">
        <v>10420</v>
      </c>
      <c r="BH77" s="4" t="s">
        <v>10425</v>
      </c>
      <c r="BI77" s="4" t="s">
        <v>10419</v>
      </c>
      <c r="BJ77" s="4" t="s">
        <v>10420</v>
      </c>
      <c r="BK77" s="4" t="s">
        <v>10426</v>
      </c>
      <c r="BL77" s="4" t="s">
        <v>10419</v>
      </c>
      <c r="BM77" s="4" t="s">
        <v>10420</v>
      </c>
      <c r="BN77" s="4" t="s">
        <v>10427</v>
      </c>
      <c r="BO77" s="4" t="s">
        <v>10419</v>
      </c>
      <c r="BP77" s="4" t="s">
        <v>10420</v>
      </c>
      <c r="BQ77" s="4" t="s">
        <v>10428</v>
      </c>
      <c r="BR77" s="4" t="s">
        <v>10405</v>
      </c>
      <c r="BS77" s="4" t="s">
        <v>10419</v>
      </c>
      <c r="BT77" s="4"/>
      <c r="BU77" s="4"/>
      <c r="BV77" s="4"/>
    </row>
    <row r="78" spans="1:110" ht="15.5">
      <c r="A78" s="49" t="str">
        <f>B78&amp;COUNTIF($B$3:B78,B78)</f>
        <v>02CD026</v>
      </c>
      <c r="B78" s="3" t="s">
        <v>320</v>
      </c>
      <c r="C78" s="4" t="s">
        <v>321</v>
      </c>
      <c r="D78" s="4" t="s">
        <v>1160</v>
      </c>
      <c r="E78" s="4" t="s">
        <v>1161</v>
      </c>
      <c r="F78" s="4" t="s">
        <v>1162</v>
      </c>
      <c r="G78" s="4" t="s">
        <v>1163</v>
      </c>
      <c r="H78" s="3" t="s">
        <v>10</v>
      </c>
      <c r="I78" s="4" t="s">
        <v>12</v>
      </c>
      <c r="J78" s="97" t="s">
        <v>1953</v>
      </c>
      <c r="K78" s="4" t="str">
        <f t="shared" si="4"/>
        <v>02CD02M001</v>
      </c>
      <c r="L78" s="6">
        <v>2</v>
      </c>
      <c r="M78" s="5" t="s">
        <v>16</v>
      </c>
      <c r="N78" s="85">
        <v>2</v>
      </c>
      <c r="O78" s="4" t="s">
        <v>19</v>
      </c>
      <c r="P78" s="85">
        <v>1</v>
      </c>
      <c r="Q78" s="4" t="s">
        <v>22</v>
      </c>
      <c r="R78" s="85">
        <v>10</v>
      </c>
      <c r="S78" s="4" t="s">
        <v>160</v>
      </c>
      <c r="T78" s="66" t="str">
        <f t="shared" si="3"/>
        <v xml:space="preserve">10. Reducción de las desigualdades </v>
      </c>
      <c r="U78" s="85">
        <v>1</v>
      </c>
      <c r="V78" s="4" t="s">
        <v>28</v>
      </c>
      <c r="W78" s="85">
        <v>2</v>
      </c>
      <c r="X78" s="4" t="s">
        <v>154</v>
      </c>
      <c r="Y78" s="85">
        <v>1</v>
      </c>
      <c r="Z78" s="4" t="s">
        <v>2950</v>
      </c>
      <c r="AA78" s="52" t="str">
        <f t="shared" si="5"/>
        <v>1.2.1</v>
      </c>
      <c r="AB78" s="3" t="s">
        <v>36</v>
      </c>
      <c r="AC78" s="23" t="s">
        <v>2967</v>
      </c>
      <c r="AD78" s="4" t="s">
        <v>3262</v>
      </c>
      <c r="AE78" s="4" t="s">
        <v>3263</v>
      </c>
      <c r="AF78" s="4" t="s">
        <v>3264</v>
      </c>
      <c r="AG78" s="4" t="s">
        <v>3265</v>
      </c>
      <c r="AH78" s="8">
        <v>1</v>
      </c>
      <c r="AI78" s="4" t="s">
        <v>6921</v>
      </c>
      <c r="AJ78" s="4" t="s">
        <v>6922</v>
      </c>
      <c r="AK78" s="4" t="s">
        <v>6725</v>
      </c>
      <c r="AL78" s="4" t="s">
        <v>6923</v>
      </c>
      <c r="AM78" s="9">
        <v>0.25</v>
      </c>
      <c r="AN78" s="9">
        <v>0.5</v>
      </c>
      <c r="AO78" s="9">
        <v>0.75</v>
      </c>
      <c r="AP78" s="9">
        <v>1</v>
      </c>
      <c r="AQ78" s="3">
        <v>1</v>
      </c>
      <c r="AR78" s="5" t="s">
        <v>10429</v>
      </c>
      <c r="AS78" s="5" t="s">
        <v>10430</v>
      </c>
      <c r="AT78" s="4" t="s">
        <v>10431</v>
      </c>
      <c r="AU78" s="4" t="s">
        <v>10432</v>
      </c>
      <c r="AV78" s="4" t="s">
        <v>10433</v>
      </c>
      <c r="AW78" s="4" t="s">
        <v>10431</v>
      </c>
      <c r="AX78" s="4" t="s">
        <v>10432</v>
      </c>
      <c r="AY78" s="4" t="s">
        <v>10434</v>
      </c>
      <c r="AZ78" s="4" t="s">
        <v>10431</v>
      </c>
      <c r="BA78" s="4" t="s">
        <v>10432</v>
      </c>
      <c r="BB78" s="4" t="s">
        <v>10435</v>
      </c>
      <c r="BC78" s="4" t="s">
        <v>10431</v>
      </c>
      <c r="BD78" s="4" t="s">
        <v>10432</v>
      </c>
      <c r="BE78" s="4" t="s">
        <v>10436</v>
      </c>
      <c r="BF78" s="4" t="s">
        <v>10431</v>
      </c>
      <c r="BG78" s="4" t="s">
        <v>10432</v>
      </c>
      <c r="BH78" s="4" t="s">
        <v>10437</v>
      </c>
      <c r="BI78" s="4" t="s">
        <v>10438</v>
      </c>
      <c r="BJ78" s="4" t="s">
        <v>10439</v>
      </c>
      <c r="BK78" s="4" t="s">
        <v>10440</v>
      </c>
      <c r="BL78" s="4" t="s">
        <v>10438</v>
      </c>
      <c r="BM78" s="4" t="s">
        <v>10439</v>
      </c>
      <c r="BN78" s="4" t="s">
        <v>10441</v>
      </c>
      <c r="BO78" s="4" t="s">
        <v>10438</v>
      </c>
      <c r="BP78" s="4" t="s">
        <v>10439</v>
      </c>
      <c r="BQ78" s="4"/>
      <c r="BR78" s="4"/>
      <c r="BS78" s="4"/>
      <c r="BT78" s="4"/>
      <c r="BU78" s="4"/>
      <c r="BV78" s="4"/>
    </row>
    <row r="79" spans="1:110" ht="15.5">
      <c r="A79" s="49" t="str">
        <f>B79&amp;COUNTIF($B$3:B79,B79)</f>
        <v>02CD027</v>
      </c>
      <c r="B79" s="3" t="s">
        <v>320</v>
      </c>
      <c r="C79" s="4" t="s">
        <v>1164</v>
      </c>
      <c r="D79" s="4" t="s">
        <v>1160</v>
      </c>
      <c r="E79" s="4" t="s">
        <v>1165</v>
      </c>
      <c r="F79" s="4" t="s">
        <v>1166</v>
      </c>
      <c r="G79" s="4" t="s">
        <v>1167</v>
      </c>
      <c r="H79" s="3" t="s">
        <v>1133</v>
      </c>
      <c r="I79" s="4" t="s">
        <v>1570</v>
      </c>
      <c r="J79" s="96" t="s">
        <v>1886</v>
      </c>
      <c r="K79" s="4" t="str">
        <f t="shared" si="4"/>
        <v>02CD02M002</v>
      </c>
      <c r="L79" s="6">
        <v>2</v>
      </c>
      <c r="M79" s="5" t="s">
        <v>16</v>
      </c>
      <c r="N79" s="85">
        <v>2</v>
      </c>
      <c r="O79" s="5" t="s">
        <v>2839</v>
      </c>
      <c r="P79" s="85">
        <v>1</v>
      </c>
      <c r="Q79" s="5" t="s">
        <v>2840</v>
      </c>
      <c r="R79" s="85">
        <v>10</v>
      </c>
      <c r="S79" s="4" t="s">
        <v>2868</v>
      </c>
      <c r="T79" s="66" t="str">
        <f t="shared" si="3"/>
        <v xml:space="preserve">10. Reducción De Las Desigualdades </v>
      </c>
      <c r="U79" s="85">
        <v>2</v>
      </c>
      <c r="V79" s="4" t="s">
        <v>173</v>
      </c>
      <c r="W79" s="85">
        <v>2</v>
      </c>
      <c r="X79" s="4" t="s">
        <v>226</v>
      </c>
      <c r="Y79" s="85">
        <v>1</v>
      </c>
      <c r="Z79" s="4" t="s">
        <v>227</v>
      </c>
      <c r="AA79" s="52" t="str">
        <f t="shared" si="5"/>
        <v>2.2.1</v>
      </c>
      <c r="AB79" s="3" t="s">
        <v>2952</v>
      </c>
      <c r="AC79" s="23">
        <v>298</v>
      </c>
      <c r="AD79" s="4" t="s">
        <v>2953</v>
      </c>
      <c r="AE79" s="4" t="s">
        <v>179</v>
      </c>
      <c r="AF79" s="4" t="s">
        <v>179</v>
      </c>
      <c r="AG79" s="4" t="s">
        <v>179</v>
      </c>
      <c r="AH79" s="8" t="s">
        <v>179</v>
      </c>
      <c r="AI79" s="4" t="s">
        <v>179</v>
      </c>
      <c r="AJ79" s="4" t="s">
        <v>179</v>
      </c>
      <c r="AK79" s="4" t="s">
        <v>179</v>
      </c>
      <c r="AL79" s="4" t="s">
        <v>179</v>
      </c>
      <c r="AM79" s="9" t="s">
        <v>179</v>
      </c>
      <c r="AN79" s="9" t="s">
        <v>179</v>
      </c>
      <c r="AO79" s="9" t="s">
        <v>179</v>
      </c>
      <c r="AP79" s="9" t="s">
        <v>179</v>
      </c>
      <c r="AQ79" s="3" t="s">
        <v>179</v>
      </c>
      <c r="AR79" s="5" t="s">
        <v>179</v>
      </c>
      <c r="AS79" s="5" t="s">
        <v>179</v>
      </c>
      <c r="AT79" s="4" t="s">
        <v>179</v>
      </c>
      <c r="AU79" s="4" t="s">
        <v>179</v>
      </c>
      <c r="AV79" s="4" t="s">
        <v>179</v>
      </c>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row>
    <row r="80" spans="1:110" ht="15.5">
      <c r="A80" s="49" t="str">
        <f>B80&amp;COUNTIF($B$3:B80,B80)</f>
        <v>02CD028</v>
      </c>
      <c r="B80" s="49" t="s">
        <v>320</v>
      </c>
      <c r="C80" s="49" t="s">
        <v>321</v>
      </c>
      <c r="D80" s="49" t="s">
        <v>1160</v>
      </c>
      <c r="E80" s="49" t="s">
        <v>1161</v>
      </c>
      <c r="F80" s="49" t="s">
        <v>1162</v>
      </c>
      <c r="G80" s="49" t="s">
        <v>1163</v>
      </c>
      <c r="H80" s="49" t="s">
        <v>140</v>
      </c>
      <c r="I80" s="49" t="s">
        <v>141</v>
      </c>
      <c r="J80" s="97" t="s">
        <v>1954</v>
      </c>
      <c r="K80" s="4" t="str">
        <f t="shared" si="4"/>
        <v>02CD02N001</v>
      </c>
      <c r="L80" s="49">
        <v>5</v>
      </c>
      <c r="M80" s="49" t="s">
        <v>91</v>
      </c>
      <c r="N80" s="49">
        <v>3</v>
      </c>
      <c r="O80" s="49" t="s">
        <v>106</v>
      </c>
      <c r="P80" s="85">
        <v>1</v>
      </c>
      <c r="Q80" s="49" t="s">
        <v>133</v>
      </c>
      <c r="R80" s="85">
        <v>16</v>
      </c>
      <c r="S80" s="49" t="s">
        <v>25</v>
      </c>
      <c r="T80" s="66" t="str">
        <f t="shared" si="3"/>
        <v>16. Paz, justicia e instituciones sólidas</v>
      </c>
      <c r="U80" s="49">
        <v>1</v>
      </c>
      <c r="V80" s="49" t="s">
        <v>28</v>
      </c>
      <c r="W80" s="49">
        <v>7</v>
      </c>
      <c r="X80" s="49" t="s">
        <v>142</v>
      </c>
      <c r="Y80" s="49">
        <v>2</v>
      </c>
      <c r="Z80" s="49" t="s">
        <v>143</v>
      </c>
      <c r="AA80" s="52" t="str">
        <f t="shared" si="5"/>
        <v>1.7.2</v>
      </c>
      <c r="AB80" s="49" t="s">
        <v>144</v>
      </c>
      <c r="AC80" s="102" t="s">
        <v>2968</v>
      </c>
      <c r="AD80" s="49" t="s">
        <v>3266</v>
      </c>
      <c r="AE80" s="49" t="s">
        <v>3267</v>
      </c>
      <c r="AF80" s="49" t="s">
        <v>3268</v>
      </c>
      <c r="AG80" s="49" t="s">
        <v>3269</v>
      </c>
      <c r="AH80" s="24">
        <v>1</v>
      </c>
      <c r="AI80" s="49" t="s">
        <v>6924</v>
      </c>
      <c r="AJ80" s="4" t="s">
        <v>6925</v>
      </c>
      <c r="AK80" s="4" t="s">
        <v>6725</v>
      </c>
      <c r="AL80" s="4" t="s">
        <v>6926</v>
      </c>
      <c r="AM80" s="49">
        <v>0.25</v>
      </c>
      <c r="AN80" s="49">
        <v>0.5</v>
      </c>
      <c r="AO80" s="49">
        <v>0.75</v>
      </c>
      <c r="AP80" s="49">
        <v>1</v>
      </c>
      <c r="AQ80" s="49">
        <v>1</v>
      </c>
      <c r="AR80" s="49" t="s">
        <v>10442</v>
      </c>
      <c r="AS80" s="49" t="s">
        <v>10443</v>
      </c>
      <c r="AT80" s="49" t="s">
        <v>10438</v>
      </c>
      <c r="AU80" s="49" t="s">
        <v>10439</v>
      </c>
      <c r="AV80" s="49"/>
      <c r="AW80" s="49"/>
      <c r="AX80" s="49"/>
      <c r="AY80" s="49"/>
      <c r="AZ80" s="49"/>
      <c r="BA80" s="49"/>
      <c r="BB80" s="49"/>
      <c r="BC80" s="49"/>
      <c r="BD80" s="49"/>
      <c r="BE80" s="49"/>
      <c r="BF80" s="49"/>
      <c r="BG80" s="49"/>
      <c r="BH80" s="49"/>
      <c r="BI80" s="49"/>
      <c r="BJ80" s="49"/>
      <c r="BK80" s="49"/>
      <c r="BL80" s="49"/>
      <c r="BM80" s="49"/>
      <c r="BN80" s="49"/>
      <c r="BO80" s="49"/>
      <c r="BP80" s="49"/>
      <c r="BQ80" s="49"/>
      <c r="BR80" s="49"/>
      <c r="BS80" s="49"/>
      <c r="BT80" s="49"/>
      <c r="BU80" s="49"/>
      <c r="BV80" s="49"/>
    </row>
    <row r="81" spans="1:95" ht="15.5">
      <c r="A81" s="49" t="str">
        <f>B81&amp;COUNTIF($B$3:B81,B81)</f>
        <v>02CD029</v>
      </c>
      <c r="B81" s="3" t="s">
        <v>320</v>
      </c>
      <c r="C81" s="4" t="s">
        <v>321</v>
      </c>
      <c r="D81" s="4" t="s">
        <v>1160</v>
      </c>
      <c r="E81" s="4" t="s">
        <v>1161</v>
      </c>
      <c r="F81" s="4" t="s">
        <v>1162</v>
      </c>
      <c r="G81" s="4" t="s">
        <v>1163</v>
      </c>
      <c r="H81" s="3" t="s">
        <v>146</v>
      </c>
      <c r="I81" s="4" t="s">
        <v>147</v>
      </c>
      <c r="J81" s="97" t="s">
        <v>1955</v>
      </c>
      <c r="K81" s="4" t="str">
        <f t="shared" si="4"/>
        <v>02CD02O001</v>
      </c>
      <c r="L81" s="6">
        <v>2</v>
      </c>
      <c r="M81" s="5" t="s">
        <v>16</v>
      </c>
      <c r="N81" s="85">
        <v>2</v>
      </c>
      <c r="O81" s="4" t="s">
        <v>19</v>
      </c>
      <c r="P81" s="85">
        <v>2</v>
      </c>
      <c r="Q81" s="4" t="s">
        <v>125</v>
      </c>
      <c r="R81" s="85">
        <v>16</v>
      </c>
      <c r="S81" s="4" t="s">
        <v>25</v>
      </c>
      <c r="T81" s="66" t="str">
        <f t="shared" si="3"/>
        <v>16. Paz, justicia e instituciones sólidas</v>
      </c>
      <c r="U81" s="85">
        <v>1</v>
      </c>
      <c r="V81" s="4" t="s">
        <v>28</v>
      </c>
      <c r="W81" s="85">
        <v>3</v>
      </c>
      <c r="X81" s="4" t="s">
        <v>31</v>
      </c>
      <c r="Y81" s="85">
        <v>4</v>
      </c>
      <c r="Z81" s="4" t="s">
        <v>148</v>
      </c>
      <c r="AA81" s="52" t="str">
        <f t="shared" si="5"/>
        <v>1.3.4</v>
      </c>
      <c r="AB81" s="3" t="s">
        <v>149</v>
      </c>
      <c r="AC81" s="23" t="s">
        <v>2969</v>
      </c>
      <c r="AD81" s="4" t="s">
        <v>3270</v>
      </c>
      <c r="AE81" s="4" t="s">
        <v>3271</v>
      </c>
      <c r="AF81" s="4" t="s">
        <v>3272</v>
      </c>
      <c r="AG81" s="4" t="s">
        <v>3273</v>
      </c>
      <c r="AH81" s="8">
        <v>1</v>
      </c>
      <c r="AI81" s="4" t="s">
        <v>6927</v>
      </c>
      <c r="AJ81" s="4" t="s">
        <v>6928</v>
      </c>
      <c r="AK81" s="4" t="s">
        <v>6725</v>
      </c>
      <c r="AL81" s="4" t="s">
        <v>6929</v>
      </c>
      <c r="AM81" s="9">
        <v>0.25</v>
      </c>
      <c r="AN81" s="9">
        <v>0.5</v>
      </c>
      <c r="AO81" s="9">
        <v>0.75</v>
      </c>
      <c r="AP81" s="9">
        <v>1</v>
      </c>
      <c r="AQ81" s="6">
        <v>1</v>
      </c>
      <c r="AR81" s="5" t="s">
        <v>10444</v>
      </c>
      <c r="AS81" s="5" t="s">
        <v>10445</v>
      </c>
      <c r="AT81" s="4" t="s">
        <v>10438</v>
      </c>
      <c r="AU81" s="4" t="s">
        <v>10439</v>
      </c>
      <c r="AV81" s="4" t="s">
        <v>10446</v>
      </c>
      <c r="AW81" s="4" t="s">
        <v>10438</v>
      </c>
      <c r="AX81" s="4" t="s">
        <v>10439</v>
      </c>
      <c r="AY81" s="4" t="s">
        <v>10447</v>
      </c>
      <c r="AZ81" s="4" t="s">
        <v>10438</v>
      </c>
      <c r="BA81" s="4" t="s">
        <v>10439</v>
      </c>
      <c r="BB81" s="4"/>
      <c r="BC81" s="4"/>
      <c r="BD81" s="4"/>
      <c r="BE81" s="4"/>
      <c r="BF81" s="4"/>
      <c r="BG81" s="4"/>
      <c r="BH81" s="4"/>
      <c r="BI81" s="4"/>
      <c r="BJ81" s="4"/>
      <c r="BK81" s="4"/>
      <c r="BL81" s="4"/>
      <c r="BM81" s="4"/>
      <c r="BN81" s="4"/>
      <c r="BO81" s="4"/>
      <c r="BP81" s="4"/>
      <c r="BQ81" s="4"/>
      <c r="BR81" s="4"/>
      <c r="BS81" s="4"/>
      <c r="BT81" s="4"/>
      <c r="BU81" s="4"/>
      <c r="BV81" s="4"/>
    </row>
    <row r="82" spans="1:95" ht="15.5">
      <c r="A82" s="49" t="str">
        <f>B82&amp;COUNTIF($B$3:B82,B82)</f>
        <v>02CD0210</v>
      </c>
      <c r="B82" s="3" t="s">
        <v>320</v>
      </c>
      <c r="C82" s="4" t="s">
        <v>321</v>
      </c>
      <c r="D82" s="4" t="s">
        <v>1160</v>
      </c>
      <c r="E82" s="4" t="s">
        <v>1161</v>
      </c>
      <c r="F82" s="4" t="s">
        <v>1162</v>
      </c>
      <c r="G82" s="4" t="s">
        <v>1163</v>
      </c>
      <c r="H82" s="3" t="s">
        <v>151</v>
      </c>
      <c r="I82" s="4" t="s">
        <v>152</v>
      </c>
      <c r="J82" s="97" t="s">
        <v>1956</v>
      </c>
      <c r="K82" s="4" t="str">
        <f t="shared" si="4"/>
        <v>02CD02P001</v>
      </c>
      <c r="L82" s="6">
        <v>1</v>
      </c>
      <c r="M82" s="5" t="s">
        <v>88</v>
      </c>
      <c r="N82" s="85">
        <v>5</v>
      </c>
      <c r="O82" s="4" t="s">
        <v>97</v>
      </c>
      <c r="P82" s="85">
        <v>0</v>
      </c>
      <c r="Q82" s="4" t="s">
        <v>97</v>
      </c>
      <c r="R82" s="85">
        <v>5</v>
      </c>
      <c r="S82" s="4" t="s">
        <v>153</v>
      </c>
      <c r="T82" s="66" t="str">
        <f t="shared" si="3"/>
        <v xml:space="preserve">5. Igualdad de género </v>
      </c>
      <c r="U82" s="85">
        <v>1</v>
      </c>
      <c r="V82" s="4" t="s">
        <v>28</v>
      </c>
      <c r="W82" s="85">
        <v>2</v>
      </c>
      <c r="X82" s="4" t="s">
        <v>154</v>
      </c>
      <c r="Y82" s="85">
        <v>4</v>
      </c>
      <c r="Z82" s="4" t="s">
        <v>155</v>
      </c>
      <c r="AA82" s="52" t="str">
        <f t="shared" si="5"/>
        <v>1.2.4</v>
      </c>
      <c r="AB82" s="3" t="s">
        <v>156</v>
      </c>
      <c r="AC82" s="23" t="s">
        <v>2970</v>
      </c>
      <c r="AD82" s="4" t="s">
        <v>3274</v>
      </c>
      <c r="AE82" s="4" t="s">
        <v>3275</v>
      </c>
      <c r="AF82" s="4" t="s">
        <v>3276</v>
      </c>
      <c r="AG82" s="4" t="s">
        <v>3277</v>
      </c>
      <c r="AH82" s="8">
        <v>1</v>
      </c>
      <c r="AI82" s="4" t="s">
        <v>6930</v>
      </c>
      <c r="AJ82" s="4" t="s">
        <v>6931</v>
      </c>
      <c r="AK82" s="4" t="s">
        <v>6725</v>
      </c>
      <c r="AL82" s="4" t="s">
        <v>6932</v>
      </c>
      <c r="AM82" s="9">
        <v>0.25</v>
      </c>
      <c r="AN82" s="9">
        <v>0.5</v>
      </c>
      <c r="AO82" s="9">
        <v>0.75</v>
      </c>
      <c r="AP82" s="9">
        <v>1</v>
      </c>
      <c r="AQ82" s="6">
        <v>1</v>
      </c>
      <c r="AR82" s="5" t="s">
        <v>10448</v>
      </c>
      <c r="AS82" s="5" t="s">
        <v>10449</v>
      </c>
      <c r="AT82" s="4" t="s">
        <v>10450</v>
      </c>
      <c r="AU82" s="4" t="s">
        <v>10451</v>
      </c>
      <c r="AV82" s="4" t="s">
        <v>10452</v>
      </c>
      <c r="AW82" s="4" t="s">
        <v>10450</v>
      </c>
      <c r="AX82" s="4" t="s">
        <v>10451</v>
      </c>
      <c r="AY82" s="4" t="s">
        <v>10453</v>
      </c>
      <c r="AZ82" s="4" t="s">
        <v>10450</v>
      </c>
      <c r="BA82" s="4" t="s">
        <v>10451</v>
      </c>
      <c r="BB82" s="4" t="s">
        <v>10454</v>
      </c>
      <c r="BC82" s="4" t="s">
        <v>10450</v>
      </c>
      <c r="BD82" s="4" t="s">
        <v>10451</v>
      </c>
      <c r="BE82" s="4" t="s">
        <v>10455</v>
      </c>
      <c r="BF82" s="4" t="s">
        <v>10450</v>
      </c>
      <c r="BG82" s="4" t="s">
        <v>10451</v>
      </c>
      <c r="BH82" s="4" t="s">
        <v>10456</v>
      </c>
      <c r="BI82" s="4" t="s">
        <v>10450</v>
      </c>
      <c r="BJ82" s="4" t="s">
        <v>10451</v>
      </c>
      <c r="BK82" s="4" t="s">
        <v>10457</v>
      </c>
      <c r="BL82" s="4" t="s">
        <v>10450</v>
      </c>
      <c r="BM82" s="4" t="s">
        <v>10451</v>
      </c>
      <c r="BN82" s="4" t="s">
        <v>10458</v>
      </c>
      <c r="BO82" s="4" t="s">
        <v>10450</v>
      </c>
      <c r="BP82" s="4" t="s">
        <v>10451</v>
      </c>
      <c r="BQ82" s="4" t="s">
        <v>10459</v>
      </c>
      <c r="BR82" s="4" t="s">
        <v>10450</v>
      </c>
      <c r="BS82" s="4" t="s">
        <v>10451</v>
      </c>
      <c r="BT82" s="4" t="s">
        <v>10460</v>
      </c>
      <c r="BU82" s="4" t="s">
        <v>10450</v>
      </c>
      <c r="BV82" s="4" t="s">
        <v>10451</v>
      </c>
      <c r="BW82" t="s">
        <v>10461</v>
      </c>
      <c r="BX82" t="s">
        <v>10450</v>
      </c>
      <c r="BY82" s="67" t="s">
        <v>10451</v>
      </c>
      <c r="BZ82" t="s">
        <v>10462</v>
      </c>
      <c r="CA82" t="s">
        <v>10450</v>
      </c>
      <c r="CB82" t="s">
        <v>10451</v>
      </c>
      <c r="CC82" t="s">
        <v>10463</v>
      </c>
      <c r="CD82" t="s">
        <v>10450</v>
      </c>
      <c r="CE82" t="s">
        <v>10451</v>
      </c>
      <c r="CF82" t="s">
        <v>10464</v>
      </c>
      <c r="CG82" t="s">
        <v>10450</v>
      </c>
      <c r="CH82" t="s">
        <v>10451</v>
      </c>
      <c r="CI82" t="s">
        <v>10465</v>
      </c>
      <c r="CJ82" t="s">
        <v>10450</v>
      </c>
      <c r="CK82" t="s">
        <v>10451</v>
      </c>
      <c r="CL82" t="s">
        <v>10466</v>
      </c>
      <c r="CM82" t="s">
        <v>10450</v>
      </c>
      <c r="CN82" t="s">
        <v>10451</v>
      </c>
      <c r="CO82" t="s">
        <v>10467</v>
      </c>
      <c r="CP82" t="s">
        <v>10450</v>
      </c>
      <c r="CQ82" t="s">
        <v>10451</v>
      </c>
    </row>
    <row r="83" spans="1:95" ht="15.5">
      <c r="A83" s="49" t="str">
        <f>B83&amp;COUNTIF($B$3:B83,B83)</f>
        <v>02CD0211</v>
      </c>
      <c r="B83" s="3" t="s">
        <v>320</v>
      </c>
      <c r="C83" s="4" t="s">
        <v>321</v>
      </c>
      <c r="D83" s="4" t="s">
        <v>1160</v>
      </c>
      <c r="E83" s="4" t="s">
        <v>1161</v>
      </c>
      <c r="F83" s="4" t="s">
        <v>1162</v>
      </c>
      <c r="G83" s="4" t="s">
        <v>1163</v>
      </c>
      <c r="H83" s="3" t="s">
        <v>158</v>
      </c>
      <c r="I83" s="4" t="s">
        <v>159</v>
      </c>
      <c r="J83" s="97" t="s">
        <v>1957</v>
      </c>
      <c r="K83" s="4" t="str">
        <f t="shared" si="4"/>
        <v>02CD02P002</v>
      </c>
      <c r="L83" s="6">
        <v>1</v>
      </c>
      <c r="M83" s="5" t="s">
        <v>88</v>
      </c>
      <c r="N83" s="85">
        <v>6</v>
      </c>
      <c r="O83" s="5" t="s">
        <v>98</v>
      </c>
      <c r="P83" s="85">
        <v>0</v>
      </c>
      <c r="Q83" s="5" t="s">
        <v>318</v>
      </c>
      <c r="R83" s="85">
        <v>10</v>
      </c>
      <c r="S83" s="4" t="s">
        <v>160</v>
      </c>
      <c r="T83" s="66" t="str">
        <f t="shared" si="3"/>
        <v xml:space="preserve">10. Reducción de las desigualdades </v>
      </c>
      <c r="U83" s="85">
        <v>1</v>
      </c>
      <c r="V83" s="4" t="s">
        <v>28</v>
      </c>
      <c r="W83" s="85">
        <v>2</v>
      </c>
      <c r="X83" s="4" t="s">
        <v>154</v>
      </c>
      <c r="Y83" s="85">
        <v>4</v>
      </c>
      <c r="Z83" s="4" t="s">
        <v>155</v>
      </c>
      <c r="AA83" s="52" t="str">
        <f t="shared" si="5"/>
        <v>1.2.4</v>
      </c>
      <c r="AB83" s="3" t="s">
        <v>161</v>
      </c>
      <c r="AC83" s="23" t="s">
        <v>2971</v>
      </c>
      <c r="AD83" s="4" t="s">
        <v>3278</v>
      </c>
      <c r="AE83" s="4" t="s">
        <v>3279</v>
      </c>
      <c r="AF83" s="4" t="s">
        <v>1957</v>
      </c>
      <c r="AG83" s="4" t="s">
        <v>3280</v>
      </c>
      <c r="AH83" s="8">
        <v>1</v>
      </c>
      <c r="AI83" s="4" t="s">
        <v>6933</v>
      </c>
      <c r="AJ83" s="4" t="s">
        <v>6934</v>
      </c>
      <c r="AK83" s="4" t="s">
        <v>6725</v>
      </c>
      <c r="AL83" s="4" t="s">
        <v>6932</v>
      </c>
      <c r="AM83" s="9">
        <v>0.25</v>
      </c>
      <c r="AN83" s="9">
        <v>0.5</v>
      </c>
      <c r="AO83" s="9">
        <v>0.75</v>
      </c>
      <c r="AP83" s="9">
        <v>1</v>
      </c>
      <c r="AQ83" s="6">
        <v>1</v>
      </c>
      <c r="AR83" s="5" t="s">
        <v>10468</v>
      </c>
      <c r="AS83" s="5" t="s">
        <v>10469</v>
      </c>
      <c r="AT83" s="4" t="s">
        <v>10450</v>
      </c>
      <c r="AU83" s="4" t="s">
        <v>10451</v>
      </c>
      <c r="AV83" s="4" t="s">
        <v>10470</v>
      </c>
      <c r="AW83" s="4" t="s">
        <v>10450</v>
      </c>
      <c r="AX83" s="4" t="s">
        <v>10471</v>
      </c>
      <c r="AY83" s="4" t="s">
        <v>10472</v>
      </c>
      <c r="AZ83" s="4" t="s">
        <v>10450</v>
      </c>
      <c r="BA83" s="4" t="s">
        <v>10471</v>
      </c>
      <c r="BB83" s="4" t="s">
        <v>10473</v>
      </c>
      <c r="BC83" s="4" t="s">
        <v>10450</v>
      </c>
      <c r="BD83" s="4" t="s">
        <v>10471</v>
      </c>
      <c r="BE83" s="4" t="s">
        <v>10474</v>
      </c>
      <c r="BF83" s="4" t="s">
        <v>10450</v>
      </c>
      <c r="BG83" s="4" t="s">
        <v>10471</v>
      </c>
      <c r="BH83" s="4" t="s">
        <v>10475</v>
      </c>
      <c r="BI83" s="4" t="s">
        <v>10450</v>
      </c>
      <c r="BJ83" s="4" t="s">
        <v>10471</v>
      </c>
      <c r="BK83" s="4" t="s">
        <v>10476</v>
      </c>
      <c r="BL83" s="4" t="s">
        <v>10450</v>
      </c>
      <c r="BM83" s="4" t="s">
        <v>10471</v>
      </c>
      <c r="BN83" s="4"/>
      <c r="BO83" s="4"/>
      <c r="BP83" s="4"/>
      <c r="BQ83" s="4"/>
      <c r="BR83" s="4"/>
      <c r="BS83" s="4"/>
      <c r="BT83" s="4"/>
      <c r="BU83" s="4"/>
      <c r="BV83" s="4"/>
    </row>
    <row r="84" spans="1:95" ht="15.5">
      <c r="A84" s="49" t="str">
        <f>B84&amp;COUNTIF($B$3:B84,B84)</f>
        <v>02CD0212</v>
      </c>
      <c r="B84" s="3" t="s">
        <v>320</v>
      </c>
      <c r="C84" s="4" t="s">
        <v>321</v>
      </c>
      <c r="D84" s="4" t="s">
        <v>1160</v>
      </c>
      <c r="E84" s="4" t="s">
        <v>1161</v>
      </c>
      <c r="F84" s="4" t="s">
        <v>1162</v>
      </c>
      <c r="G84" s="4" t="s">
        <v>1163</v>
      </c>
      <c r="H84" s="3" t="s">
        <v>170</v>
      </c>
      <c r="I84" s="4" t="s">
        <v>171</v>
      </c>
      <c r="J84" s="97" t="s">
        <v>1900</v>
      </c>
      <c r="K84" s="4" t="str">
        <f t="shared" si="4"/>
        <v>02CD02P004</v>
      </c>
      <c r="L84" s="6">
        <v>1</v>
      </c>
      <c r="M84" s="5" t="s">
        <v>88</v>
      </c>
      <c r="N84" s="85">
        <v>6</v>
      </c>
      <c r="O84" s="4" t="s">
        <v>98</v>
      </c>
      <c r="P84" s="85">
        <v>1</v>
      </c>
      <c r="Q84" s="4" t="s">
        <v>115</v>
      </c>
      <c r="R84" s="85">
        <v>10</v>
      </c>
      <c r="S84" s="4" t="s">
        <v>160</v>
      </c>
      <c r="T84" s="66" t="str">
        <f t="shared" si="3"/>
        <v xml:space="preserve">10. Reducción de las desigualdades </v>
      </c>
      <c r="U84" s="85">
        <v>2</v>
      </c>
      <c r="V84" s="4" t="s">
        <v>173</v>
      </c>
      <c r="W84" s="85">
        <v>6</v>
      </c>
      <c r="X84" s="4" t="s">
        <v>175</v>
      </c>
      <c r="Y84" s="85">
        <v>8</v>
      </c>
      <c r="Z84" s="4" t="s">
        <v>177</v>
      </c>
      <c r="AA84" s="52" t="str">
        <f t="shared" si="5"/>
        <v>2.6.8</v>
      </c>
      <c r="AB84" s="3" t="s">
        <v>384</v>
      </c>
      <c r="AC84" s="23" t="s">
        <v>2972</v>
      </c>
      <c r="AD84" s="4" t="s">
        <v>3281</v>
      </c>
      <c r="AE84" s="4" t="s">
        <v>3282</v>
      </c>
      <c r="AF84" s="4" t="s">
        <v>3283</v>
      </c>
      <c r="AG84" s="4" t="s">
        <v>3284</v>
      </c>
      <c r="AH84" s="8">
        <v>1</v>
      </c>
      <c r="AI84" s="4" t="s">
        <v>6935</v>
      </c>
      <c r="AJ84" s="4" t="s">
        <v>6936</v>
      </c>
      <c r="AK84" s="4" t="s">
        <v>6725</v>
      </c>
      <c r="AL84" s="4" t="s">
        <v>6932</v>
      </c>
      <c r="AM84" s="9">
        <v>0.25</v>
      </c>
      <c r="AN84" s="9">
        <v>0.5</v>
      </c>
      <c r="AO84" s="9">
        <v>0.75</v>
      </c>
      <c r="AP84" s="9">
        <v>1</v>
      </c>
      <c r="AQ84" s="6">
        <v>2</v>
      </c>
      <c r="AR84" s="5" t="s">
        <v>10088</v>
      </c>
      <c r="AS84" s="5" t="s">
        <v>10477</v>
      </c>
      <c r="AT84" s="4" t="s">
        <v>10450</v>
      </c>
      <c r="AU84" s="4" t="s">
        <v>10478</v>
      </c>
      <c r="AV84" s="4" t="s">
        <v>10479</v>
      </c>
      <c r="AW84" s="4" t="s">
        <v>10450</v>
      </c>
      <c r="AX84" s="4" t="s">
        <v>10478</v>
      </c>
      <c r="AY84" s="4"/>
      <c r="AZ84" s="4"/>
      <c r="BA84" s="4"/>
      <c r="BB84" s="4"/>
      <c r="BC84" s="4"/>
      <c r="BD84" s="4"/>
      <c r="BE84" s="4"/>
      <c r="BF84" s="4"/>
      <c r="BG84" s="4"/>
      <c r="BH84" s="4"/>
      <c r="BI84" s="4"/>
      <c r="BJ84" s="4"/>
      <c r="BK84" s="4"/>
      <c r="BL84" s="4"/>
      <c r="BM84" s="4"/>
      <c r="BN84" s="4"/>
      <c r="BO84" s="4"/>
      <c r="BP84" s="4"/>
      <c r="BQ84" s="4"/>
      <c r="BR84" s="4"/>
      <c r="BS84" s="4"/>
      <c r="BT84" s="4"/>
      <c r="BU84" s="4"/>
      <c r="BV84" s="4"/>
    </row>
    <row r="85" spans="1:95" ht="15.5">
      <c r="A85" s="49" t="str">
        <f>B85&amp;COUNTIF($B$3:B85,B85)</f>
        <v>02CD0213</v>
      </c>
      <c r="B85" s="3" t="s">
        <v>320</v>
      </c>
      <c r="C85" s="4" t="s">
        <v>321</v>
      </c>
      <c r="D85" s="4" t="s">
        <v>1160</v>
      </c>
      <c r="E85" s="4" t="s">
        <v>1161</v>
      </c>
      <c r="F85" s="4" t="s">
        <v>1162</v>
      </c>
      <c r="G85" s="4" t="s">
        <v>1163</v>
      </c>
      <c r="H85" s="3" t="s">
        <v>354</v>
      </c>
      <c r="I85" s="4" t="s">
        <v>355</v>
      </c>
      <c r="J85" s="97" t="s">
        <v>1958</v>
      </c>
      <c r="K85" s="4" t="str">
        <f t="shared" si="4"/>
        <v>02CD02S079</v>
      </c>
      <c r="L85" s="6">
        <v>1</v>
      </c>
      <c r="M85" s="5" t="s">
        <v>88</v>
      </c>
      <c r="N85" s="85">
        <v>4</v>
      </c>
      <c r="O85" s="5" t="s">
        <v>96</v>
      </c>
      <c r="P85" s="85">
        <v>3</v>
      </c>
      <c r="Q85" s="5" t="s">
        <v>114</v>
      </c>
      <c r="R85" s="85">
        <v>10</v>
      </c>
      <c r="S85" s="4" t="s">
        <v>160</v>
      </c>
      <c r="T85" s="66" t="str">
        <f t="shared" si="3"/>
        <v xml:space="preserve">10. Reducción de las desigualdades </v>
      </c>
      <c r="U85" s="85">
        <v>2</v>
      </c>
      <c r="V85" s="4" t="s">
        <v>173</v>
      </c>
      <c r="W85" s="85">
        <v>2</v>
      </c>
      <c r="X85" s="4" t="s">
        <v>226</v>
      </c>
      <c r="Y85" s="85">
        <v>2</v>
      </c>
      <c r="Z85" s="4" t="s">
        <v>356</v>
      </c>
      <c r="AA85" s="52" t="str">
        <f t="shared" si="5"/>
        <v>2.2.2</v>
      </c>
      <c r="AB85" s="3" t="s">
        <v>357</v>
      </c>
      <c r="AC85" s="23" t="s">
        <v>2976</v>
      </c>
      <c r="AD85" s="4" t="s">
        <v>3285</v>
      </c>
      <c r="AE85" s="4" t="s">
        <v>3286</v>
      </c>
      <c r="AF85" s="4" t="s">
        <v>3287</v>
      </c>
      <c r="AG85" s="4" t="s">
        <v>3288</v>
      </c>
      <c r="AH85" s="3">
        <v>1</v>
      </c>
      <c r="AI85" s="4" t="s">
        <v>6937</v>
      </c>
      <c r="AJ85" s="4" t="s">
        <v>6938</v>
      </c>
      <c r="AK85" s="4" t="s">
        <v>6725</v>
      </c>
      <c r="AL85" s="4" t="s">
        <v>6939</v>
      </c>
      <c r="AM85" s="3">
        <v>0</v>
      </c>
      <c r="AN85" s="3">
        <v>0.5</v>
      </c>
      <c r="AO85" s="3">
        <v>1</v>
      </c>
      <c r="AP85" s="3">
        <v>1</v>
      </c>
      <c r="AQ85" s="6">
        <v>1</v>
      </c>
      <c r="AR85" s="5" t="s">
        <v>10480</v>
      </c>
      <c r="AS85" s="5" t="s">
        <v>10481</v>
      </c>
      <c r="AT85" s="4" t="s">
        <v>10482</v>
      </c>
      <c r="AU85" s="4" t="s">
        <v>10483</v>
      </c>
      <c r="AV85" s="4" t="s">
        <v>10484</v>
      </c>
      <c r="AW85" s="4" t="s">
        <v>10482</v>
      </c>
      <c r="AX85" s="4" t="s">
        <v>10483</v>
      </c>
      <c r="AY85" s="4" t="s">
        <v>10485</v>
      </c>
      <c r="AZ85" s="4" t="s">
        <v>10482</v>
      </c>
      <c r="BA85" s="4" t="s">
        <v>10483</v>
      </c>
      <c r="BB85" s="4"/>
      <c r="BC85" s="4"/>
      <c r="BD85" s="4"/>
      <c r="BE85" s="4"/>
      <c r="BF85" s="4"/>
      <c r="BG85" s="4"/>
      <c r="BH85" s="4"/>
      <c r="BI85" s="4"/>
      <c r="BJ85" s="4"/>
      <c r="BK85" s="4"/>
      <c r="BL85" s="4"/>
      <c r="BM85" s="4"/>
      <c r="BN85" s="4"/>
      <c r="BO85" s="4"/>
      <c r="BP85" s="4"/>
      <c r="BQ85" s="4"/>
      <c r="BR85" s="4"/>
      <c r="BS85" s="4"/>
      <c r="BT85" s="4"/>
      <c r="BU85" s="4"/>
      <c r="BV85" s="4"/>
    </row>
    <row r="86" spans="1:95" ht="15.5">
      <c r="A86" s="49" t="str">
        <f>B86&amp;COUNTIF($B$3:B86,B86)</f>
        <v>02CD0214</v>
      </c>
      <c r="B86" s="3" t="s">
        <v>320</v>
      </c>
      <c r="C86" s="4" t="s">
        <v>321</v>
      </c>
      <c r="D86" s="4" t="s">
        <v>1160</v>
      </c>
      <c r="E86" s="4" t="s">
        <v>1161</v>
      </c>
      <c r="F86" s="4" t="s">
        <v>1162</v>
      </c>
      <c r="G86" s="4" t="s">
        <v>1163</v>
      </c>
      <c r="H86" s="3" t="s">
        <v>364</v>
      </c>
      <c r="I86" s="4" t="s">
        <v>365</v>
      </c>
      <c r="J86" s="97" t="s">
        <v>1959</v>
      </c>
      <c r="K86" s="4" t="str">
        <f t="shared" si="4"/>
        <v>02CD02S084</v>
      </c>
      <c r="L86" s="6">
        <v>1</v>
      </c>
      <c r="M86" s="5" t="s">
        <v>88</v>
      </c>
      <c r="N86" s="85">
        <v>3</v>
      </c>
      <c r="O86" s="4" t="s">
        <v>95</v>
      </c>
      <c r="P86" s="85">
        <v>1</v>
      </c>
      <c r="Q86" s="4" t="s">
        <v>283</v>
      </c>
      <c r="R86" s="85">
        <v>3</v>
      </c>
      <c r="S86" s="4" t="s">
        <v>262</v>
      </c>
      <c r="T86" s="66" t="str">
        <f t="shared" si="3"/>
        <v xml:space="preserve">3. Salud y bienestar </v>
      </c>
      <c r="U86" s="85">
        <v>2</v>
      </c>
      <c r="V86" s="4" t="s">
        <v>173</v>
      </c>
      <c r="W86" s="85">
        <v>4</v>
      </c>
      <c r="X86" s="4" t="s">
        <v>278</v>
      </c>
      <c r="Y86" s="85">
        <v>1</v>
      </c>
      <c r="Z86" s="4" t="s">
        <v>284</v>
      </c>
      <c r="AA86" s="52" t="str">
        <f t="shared" si="5"/>
        <v>2.4.1</v>
      </c>
      <c r="AB86" s="3" t="s">
        <v>366</v>
      </c>
      <c r="AC86" s="23" t="s">
        <v>2977</v>
      </c>
      <c r="AD86" s="4" t="s">
        <v>3289</v>
      </c>
      <c r="AE86" s="4" t="s">
        <v>3290</v>
      </c>
      <c r="AF86" s="4" t="s">
        <v>3291</v>
      </c>
      <c r="AG86" s="4" t="s">
        <v>3292</v>
      </c>
      <c r="AH86" s="3">
        <v>1</v>
      </c>
      <c r="AI86" s="4" t="s">
        <v>6940</v>
      </c>
      <c r="AJ86" s="4" t="s">
        <v>6941</v>
      </c>
      <c r="AK86" s="4" t="s">
        <v>6725</v>
      </c>
      <c r="AL86" s="4" t="s">
        <v>6942</v>
      </c>
      <c r="AM86" s="3">
        <v>0.25</v>
      </c>
      <c r="AN86" s="3">
        <v>0.5</v>
      </c>
      <c r="AO86" s="3">
        <v>0.75</v>
      </c>
      <c r="AP86" s="3">
        <v>1</v>
      </c>
      <c r="AQ86" s="6">
        <v>1</v>
      </c>
      <c r="AR86" s="5" t="s">
        <v>10486</v>
      </c>
      <c r="AS86" s="5" t="s">
        <v>10487</v>
      </c>
      <c r="AT86" s="4" t="s">
        <v>10488</v>
      </c>
      <c r="AU86" s="4" t="s">
        <v>10409</v>
      </c>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row>
    <row r="87" spans="1:95" ht="15.5">
      <c r="A87" s="49" t="str">
        <f>B87&amp;COUNTIF($B$3:B87,B87)</f>
        <v>02CD0215</v>
      </c>
      <c r="B87" s="3" t="s">
        <v>320</v>
      </c>
      <c r="C87" s="4" t="s">
        <v>321</v>
      </c>
      <c r="D87" s="4" t="s">
        <v>1160</v>
      </c>
      <c r="E87" s="4" t="s">
        <v>1161</v>
      </c>
      <c r="F87" s="4" t="s">
        <v>1162</v>
      </c>
      <c r="G87" s="4" t="s">
        <v>1163</v>
      </c>
      <c r="H87" s="3" t="s">
        <v>299</v>
      </c>
      <c r="I87" s="4" t="s">
        <v>300</v>
      </c>
      <c r="J87" s="97" t="s">
        <v>1960</v>
      </c>
      <c r="K87" s="4" t="str">
        <f t="shared" si="4"/>
        <v>02CD02U026</v>
      </c>
      <c r="L87" s="6">
        <v>1</v>
      </c>
      <c r="M87" s="5" t="s">
        <v>88</v>
      </c>
      <c r="N87" s="85">
        <v>6</v>
      </c>
      <c r="O87" s="5" t="s">
        <v>98</v>
      </c>
      <c r="P87" s="85">
        <v>0</v>
      </c>
      <c r="Q87" s="5" t="s">
        <v>318</v>
      </c>
      <c r="R87" s="85">
        <v>10</v>
      </c>
      <c r="S87" s="4" t="s">
        <v>160</v>
      </c>
      <c r="T87" s="66" t="str">
        <f t="shared" si="3"/>
        <v xml:space="preserve">10. Reducción de las desigualdades </v>
      </c>
      <c r="U87" s="85">
        <v>2</v>
      </c>
      <c r="V87" s="4" t="s">
        <v>173</v>
      </c>
      <c r="W87" s="85">
        <v>6</v>
      </c>
      <c r="X87" s="4" t="s">
        <v>175</v>
      </c>
      <c r="Y87" s="85">
        <v>8</v>
      </c>
      <c r="Z87" s="4" t="s">
        <v>177</v>
      </c>
      <c r="AA87" s="52" t="str">
        <f t="shared" si="5"/>
        <v>2.6.8</v>
      </c>
      <c r="AB87" s="3" t="s">
        <v>301</v>
      </c>
      <c r="AC87" s="23" t="s">
        <v>2974</v>
      </c>
      <c r="AD87" s="4" t="s">
        <v>3293</v>
      </c>
      <c r="AE87" s="4" t="s">
        <v>3294</v>
      </c>
      <c r="AF87" s="4" t="s">
        <v>3295</v>
      </c>
      <c r="AG87" s="4" t="s">
        <v>3296</v>
      </c>
      <c r="AH87" s="3">
        <v>1</v>
      </c>
      <c r="AI87" s="4" t="s">
        <v>6943</v>
      </c>
      <c r="AJ87" s="4" t="s">
        <v>6944</v>
      </c>
      <c r="AK87" s="4" t="s">
        <v>6725</v>
      </c>
      <c r="AL87" s="4" t="s">
        <v>6945</v>
      </c>
      <c r="AM87" s="3">
        <v>0.2</v>
      </c>
      <c r="AN87" s="3">
        <v>0.45</v>
      </c>
      <c r="AO87" s="3">
        <v>0.6</v>
      </c>
      <c r="AP87" s="3">
        <v>1</v>
      </c>
      <c r="AQ87" s="6" t="s">
        <v>9509</v>
      </c>
      <c r="AR87" s="5" t="s">
        <v>10489</v>
      </c>
      <c r="AS87" s="5" t="s">
        <v>10490</v>
      </c>
      <c r="AT87" s="4" t="s">
        <v>10491</v>
      </c>
      <c r="AU87" s="4" t="s">
        <v>10409</v>
      </c>
      <c r="AV87" s="4" t="s">
        <v>10492</v>
      </c>
      <c r="AW87" s="4" t="s">
        <v>10491</v>
      </c>
      <c r="AX87" s="4" t="s">
        <v>10409</v>
      </c>
      <c r="AY87" s="4" t="s">
        <v>10493</v>
      </c>
      <c r="AZ87" s="4" t="s">
        <v>10491</v>
      </c>
      <c r="BA87" s="4" t="s">
        <v>10409</v>
      </c>
      <c r="BB87" s="4" t="s">
        <v>10494</v>
      </c>
      <c r="BC87" s="4" t="s">
        <v>10495</v>
      </c>
      <c r="BD87" s="4" t="s">
        <v>10496</v>
      </c>
      <c r="BE87" s="4" t="s">
        <v>10497</v>
      </c>
      <c r="BF87" s="4" t="s">
        <v>10495</v>
      </c>
      <c r="BG87" s="4" t="s">
        <v>10496</v>
      </c>
      <c r="BH87" s="4" t="s">
        <v>10498</v>
      </c>
      <c r="BI87" s="4" t="s">
        <v>10491</v>
      </c>
      <c r="BJ87" s="4" t="s">
        <v>10409</v>
      </c>
      <c r="BK87" s="4" t="s">
        <v>10499</v>
      </c>
      <c r="BL87" s="4" t="s">
        <v>10488</v>
      </c>
      <c r="BM87" s="4" t="s">
        <v>10409</v>
      </c>
      <c r="BN87" s="4" t="s">
        <v>10500</v>
      </c>
      <c r="BO87" s="4" t="s">
        <v>10488</v>
      </c>
      <c r="BP87" s="4" t="s">
        <v>10409</v>
      </c>
      <c r="BQ87" s="4" t="s">
        <v>10501</v>
      </c>
      <c r="BR87" s="4" t="s">
        <v>10491</v>
      </c>
      <c r="BS87" s="4" t="s">
        <v>10409</v>
      </c>
      <c r="BT87" s="4" t="s">
        <v>10502</v>
      </c>
      <c r="BU87" s="4" t="s">
        <v>10438</v>
      </c>
      <c r="BV87" s="4" t="s">
        <v>10439</v>
      </c>
      <c r="BW87" t="s">
        <v>10503</v>
      </c>
      <c r="BX87" t="s">
        <v>10438</v>
      </c>
      <c r="BY87" s="67" t="s">
        <v>10439</v>
      </c>
      <c r="BZ87" t="s">
        <v>10504</v>
      </c>
      <c r="CA87" t="s">
        <v>10438</v>
      </c>
      <c r="CB87" t="s">
        <v>10439</v>
      </c>
      <c r="CC87" t="s">
        <v>10505</v>
      </c>
      <c r="CD87" t="s">
        <v>10438</v>
      </c>
      <c r="CE87" t="s">
        <v>10439</v>
      </c>
      <c r="CF87" t="s">
        <v>10506</v>
      </c>
      <c r="CG87" t="s">
        <v>10438</v>
      </c>
      <c r="CH87" t="s">
        <v>10439</v>
      </c>
      <c r="CI87" t="s">
        <v>10507</v>
      </c>
      <c r="CJ87" t="s">
        <v>10438</v>
      </c>
      <c r="CK87" t="s">
        <v>10439</v>
      </c>
      <c r="CL87" t="s">
        <v>10508</v>
      </c>
    </row>
    <row r="88" spans="1:95" ht="15.5">
      <c r="A88" s="49" t="str">
        <f>B88&amp;COUNTIF($B$3:B88,B88)</f>
        <v>02CD031</v>
      </c>
      <c r="B88" s="3" t="s">
        <v>372</v>
      </c>
      <c r="C88" s="4" t="s">
        <v>1168</v>
      </c>
      <c r="D88" s="4" t="s">
        <v>1169</v>
      </c>
      <c r="E88" s="4" t="s">
        <v>1170</v>
      </c>
      <c r="F88" s="4" t="s">
        <v>1171</v>
      </c>
      <c r="G88" s="4" t="s">
        <v>1172</v>
      </c>
      <c r="H88" s="3" t="s">
        <v>322</v>
      </c>
      <c r="I88" s="4" t="s">
        <v>1589</v>
      </c>
      <c r="J88" s="95" t="s">
        <v>1961</v>
      </c>
      <c r="K88" s="4" t="str">
        <f t="shared" si="4"/>
        <v>02CD03E119</v>
      </c>
      <c r="L88" s="6">
        <v>6</v>
      </c>
      <c r="M88" s="5" t="s">
        <v>2846</v>
      </c>
      <c r="N88" s="85">
        <v>3</v>
      </c>
      <c r="O88" s="4" t="s">
        <v>108</v>
      </c>
      <c r="P88" s="85">
        <v>2</v>
      </c>
      <c r="Q88" s="4" t="s">
        <v>2852</v>
      </c>
      <c r="R88" s="85">
        <v>16</v>
      </c>
      <c r="S88" s="4" t="s">
        <v>2841</v>
      </c>
      <c r="T88" s="66" t="str">
        <f t="shared" si="3"/>
        <v>16. Paz, Justicia E Instituciones Sólidas</v>
      </c>
      <c r="U88" s="85">
        <v>1</v>
      </c>
      <c r="V88" s="4" t="s">
        <v>28</v>
      </c>
      <c r="W88" s="85">
        <v>3</v>
      </c>
      <c r="X88" s="4" t="s">
        <v>31</v>
      </c>
      <c r="Y88" s="85">
        <v>5</v>
      </c>
      <c r="Z88" s="4" t="s">
        <v>324</v>
      </c>
      <c r="AA88" s="52" t="str">
        <f t="shared" si="5"/>
        <v>1.3.5</v>
      </c>
      <c r="AB88" s="3" t="s">
        <v>325</v>
      </c>
      <c r="AC88" s="23" t="s">
        <v>326</v>
      </c>
      <c r="AD88" s="4" t="s">
        <v>3297</v>
      </c>
      <c r="AE88" s="4" t="s">
        <v>3298</v>
      </c>
      <c r="AF88" s="4" t="s">
        <v>3299</v>
      </c>
      <c r="AG88" s="4" t="s">
        <v>3300</v>
      </c>
      <c r="AH88" s="3" t="s">
        <v>6689</v>
      </c>
      <c r="AI88" s="4" t="s">
        <v>6946</v>
      </c>
      <c r="AJ88" s="4" t="s">
        <v>6947</v>
      </c>
      <c r="AK88" s="4" t="s">
        <v>6741</v>
      </c>
      <c r="AL88" s="4" t="s">
        <v>6948</v>
      </c>
      <c r="AM88" s="3" t="s">
        <v>6697</v>
      </c>
      <c r="AN88" s="3" t="s">
        <v>9510</v>
      </c>
      <c r="AO88" s="3" t="s">
        <v>6716</v>
      </c>
      <c r="AP88" s="3" t="s">
        <v>6689</v>
      </c>
      <c r="AQ88" s="6" t="s">
        <v>9511</v>
      </c>
      <c r="AR88" s="5" t="s">
        <v>10509</v>
      </c>
      <c r="AS88" s="5" t="s">
        <v>10510</v>
      </c>
      <c r="AT88" s="4" t="s">
        <v>10511</v>
      </c>
      <c r="AU88" s="4" t="s">
        <v>10512</v>
      </c>
      <c r="AV88" s="4" t="s">
        <v>10513</v>
      </c>
      <c r="AW88" s="4" t="s">
        <v>10511</v>
      </c>
      <c r="AX88" s="4" t="s">
        <v>10512</v>
      </c>
      <c r="AY88" s="4"/>
      <c r="AZ88" s="4"/>
      <c r="BA88" s="4"/>
      <c r="BB88" s="4"/>
      <c r="BC88" s="4"/>
      <c r="BD88" s="4"/>
      <c r="BE88" s="4"/>
      <c r="BF88" s="4"/>
      <c r="BG88" s="4"/>
      <c r="BH88" s="4"/>
      <c r="BI88" s="4"/>
      <c r="BJ88" s="4"/>
      <c r="BK88" s="4"/>
      <c r="BL88" s="4"/>
      <c r="BM88" s="4"/>
      <c r="BN88" s="4"/>
      <c r="BO88" s="4"/>
      <c r="BP88" s="4"/>
      <c r="BQ88" s="4"/>
      <c r="BR88" s="4"/>
      <c r="BS88" s="4"/>
      <c r="BT88" s="4"/>
      <c r="BU88" s="4"/>
      <c r="BV88" s="4"/>
    </row>
    <row r="89" spans="1:95" ht="15.5">
      <c r="A89" s="49" t="str">
        <f>B89&amp;COUNTIF($B$3:B89,B89)</f>
        <v>02CD032</v>
      </c>
      <c r="B89" s="3" t="s">
        <v>372</v>
      </c>
      <c r="C89" s="4" t="s">
        <v>1168</v>
      </c>
      <c r="D89" s="4" t="s">
        <v>1169</v>
      </c>
      <c r="E89" s="4" t="s">
        <v>1170</v>
      </c>
      <c r="F89" s="4" t="s">
        <v>1171</v>
      </c>
      <c r="G89" s="4" t="s">
        <v>1172</v>
      </c>
      <c r="H89" s="3" t="s">
        <v>255</v>
      </c>
      <c r="I89" s="4" t="s">
        <v>1590</v>
      </c>
      <c r="J89" s="95" t="s">
        <v>1962</v>
      </c>
      <c r="K89" s="4" t="str">
        <f t="shared" si="4"/>
        <v>02CD03E123</v>
      </c>
      <c r="L89" s="6">
        <v>2</v>
      </c>
      <c r="M89" s="5" t="s">
        <v>16</v>
      </c>
      <c r="N89" s="85">
        <v>3</v>
      </c>
      <c r="O89" s="5" t="s">
        <v>2873</v>
      </c>
      <c r="P89" s="85">
        <v>3</v>
      </c>
      <c r="Q89" s="5" t="s">
        <v>2874</v>
      </c>
      <c r="R89" s="85">
        <v>11</v>
      </c>
      <c r="S89" s="4" t="s">
        <v>2859</v>
      </c>
      <c r="T89" s="66" t="str">
        <f t="shared" si="3"/>
        <v>11. Ciudades Y Comunidades Sostenibles</v>
      </c>
      <c r="U89" s="85">
        <v>2</v>
      </c>
      <c r="V89" s="4" t="s">
        <v>173</v>
      </c>
      <c r="W89" s="85">
        <v>1</v>
      </c>
      <c r="X89" s="4" t="s">
        <v>251</v>
      </c>
      <c r="Y89" s="85">
        <v>1</v>
      </c>
      <c r="Z89" s="4" t="s">
        <v>257</v>
      </c>
      <c r="AA89" s="52" t="str">
        <f t="shared" si="5"/>
        <v>2.1.1</v>
      </c>
      <c r="AB89" s="3" t="s">
        <v>258</v>
      </c>
      <c r="AC89" s="23" t="s">
        <v>259</v>
      </c>
      <c r="AD89" s="4" t="s">
        <v>3301</v>
      </c>
      <c r="AE89" s="4" t="s">
        <v>3302</v>
      </c>
      <c r="AF89" s="4" t="s">
        <v>3303</v>
      </c>
      <c r="AG89" s="4" t="s">
        <v>3304</v>
      </c>
      <c r="AH89" s="3" t="s">
        <v>6689</v>
      </c>
      <c r="AI89" s="4" t="s">
        <v>6949</v>
      </c>
      <c r="AJ89" s="4" t="s">
        <v>6950</v>
      </c>
      <c r="AK89" s="4" t="s">
        <v>6741</v>
      </c>
      <c r="AL89" s="4" t="s">
        <v>6951</v>
      </c>
      <c r="AM89" s="3" t="s">
        <v>6712</v>
      </c>
      <c r="AN89" s="3" t="s">
        <v>6708</v>
      </c>
      <c r="AO89" s="3" t="s">
        <v>6718</v>
      </c>
      <c r="AP89" s="3" t="s">
        <v>6689</v>
      </c>
      <c r="AQ89" s="6" t="s">
        <v>9512</v>
      </c>
      <c r="AR89" s="5" t="s">
        <v>10514</v>
      </c>
      <c r="AS89" s="5" t="s">
        <v>10515</v>
      </c>
      <c r="AT89" s="4" t="s">
        <v>10516</v>
      </c>
      <c r="AU89" s="4" t="s">
        <v>10517</v>
      </c>
      <c r="AV89" s="4" t="s">
        <v>10518</v>
      </c>
      <c r="AW89" s="4" t="s">
        <v>10516</v>
      </c>
      <c r="AX89" s="4" t="s">
        <v>10517</v>
      </c>
      <c r="AY89" s="4" t="s">
        <v>10519</v>
      </c>
      <c r="AZ89" s="4" t="s">
        <v>10516</v>
      </c>
      <c r="BA89" s="4" t="s">
        <v>10517</v>
      </c>
      <c r="BB89" s="4"/>
      <c r="BC89" s="4"/>
      <c r="BD89" s="4"/>
      <c r="BE89" s="4"/>
      <c r="BF89" s="4"/>
      <c r="BG89" s="4"/>
      <c r="BH89" s="4"/>
      <c r="BI89" s="4"/>
      <c r="BJ89" s="4"/>
      <c r="BK89" s="4"/>
      <c r="BL89" s="4"/>
      <c r="BM89" s="4"/>
      <c r="BN89" s="4"/>
      <c r="BO89" s="4"/>
      <c r="BP89" s="4"/>
      <c r="BQ89" s="4"/>
      <c r="BR89" s="4"/>
      <c r="BS89" s="4"/>
      <c r="BT89" s="4"/>
      <c r="BU89" s="4"/>
      <c r="BV89" s="4"/>
    </row>
    <row r="90" spans="1:95" ht="15.5">
      <c r="A90" s="49" t="str">
        <f>B90&amp;COUNTIF($B$3:B90,B90)</f>
        <v>02CD033</v>
      </c>
      <c r="B90" s="3" t="s">
        <v>372</v>
      </c>
      <c r="C90" s="4" t="s">
        <v>1168</v>
      </c>
      <c r="D90" s="4" t="s">
        <v>1169</v>
      </c>
      <c r="E90" s="4" t="s">
        <v>1170</v>
      </c>
      <c r="F90" s="4" t="s">
        <v>1171</v>
      </c>
      <c r="G90" s="4" t="s">
        <v>1172</v>
      </c>
      <c r="H90" s="3" t="s">
        <v>336</v>
      </c>
      <c r="I90" s="4" t="s">
        <v>1591</v>
      </c>
      <c r="J90" s="95" t="s">
        <v>1963</v>
      </c>
      <c r="K90" s="4" t="str">
        <f t="shared" si="4"/>
        <v>02CD03E128</v>
      </c>
      <c r="L90" s="6">
        <v>2</v>
      </c>
      <c r="M90" s="5" t="s">
        <v>16</v>
      </c>
      <c r="N90" s="85">
        <v>2</v>
      </c>
      <c r="O90" s="5" t="s">
        <v>2839</v>
      </c>
      <c r="P90" s="85">
        <v>2</v>
      </c>
      <c r="Q90" s="5" t="s">
        <v>2875</v>
      </c>
      <c r="R90" s="85">
        <v>15</v>
      </c>
      <c r="S90" s="4" t="s">
        <v>2876</v>
      </c>
      <c r="T90" s="66" t="str">
        <f t="shared" si="3"/>
        <v>15. Vida De Ecosistemas Terrestres</v>
      </c>
      <c r="U90" s="85">
        <v>2</v>
      </c>
      <c r="V90" s="4" t="s">
        <v>173</v>
      </c>
      <c r="W90" s="85">
        <v>2</v>
      </c>
      <c r="X90" s="4" t="s">
        <v>226</v>
      </c>
      <c r="Y90" s="85">
        <v>1</v>
      </c>
      <c r="Z90" s="4" t="s">
        <v>227</v>
      </c>
      <c r="AA90" s="52" t="str">
        <f t="shared" si="5"/>
        <v>2.2.1</v>
      </c>
      <c r="AB90" s="3" t="s">
        <v>334</v>
      </c>
      <c r="AC90" s="23" t="s">
        <v>335</v>
      </c>
      <c r="AD90" s="4" t="s">
        <v>3305</v>
      </c>
      <c r="AE90" s="4" t="s">
        <v>3306</v>
      </c>
      <c r="AF90" s="4" t="s">
        <v>3307</v>
      </c>
      <c r="AG90" s="4" t="s">
        <v>3308</v>
      </c>
      <c r="AH90" s="8" t="s">
        <v>6689</v>
      </c>
      <c r="AI90" s="4" t="s">
        <v>6952</v>
      </c>
      <c r="AJ90" s="4" t="s">
        <v>6953</v>
      </c>
      <c r="AK90" s="4" t="s">
        <v>6741</v>
      </c>
      <c r="AL90" s="4" t="s">
        <v>6954</v>
      </c>
      <c r="AM90" s="3" t="s">
        <v>6712</v>
      </c>
      <c r="AN90" s="3" t="s">
        <v>6691</v>
      </c>
      <c r="AO90" s="3" t="s">
        <v>6718</v>
      </c>
      <c r="AP90" s="3" t="s">
        <v>6689</v>
      </c>
      <c r="AQ90" s="3" t="s">
        <v>9513</v>
      </c>
      <c r="AR90" s="4" t="s">
        <v>10520</v>
      </c>
      <c r="AS90" s="4" t="s">
        <v>10521</v>
      </c>
      <c r="AT90" s="4" t="s">
        <v>10522</v>
      </c>
      <c r="AU90" s="4" t="s">
        <v>10517</v>
      </c>
      <c r="AV90" s="4" t="s">
        <v>10523</v>
      </c>
      <c r="AW90" s="4" t="s">
        <v>10516</v>
      </c>
      <c r="AX90" s="4" t="s">
        <v>10517</v>
      </c>
      <c r="AY90" s="4"/>
      <c r="AZ90" s="4"/>
      <c r="BA90" s="4"/>
      <c r="BB90" s="4"/>
      <c r="BC90" s="4"/>
      <c r="BD90" s="4"/>
      <c r="BE90" s="4"/>
      <c r="BF90" s="4"/>
      <c r="BG90" s="4"/>
      <c r="BH90" s="4"/>
      <c r="BI90" s="4"/>
      <c r="BJ90" s="4"/>
      <c r="BK90" s="4"/>
      <c r="BL90" s="4"/>
      <c r="BM90" s="4"/>
      <c r="BN90" s="4"/>
      <c r="BO90" s="4"/>
      <c r="BP90" s="4"/>
      <c r="BQ90" s="4"/>
      <c r="BR90" s="4"/>
      <c r="BS90" s="4"/>
      <c r="BT90" s="4"/>
      <c r="BU90" s="4"/>
      <c r="BV90" s="4"/>
    </row>
    <row r="91" spans="1:95" ht="15.5">
      <c r="A91" s="49" t="str">
        <f>B91&amp;COUNTIF($B$3:B91,B91)</f>
        <v>02CD034</v>
      </c>
      <c r="B91" s="3" t="s">
        <v>372</v>
      </c>
      <c r="C91" s="4" t="s">
        <v>1168</v>
      </c>
      <c r="D91" s="4" t="s">
        <v>1169</v>
      </c>
      <c r="E91" s="4" t="s">
        <v>1170</v>
      </c>
      <c r="F91" s="4" t="s">
        <v>1171</v>
      </c>
      <c r="G91" s="4" t="s">
        <v>1172</v>
      </c>
      <c r="H91" s="3" t="s">
        <v>303</v>
      </c>
      <c r="I91" s="4" t="s">
        <v>1592</v>
      </c>
      <c r="J91" s="95" t="s">
        <v>1964</v>
      </c>
      <c r="K91" s="4" t="str">
        <f t="shared" si="4"/>
        <v>02CD03K016</v>
      </c>
      <c r="L91" s="6">
        <v>2</v>
      </c>
      <c r="M91" s="5" t="s">
        <v>16</v>
      </c>
      <c r="N91" s="85">
        <v>2</v>
      </c>
      <c r="O91" s="4" t="s">
        <v>2839</v>
      </c>
      <c r="P91" s="85">
        <v>2</v>
      </c>
      <c r="Q91" s="4" t="s">
        <v>2875</v>
      </c>
      <c r="R91" s="85">
        <v>11</v>
      </c>
      <c r="S91" s="4" t="s">
        <v>2859</v>
      </c>
      <c r="T91" s="66" t="str">
        <f t="shared" si="3"/>
        <v>11. Ciudades Y Comunidades Sostenibles</v>
      </c>
      <c r="U91" s="85">
        <v>2</v>
      </c>
      <c r="V91" s="4" t="s">
        <v>173</v>
      </c>
      <c r="W91" s="85">
        <v>2</v>
      </c>
      <c r="X91" s="4" t="s">
        <v>226</v>
      </c>
      <c r="Y91" s="85">
        <v>1</v>
      </c>
      <c r="Z91" s="4" t="s">
        <v>227</v>
      </c>
      <c r="AA91" s="52" t="str">
        <f t="shared" si="5"/>
        <v>2.2.1</v>
      </c>
      <c r="AB91" s="3" t="s">
        <v>305</v>
      </c>
      <c r="AC91" s="23" t="s">
        <v>306</v>
      </c>
      <c r="AD91" s="4" t="s">
        <v>3309</v>
      </c>
      <c r="AE91" s="4" t="s">
        <v>3310</v>
      </c>
      <c r="AF91" s="4" t="s">
        <v>3311</v>
      </c>
      <c r="AG91" s="4" t="s">
        <v>3312</v>
      </c>
      <c r="AH91" s="8" t="s">
        <v>6689</v>
      </c>
      <c r="AI91" s="4" t="s">
        <v>6955</v>
      </c>
      <c r="AJ91" s="4" t="s">
        <v>6956</v>
      </c>
      <c r="AK91" s="4" t="s">
        <v>6741</v>
      </c>
      <c r="AL91" s="4" t="s">
        <v>6957</v>
      </c>
      <c r="AM91" s="9" t="s">
        <v>9514</v>
      </c>
      <c r="AN91" s="9" t="s">
        <v>9457</v>
      </c>
      <c r="AO91" s="9" t="s">
        <v>9453</v>
      </c>
      <c r="AP91" s="9" t="s">
        <v>6689</v>
      </c>
      <c r="AQ91" s="3" t="s">
        <v>9515</v>
      </c>
      <c r="AR91" s="5" t="s">
        <v>10524</v>
      </c>
      <c r="AS91" s="5" t="s">
        <v>10525</v>
      </c>
      <c r="AT91" s="4" t="s">
        <v>10526</v>
      </c>
      <c r="AU91" s="4" t="s">
        <v>10527</v>
      </c>
      <c r="AV91" s="4" t="s">
        <v>10528</v>
      </c>
      <c r="AW91" s="4" t="s">
        <v>10526</v>
      </c>
      <c r="AX91" s="4" t="s">
        <v>10527</v>
      </c>
      <c r="AY91" s="4" t="s">
        <v>10529</v>
      </c>
      <c r="AZ91" s="4" t="s">
        <v>10530</v>
      </c>
      <c r="BA91" s="4" t="s">
        <v>10531</v>
      </c>
      <c r="BB91" s="4" t="s">
        <v>10532</v>
      </c>
      <c r="BC91" s="4" t="s">
        <v>10530</v>
      </c>
      <c r="BD91" s="4" t="s">
        <v>10531</v>
      </c>
      <c r="BE91" s="4"/>
      <c r="BF91" s="4"/>
      <c r="BG91" s="4"/>
      <c r="BH91" s="4"/>
      <c r="BI91" s="4"/>
      <c r="BJ91" s="4"/>
      <c r="BK91" s="4"/>
      <c r="BL91" s="4"/>
      <c r="BM91" s="4"/>
      <c r="BN91" s="4"/>
      <c r="BO91" s="4"/>
      <c r="BP91" s="4"/>
      <c r="BQ91" s="4"/>
      <c r="BR91" s="4"/>
      <c r="BS91" s="4"/>
      <c r="BT91" s="4"/>
      <c r="BU91" s="4"/>
      <c r="BV91" s="4"/>
    </row>
    <row r="92" spans="1:95" ht="15.5">
      <c r="A92" s="49" t="str">
        <f>B92&amp;COUNTIF($B$3:B92,B92)</f>
        <v>02CD035</v>
      </c>
      <c r="B92" s="3" t="s">
        <v>372</v>
      </c>
      <c r="C92" s="4" t="s">
        <v>1168</v>
      </c>
      <c r="D92" s="4" t="s">
        <v>1169</v>
      </c>
      <c r="E92" s="4" t="s">
        <v>1170</v>
      </c>
      <c r="F92" s="4" t="s">
        <v>1171</v>
      </c>
      <c r="G92" s="4" t="s">
        <v>1172</v>
      </c>
      <c r="H92" s="3" t="s">
        <v>10</v>
      </c>
      <c r="I92" s="4" t="s">
        <v>1569</v>
      </c>
      <c r="J92" s="95" t="s">
        <v>1965</v>
      </c>
      <c r="K92" s="4" t="str">
        <f t="shared" si="4"/>
        <v>02CD03M001</v>
      </c>
      <c r="L92" s="6">
        <v>2</v>
      </c>
      <c r="M92" s="5" t="s">
        <v>16</v>
      </c>
      <c r="N92" s="85">
        <v>2</v>
      </c>
      <c r="O92" s="5" t="s">
        <v>2839</v>
      </c>
      <c r="P92" s="85">
        <v>1</v>
      </c>
      <c r="Q92" s="5" t="s">
        <v>2840</v>
      </c>
      <c r="R92" s="85">
        <v>16</v>
      </c>
      <c r="S92" s="4" t="s">
        <v>2841</v>
      </c>
      <c r="T92" s="66" t="str">
        <f t="shared" si="3"/>
        <v>16. Paz, Justicia E Instituciones Sólidas</v>
      </c>
      <c r="U92" s="85">
        <v>2</v>
      </c>
      <c r="V92" s="4" t="s">
        <v>173</v>
      </c>
      <c r="W92" s="85">
        <v>2</v>
      </c>
      <c r="X92" s="4" t="s">
        <v>226</v>
      </c>
      <c r="Y92" s="85">
        <v>1</v>
      </c>
      <c r="Z92" s="4" t="s">
        <v>227</v>
      </c>
      <c r="AA92" s="52" t="str">
        <f t="shared" si="5"/>
        <v>2.2.1</v>
      </c>
      <c r="AB92" s="3" t="s">
        <v>36</v>
      </c>
      <c r="AC92" s="23" t="s">
        <v>38</v>
      </c>
      <c r="AD92" s="4" t="s">
        <v>3313</v>
      </c>
      <c r="AE92" s="4" t="s">
        <v>3314</v>
      </c>
      <c r="AF92" s="4" t="s">
        <v>3315</v>
      </c>
      <c r="AG92" s="4" t="s">
        <v>3316</v>
      </c>
      <c r="AH92" s="8" t="s">
        <v>6689</v>
      </c>
      <c r="AI92" s="4" t="s">
        <v>6958</v>
      </c>
      <c r="AJ92" s="4" t="s">
        <v>6959</v>
      </c>
      <c r="AK92" s="4" t="s">
        <v>6741</v>
      </c>
      <c r="AL92" s="4" t="s">
        <v>6960</v>
      </c>
      <c r="AM92" s="9" t="s">
        <v>9514</v>
      </c>
      <c r="AN92" s="9" t="s">
        <v>6691</v>
      </c>
      <c r="AO92" s="9" t="s">
        <v>9516</v>
      </c>
      <c r="AP92" s="9" t="s">
        <v>6689</v>
      </c>
      <c r="AQ92" s="3" t="s">
        <v>9517</v>
      </c>
      <c r="AR92" s="5" t="s">
        <v>10533</v>
      </c>
      <c r="AS92" s="5" t="s">
        <v>10534</v>
      </c>
      <c r="AT92" s="4" t="s">
        <v>10535</v>
      </c>
      <c r="AU92" s="4" t="s">
        <v>10536</v>
      </c>
      <c r="AV92" s="4" t="s">
        <v>10537</v>
      </c>
      <c r="AW92" s="4" t="s">
        <v>10538</v>
      </c>
      <c r="AX92" s="4" t="s">
        <v>10536</v>
      </c>
      <c r="AY92" s="4"/>
      <c r="AZ92" s="4"/>
      <c r="BA92" s="4"/>
      <c r="BB92" s="4"/>
      <c r="BC92" s="4"/>
      <c r="BD92" s="4"/>
      <c r="BE92" s="4"/>
      <c r="BF92" s="4"/>
      <c r="BG92" s="4"/>
      <c r="BH92" s="4"/>
      <c r="BI92" s="4"/>
      <c r="BJ92" s="4"/>
      <c r="BK92" s="4"/>
      <c r="BL92" s="4"/>
      <c r="BM92" s="4"/>
      <c r="BN92" s="4"/>
      <c r="BO92" s="4"/>
      <c r="BP92" s="4"/>
      <c r="BQ92" s="4"/>
      <c r="BR92" s="4"/>
      <c r="BS92" s="4"/>
      <c r="BT92" s="4"/>
      <c r="BU92" s="4"/>
      <c r="BV92" s="4"/>
    </row>
    <row r="93" spans="1:95" ht="15.5">
      <c r="A93" s="49" t="str">
        <f>B93&amp;COUNTIF($B$3:B93,B93)</f>
        <v>02CD036</v>
      </c>
      <c r="B93" s="3" t="s">
        <v>372</v>
      </c>
      <c r="C93" s="4" t="s">
        <v>1168</v>
      </c>
      <c r="D93" s="4" t="s">
        <v>1169</v>
      </c>
      <c r="E93" s="4" t="s">
        <v>1170</v>
      </c>
      <c r="F93" s="4" t="s">
        <v>1171</v>
      </c>
      <c r="G93" s="4" t="s">
        <v>1172</v>
      </c>
      <c r="H93" s="3" t="s">
        <v>1133</v>
      </c>
      <c r="I93" s="4" t="s">
        <v>1570</v>
      </c>
      <c r="J93" s="96" t="s">
        <v>1886</v>
      </c>
      <c r="K93" s="4" t="str">
        <f t="shared" si="4"/>
        <v>02CD03M002</v>
      </c>
      <c r="L93" s="6">
        <v>2</v>
      </c>
      <c r="M93" s="5" t="s">
        <v>16</v>
      </c>
      <c r="N93" s="85">
        <v>2</v>
      </c>
      <c r="O93" s="4" t="s">
        <v>2839</v>
      </c>
      <c r="P93" s="85">
        <v>1</v>
      </c>
      <c r="Q93" s="4" t="s">
        <v>2840</v>
      </c>
      <c r="R93" s="85">
        <v>16</v>
      </c>
      <c r="S93" s="4" t="s">
        <v>2841</v>
      </c>
      <c r="T93" s="66" t="str">
        <f t="shared" si="3"/>
        <v>16. Paz, Justicia E Instituciones Sólidas</v>
      </c>
      <c r="U93" s="85">
        <v>2</v>
      </c>
      <c r="V93" s="4" t="s">
        <v>173</v>
      </c>
      <c r="W93" s="85">
        <v>2</v>
      </c>
      <c r="X93" s="4" t="s">
        <v>226</v>
      </c>
      <c r="Y93" s="85">
        <v>1</v>
      </c>
      <c r="Z93" s="4" t="s">
        <v>227</v>
      </c>
      <c r="AA93" s="52" t="str">
        <f t="shared" si="5"/>
        <v>2.2.1</v>
      </c>
      <c r="AB93" s="3" t="s">
        <v>2952</v>
      </c>
      <c r="AC93" s="23" t="s">
        <v>2953</v>
      </c>
      <c r="AD93" s="4" t="s">
        <v>179</v>
      </c>
      <c r="AE93" s="4" t="s">
        <v>179</v>
      </c>
      <c r="AF93" s="4" t="s">
        <v>179</v>
      </c>
      <c r="AG93" s="4" t="s">
        <v>179</v>
      </c>
      <c r="AH93" s="6" t="s">
        <v>179</v>
      </c>
      <c r="AI93" s="4" t="s">
        <v>179</v>
      </c>
      <c r="AJ93" s="4" t="s">
        <v>179</v>
      </c>
      <c r="AK93" s="4" t="s">
        <v>179</v>
      </c>
      <c r="AL93" s="4" t="s">
        <v>179</v>
      </c>
      <c r="AM93" s="9" t="s">
        <v>179</v>
      </c>
      <c r="AN93" s="9" t="s">
        <v>179</v>
      </c>
      <c r="AO93" s="9" t="s">
        <v>179</v>
      </c>
      <c r="AP93" s="9" t="s">
        <v>179</v>
      </c>
      <c r="AQ93" s="6" t="s">
        <v>179</v>
      </c>
      <c r="AR93" s="5" t="s">
        <v>179</v>
      </c>
      <c r="AS93" s="5" t="s">
        <v>179</v>
      </c>
      <c r="AT93" s="4" t="s">
        <v>179</v>
      </c>
      <c r="AU93" s="4" t="s">
        <v>179</v>
      </c>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row>
    <row r="94" spans="1:95" ht="15.5">
      <c r="A94" s="49" t="str">
        <f>B94&amp;COUNTIF($B$3:B94,B94)</f>
        <v>02CD037</v>
      </c>
      <c r="B94" s="3" t="s">
        <v>372</v>
      </c>
      <c r="C94" s="4" t="s">
        <v>1168</v>
      </c>
      <c r="D94" s="4" t="s">
        <v>1169</v>
      </c>
      <c r="E94" s="4" t="s">
        <v>1170</v>
      </c>
      <c r="F94" s="4" t="s">
        <v>1171</v>
      </c>
      <c r="G94" s="4" t="s">
        <v>1172</v>
      </c>
      <c r="H94" s="3" t="s">
        <v>140</v>
      </c>
      <c r="I94" s="4" t="s">
        <v>1571</v>
      </c>
      <c r="J94" s="95" t="s">
        <v>1966</v>
      </c>
      <c r="K94" s="4" t="str">
        <f t="shared" si="4"/>
        <v>02CD03N001</v>
      </c>
      <c r="L94" s="6">
        <v>5</v>
      </c>
      <c r="M94" s="5" t="s">
        <v>2863</v>
      </c>
      <c r="N94" s="85">
        <v>3</v>
      </c>
      <c r="O94" s="5" t="s">
        <v>2877</v>
      </c>
      <c r="P94" s="85">
        <v>1</v>
      </c>
      <c r="Q94" s="5" t="s">
        <v>2878</v>
      </c>
      <c r="R94" s="85">
        <v>16</v>
      </c>
      <c r="S94" s="4" t="s">
        <v>2841</v>
      </c>
      <c r="T94" s="66" t="str">
        <f t="shared" si="3"/>
        <v>16. Paz, Justicia E Instituciones Sólidas</v>
      </c>
      <c r="U94" s="85">
        <v>1</v>
      </c>
      <c r="V94" s="4" t="s">
        <v>28</v>
      </c>
      <c r="W94" s="85">
        <v>7</v>
      </c>
      <c r="X94" s="4" t="s">
        <v>142</v>
      </c>
      <c r="Y94" s="85">
        <v>2</v>
      </c>
      <c r="Z94" s="4" t="s">
        <v>143</v>
      </c>
      <c r="AA94" s="52" t="str">
        <f t="shared" si="5"/>
        <v>1.7.2</v>
      </c>
      <c r="AB94" s="3" t="s">
        <v>144</v>
      </c>
      <c r="AC94" s="23" t="s">
        <v>145</v>
      </c>
      <c r="AD94" s="4" t="s">
        <v>3317</v>
      </c>
      <c r="AE94" s="4" t="s">
        <v>3318</v>
      </c>
      <c r="AF94" s="4" t="s">
        <v>3319</v>
      </c>
      <c r="AG94" s="4" t="s">
        <v>3320</v>
      </c>
      <c r="AH94" s="8" t="s">
        <v>6689</v>
      </c>
      <c r="AI94" s="4" t="s">
        <v>6961</v>
      </c>
      <c r="AJ94" s="4" t="s">
        <v>6962</v>
      </c>
      <c r="AK94" s="4" t="s">
        <v>6741</v>
      </c>
      <c r="AL94" s="4" t="s">
        <v>6963</v>
      </c>
      <c r="AM94" s="9" t="s">
        <v>9470</v>
      </c>
      <c r="AN94" s="9" t="s">
        <v>6695</v>
      </c>
      <c r="AO94" s="9" t="s">
        <v>9464</v>
      </c>
      <c r="AP94" s="9" t="s">
        <v>6689</v>
      </c>
      <c r="AQ94" s="3" t="s">
        <v>9518</v>
      </c>
      <c r="AR94" s="5" t="s">
        <v>10539</v>
      </c>
      <c r="AS94" s="5" t="s">
        <v>10540</v>
      </c>
      <c r="AT94" s="4" t="s">
        <v>10541</v>
      </c>
      <c r="AU94" s="4" t="s">
        <v>10542</v>
      </c>
      <c r="AV94" s="4" t="s">
        <v>10543</v>
      </c>
      <c r="AW94" s="4" t="s">
        <v>10541</v>
      </c>
      <c r="AX94" s="4" t="s">
        <v>10542</v>
      </c>
      <c r="AY94" s="4" t="s">
        <v>10544</v>
      </c>
      <c r="AZ94" s="4" t="s">
        <v>10541</v>
      </c>
      <c r="BA94" s="4" t="s">
        <v>10542</v>
      </c>
      <c r="BB94" s="4" t="s">
        <v>10545</v>
      </c>
      <c r="BC94" s="4" t="s">
        <v>10546</v>
      </c>
      <c r="BD94" s="4" t="s">
        <v>10547</v>
      </c>
      <c r="BE94" s="4"/>
      <c r="BF94" s="4"/>
      <c r="BG94" s="4"/>
      <c r="BH94" s="4"/>
      <c r="BI94" s="4"/>
      <c r="BJ94" s="4"/>
      <c r="BK94" s="4"/>
      <c r="BL94" s="4"/>
      <c r="BM94" s="4"/>
      <c r="BN94" s="4"/>
      <c r="BO94" s="4"/>
      <c r="BP94" s="4"/>
      <c r="BQ94" s="4"/>
      <c r="BR94" s="4"/>
      <c r="BS94" s="4"/>
      <c r="BT94" s="4"/>
      <c r="BU94" s="4"/>
      <c r="BV94" s="4"/>
    </row>
    <row r="95" spans="1:95" ht="15.5">
      <c r="A95" s="49" t="str">
        <f>B95&amp;COUNTIF($B$3:B95,B95)</f>
        <v>02CD038</v>
      </c>
      <c r="B95" s="3" t="s">
        <v>372</v>
      </c>
      <c r="C95" s="4" t="s">
        <v>1168</v>
      </c>
      <c r="D95" s="4" t="s">
        <v>1169</v>
      </c>
      <c r="E95" s="4" t="s">
        <v>1170</v>
      </c>
      <c r="F95" s="4" t="s">
        <v>1171</v>
      </c>
      <c r="G95" s="4" t="s">
        <v>1172</v>
      </c>
      <c r="H95" s="3" t="s">
        <v>146</v>
      </c>
      <c r="I95" s="4" t="s">
        <v>1572</v>
      </c>
      <c r="J95" s="95" t="s">
        <v>1967</v>
      </c>
      <c r="K95" s="4" t="str">
        <f t="shared" si="4"/>
        <v>02CD03O001</v>
      </c>
      <c r="L95" s="6">
        <v>2</v>
      </c>
      <c r="M95" s="5" t="s">
        <v>16</v>
      </c>
      <c r="N95" s="85">
        <v>2</v>
      </c>
      <c r="O95" s="4" t="s">
        <v>2839</v>
      </c>
      <c r="P95" s="85">
        <v>2</v>
      </c>
      <c r="Q95" s="4" t="s">
        <v>2875</v>
      </c>
      <c r="R95" s="85">
        <v>16</v>
      </c>
      <c r="S95" s="4" t="s">
        <v>2841</v>
      </c>
      <c r="T95" s="66" t="str">
        <f t="shared" si="3"/>
        <v>16. Paz, Justicia E Instituciones Sólidas</v>
      </c>
      <c r="U95" s="85">
        <v>2</v>
      </c>
      <c r="V95" s="4" t="s">
        <v>173</v>
      </c>
      <c r="W95" s="85">
        <v>3</v>
      </c>
      <c r="X95" s="4" t="s">
        <v>263</v>
      </c>
      <c r="Y95" s="85">
        <v>2</v>
      </c>
      <c r="Z95" s="4" t="s">
        <v>684</v>
      </c>
      <c r="AA95" s="52" t="str">
        <f t="shared" si="5"/>
        <v>2.3.2</v>
      </c>
      <c r="AB95" s="3" t="s">
        <v>149</v>
      </c>
      <c r="AC95" s="23" t="s">
        <v>150</v>
      </c>
      <c r="AD95" s="4" t="s">
        <v>3321</v>
      </c>
      <c r="AE95" s="4" t="s">
        <v>3322</v>
      </c>
      <c r="AF95" s="4" t="s">
        <v>3323</v>
      </c>
      <c r="AG95" s="4" t="s">
        <v>3324</v>
      </c>
      <c r="AH95" s="3" t="s">
        <v>6689</v>
      </c>
      <c r="AI95" s="4" t="s">
        <v>6964</v>
      </c>
      <c r="AJ95" s="4" t="s">
        <v>6965</v>
      </c>
      <c r="AK95" s="4" t="s">
        <v>6741</v>
      </c>
      <c r="AL95" s="4" t="s">
        <v>6966</v>
      </c>
      <c r="AM95" s="3" t="s">
        <v>9519</v>
      </c>
      <c r="AN95" s="3" t="s">
        <v>6708</v>
      </c>
      <c r="AO95" s="3" t="s">
        <v>6718</v>
      </c>
      <c r="AP95" s="3" t="s">
        <v>6689</v>
      </c>
      <c r="AQ95" s="3" t="s">
        <v>9520</v>
      </c>
      <c r="AR95" s="5" t="s">
        <v>10548</v>
      </c>
      <c r="AS95" s="5" t="s">
        <v>10549</v>
      </c>
      <c r="AT95" s="4" t="s">
        <v>10535</v>
      </c>
      <c r="AU95" s="4" t="s">
        <v>10536</v>
      </c>
      <c r="AV95" s="4" t="s">
        <v>10550</v>
      </c>
      <c r="AW95" s="4" t="s">
        <v>10551</v>
      </c>
      <c r="AX95" s="4" t="s">
        <v>10552</v>
      </c>
      <c r="AY95" s="4" t="s">
        <v>10553</v>
      </c>
      <c r="AZ95" s="4" t="s">
        <v>10551</v>
      </c>
      <c r="BA95" s="4" t="s">
        <v>10552</v>
      </c>
      <c r="BB95" s="4" t="s">
        <v>10554</v>
      </c>
      <c r="BC95" s="4" t="s">
        <v>10555</v>
      </c>
      <c r="BD95" s="4" t="s">
        <v>10556</v>
      </c>
      <c r="BE95" s="4" t="s">
        <v>10557</v>
      </c>
      <c r="BF95" s="4" t="s">
        <v>10511</v>
      </c>
      <c r="BG95" s="4" t="s">
        <v>10512</v>
      </c>
      <c r="BH95" s="4" t="s">
        <v>10558</v>
      </c>
      <c r="BI95" s="4" t="s">
        <v>10559</v>
      </c>
      <c r="BJ95" s="4" t="s">
        <v>10560</v>
      </c>
      <c r="BK95" s="4" t="s">
        <v>10561</v>
      </c>
      <c r="BL95" s="4" t="s">
        <v>10562</v>
      </c>
      <c r="BM95" s="4" t="s">
        <v>10563</v>
      </c>
      <c r="BN95" s="4"/>
      <c r="BO95" s="4"/>
      <c r="BP95" s="4"/>
      <c r="BQ95" s="4"/>
      <c r="BR95" s="4"/>
      <c r="BS95" s="4"/>
      <c r="BT95" s="4"/>
      <c r="BU95" s="4"/>
      <c r="BV95" s="4"/>
    </row>
    <row r="96" spans="1:95" ht="15.5">
      <c r="A96" s="49" t="str">
        <f>B96&amp;COUNTIF($B$3:B96,B96)</f>
        <v>02CD039</v>
      </c>
      <c r="B96" s="3" t="s">
        <v>372</v>
      </c>
      <c r="C96" s="4" t="s">
        <v>1168</v>
      </c>
      <c r="D96" s="4" t="s">
        <v>1169</v>
      </c>
      <c r="E96" s="4" t="s">
        <v>1170</v>
      </c>
      <c r="F96" s="4" t="s">
        <v>1171</v>
      </c>
      <c r="G96" s="4" t="s">
        <v>1172</v>
      </c>
      <c r="H96" s="3" t="s">
        <v>151</v>
      </c>
      <c r="I96" s="4" t="s">
        <v>1573</v>
      </c>
      <c r="J96" s="95" t="s">
        <v>1968</v>
      </c>
      <c r="K96" s="4" t="str">
        <f t="shared" si="4"/>
        <v>02CD03P001</v>
      </c>
      <c r="L96" s="6">
        <v>1</v>
      </c>
      <c r="M96" s="5" t="s">
        <v>2860</v>
      </c>
      <c r="N96" s="85">
        <v>5</v>
      </c>
      <c r="O96" s="5" t="s">
        <v>2865</v>
      </c>
      <c r="P96" s="85">
        <v>0</v>
      </c>
      <c r="Q96" s="5" t="s">
        <v>2865</v>
      </c>
      <c r="R96" s="85">
        <v>5</v>
      </c>
      <c r="S96" s="4" t="s">
        <v>2844</v>
      </c>
      <c r="T96" s="66" t="str">
        <f t="shared" si="3"/>
        <v xml:space="preserve">5. Igualdad De Género </v>
      </c>
      <c r="U96" s="85">
        <v>1</v>
      </c>
      <c r="V96" s="4" t="s">
        <v>28</v>
      </c>
      <c r="W96" s="85">
        <v>2</v>
      </c>
      <c r="X96" s="4" t="s">
        <v>154</v>
      </c>
      <c r="Y96" s="85">
        <v>4</v>
      </c>
      <c r="Z96" s="4" t="s">
        <v>155</v>
      </c>
      <c r="AA96" s="52" t="str">
        <f t="shared" si="5"/>
        <v>1.2.4</v>
      </c>
      <c r="AB96" s="3" t="s">
        <v>156</v>
      </c>
      <c r="AC96" s="23" t="s">
        <v>157</v>
      </c>
      <c r="AD96" s="4" t="s">
        <v>3325</v>
      </c>
      <c r="AE96" s="4" t="s">
        <v>3326</v>
      </c>
      <c r="AF96" s="4" t="s">
        <v>3327</v>
      </c>
      <c r="AG96" s="4" t="s">
        <v>3328</v>
      </c>
      <c r="AH96" s="8" t="s">
        <v>6689</v>
      </c>
      <c r="AI96" s="4" t="s">
        <v>6967</v>
      </c>
      <c r="AJ96" s="4" t="s">
        <v>6968</v>
      </c>
      <c r="AK96" s="4" t="s">
        <v>6741</v>
      </c>
      <c r="AL96" s="4" t="s">
        <v>6969</v>
      </c>
      <c r="AM96" s="9" t="s">
        <v>9521</v>
      </c>
      <c r="AN96" s="9" t="s">
        <v>6708</v>
      </c>
      <c r="AO96" s="9" t="s">
        <v>9453</v>
      </c>
      <c r="AP96" s="9" t="s">
        <v>6689</v>
      </c>
      <c r="AQ96" s="6" t="s">
        <v>9522</v>
      </c>
      <c r="AR96" s="5" t="s">
        <v>10564</v>
      </c>
      <c r="AS96" s="5" t="s">
        <v>10565</v>
      </c>
      <c r="AT96" s="4" t="s">
        <v>10566</v>
      </c>
      <c r="AU96" s="4" t="s">
        <v>10567</v>
      </c>
      <c r="AV96" s="4" t="s">
        <v>10568</v>
      </c>
      <c r="AW96" s="4" t="s">
        <v>10566</v>
      </c>
      <c r="AX96" s="4" t="s">
        <v>10567</v>
      </c>
      <c r="AY96" s="4" t="s">
        <v>10569</v>
      </c>
      <c r="AZ96" s="4" t="s">
        <v>10566</v>
      </c>
      <c r="BA96" s="4" t="s">
        <v>10567</v>
      </c>
      <c r="BB96" s="4"/>
      <c r="BC96" s="4"/>
      <c r="BD96" s="4"/>
      <c r="BE96" s="4"/>
      <c r="BF96" s="4"/>
      <c r="BG96" s="4"/>
      <c r="BH96" s="4"/>
      <c r="BI96" s="4"/>
      <c r="BJ96" s="4"/>
      <c r="BK96" s="4"/>
      <c r="BL96" s="4"/>
      <c r="BM96" s="4"/>
      <c r="BN96" s="4"/>
      <c r="BO96" s="4"/>
      <c r="BP96" s="4"/>
      <c r="BQ96" s="4"/>
      <c r="BR96" s="4"/>
      <c r="BS96" s="4"/>
      <c r="BT96" s="4"/>
      <c r="BU96" s="4"/>
      <c r="BV96" s="4"/>
    </row>
    <row r="97" spans="1:200" ht="15.5">
      <c r="A97" s="49" t="str">
        <f>B97&amp;COUNTIF($B$3:B97,B97)</f>
        <v>02CD0310</v>
      </c>
      <c r="B97" s="3" t="s">
        <v>372</v>
      </c>
      <c r="C97" s="4" t="s">
        <v>1168</v>
      </c>
      <c r="D97" s="4" t="s">
        <v>1169</v>
      </c>
      <c r="E97" s="4" t="s">
        <v>1170</v>
      </c>
      <c r="F97" s="4" t="s">
        <v>1171</v>
      </c>
      <c r="G97" s="4" t="s">
        <v>1172</v>
      </c>
      <c r="H97" s="3" t="s">
        <v>158</v>
      </c>
      <c r="I97" s="4" t="s">
        <v>1574</v>
      </c>
      <c r="J97" s="95" t="s">
        <v>1969</v>
      </c>
      <c r="K97" s="4" t="str">
        <f t="shared" si="4"/>
        <v>02CD03P002</v>
      </c>
      <c r="L97" s="6">
        <v>1</v>
      </c>
      <c r="M97" s="5" t="s">
        <v>2860</v>
      </c>
      <c r="N97" s="85">
        <v>6</v>
      </c>
      <c r="O97" s="4" t="s">
        <v>2861</v>
      </c>
      <c r="P97" s="85">
        <v>0</v>
      </c>
      <c r="Q97" s="4" t="s">
        <v>2861</v>
      </c>
      <c r="R97" s="85">
        <v>10</v>
      </c>
      <c r="S97" s="4" t="s">
        <v>2868</v>
      </c>
      <c r="T97" s="66" t="str">
        <f t="shared" si="3"/>
        <v xml:space="preserve">10. Reducción De Las Desigualdades </v>
      </c>
      <c r="U97" s="85">
        <v>1</v>
      </c>
      <c r="V97" s="4" t="s">
        <v>28</v>
      </c>
      <c r="W97" s="85">
        <v>2</v>
      </c>
      <c r="X97" s="4" t="s">
        <v>154</v>
      </c>
      <c r="Y97" s="85">
        <v>4</v>
      </c>
      <c r="Z97" s="4" t="s">
        <v>155</v>
      </c>
      <c r="AA97" s="52" t="str">
        <f t="shared" si="5"/>
        <v>1.2.4</v>
      </c>
      <c r="AB97" s="3" t="s">
        <v>161</v>
      </c>
      <c r="AC97" s="23" t="s">
        <v>162</v>
      </c>
      <c r="AD97" s="4" t="s">
        <v>3329</v>
      </c>
      <c r="AE97" s="4" t="s">
        <v>3330</v>
      </c>
      <c r="AF97" s="4" t="s">
        <v>3331</v>
      </c>
      <c r="AG97" s="4" t="s">
        <v>3332</v>
      </c>
      <c r="AH97" s="8" t="s">
        <v>6689</v>
      </c>
      <c r="AI97" s="4" t="s">
        <v>6970</v>
      </c>
      <c r="AJ97" s="4" t="s">
        <v>6971</v>
      </c>
      <c r="AK97" s="4" t="s">
        <v>6725</v>
      </c>
      <c r="AL97" s="4" t="s">
        <v>6972</v>
      </c>
      <c r="AM97" s="9" t="s">
        <v>9523</v>
      </c>
      <c r="AN97" s="9" t="s">
        <v>9523</v>
      </c>
      <c r="AO97" s="9" t="s">
        <v>6696</v>
      </c>
      <c r="AP97" s="9" t="s">
        <v>6689</v>
      </c>
      <c r="AQ97" s="3" t="s">
        <v>9524</v>
      </c>
      <c r="AR97" s="5" t="s">
        <v>10570</v>
      </c>
      <c r="AS97" s="5" t="s">
        <v>10571</v>
      </c>
      <c r="AT97" s="4" t="s">
        <v>10572</v>
      </c>
      <c r="AU97" s="4" t="s">
        <v>10573</v>
      </c>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row>
    <row r="98" spans="1:200" ht="15.5">
      <c r="A98" s="49" t="str">
        <f>B98&amp;COUNTIF($B$3:B98,B98)</f>
        <v>02CD0311</v>
      </c>
      <c r="B98" s="3" t="s">
        <v>372</v>
      </c>
      <c r="C98" s="4" t="s">
        <v>1168</v>
      </c>
      <c r="D98" s="4" t="s">
        <v>1169</v>
      </c>
      <c r="E98" s="4" t="s">
        <v>1170</v>
      </c>
      <c r="F98" s="4" t="s">
        <v>1171</v>
      </c>
      <c r="G98" s="4" t="s">
        <v>1172</v>
      </c>
      <c r="H98" s="3" t="s">
        <v>170</v>
      </c>
      <c r="I98" s="4" t="s">
        <v>1575</v>
      </c>
      <c r="J98" s="95" t="s">
        <v>1900</v>
      </c>
      <c r="K98" s="4" t="str">
        <f t="shared" si="4"/>
        <v>02CD03P004</v>
      </c>
      <c r="L98" s="6">
        <v>1</v>
      </c>
      <c r="M98" s="5" t="s">
        <v>2860</v>
      </c>
      <c r="N98" s="85">
        <v>6</v>
      </c>
      <c r="O98" s="5" t="s">
        <v>2861</v>
      </c>
      <c r="P98" s="85">
        <v>1</v>
      </c>
      <c r="Q98" s="5" t="s">
        <v>2869</v>
      </c>
      <c r="R98" s="85">
        <v>10</v>
      </c>
      <c r="S98" s="4" t="s">
        <v>2868</v>
      </c>
      <c r="T98" s="66" t="str">
        <f t="shared" si="3"/>
        <v xml:space="preserve">10. Reducción De Las Desigualdades </v>
      </c>
      <c r="U98" s="85">
        <v>2</v>
      </c>
      <c r="V98" s="4" t="s">
        <v>173</v>
      </c>
      <c r="W98" s="85">
        <v>6</v>
      </c>
      <c r="X98" s="4" t="s">
        <v>175</v>
      </c>
      <c r="Y98" s="85">
        <v>8</v>
      </c>
      <c r="Z98" s="4" t="s">
        <v>177</v>
      </c>
      <c r="AA98" s="52" t="str">
        <f t="shared" si="5"/>
        <v>2.6.8</v>
      </c>
      <c r="AB98" s="3" t="s">
        <v>384</v>
      </c>
      <c r="AC98" s="23" t="s">
        <v>178</v>
      </c>
      <c r="AD98" s="4" t="s">
        <v>3058</v>
      </c>
      <c r="AE98" s="4" t="s">
        <v>3333</v>
      </c>
      <c r="AF98" s="4" t="s">
        <v>3060</v>
      </c>
      <c r="AG98" s="4" t="s">
        <v>3061</v>
      </c>
      <c r="AH98" s="8" t="s">
        <v>6689</v>
      </c>
      <c r="AI98" s="4" t="s">
        <v>6973</v>
      </c>
      <c r="AJ98" s="4" t="s">
        <v>6974</v>
      </c>
      <c r="AK98" s="4" t="s">
        <v>6725</v>
      </c>
      <c r="AL98" s="4" t="s">
        <v>6975</v>
      </c>
      <c r="AM98" s="9" t="s">
        <v>9455</v>
      </c>
      <c r="AN98" s="9" t="s">
        <v>6708</v>
      </c>
      <c r="AO98" s="9" t="s">
        <v>6689</v>
      </c>
      <c r="AP98" s="9" t="s">
        <v>6689</v>
      </c>
      <c r="AQ98" s="3" t="s">
        <v>9525</v>
      </c>
      <c r="AR98" s="5" t="s">
        <v>10088</v>
      </c>
      <c r="AS98" s="5" t="s">
        <v>10171</v>
      </c>
      <c r="AT98" s="4" t="s">
        <v>10574</v>
      </c>
      <c r="AU98" s="4" t="s">
        <v>10575</v>
      </c>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row>
    <row r="99" spans="1:200" ht="15.5">
      <c r="A99" s="49" t="str">
        <f>B99&amp;COUNTIF($B$3:B99,B99)</f>
        <v>02CD0312</v>
      </c>
      <c r="B99" s="3" t="s">
        <v>372</v>
      </c>
      <c r="C99" s="4" t="s">
        <v>1168</v>
      </c>
      <c r="D99" s="4" t="s">
        <v>1169</v>
      </c>
      <c r="E99" s="4" t="s">
        <v>1170</v>
      </c>
      <c r="F99" s="4" t="s">
        <v>1171</v>
      </c>
      <c r="G99" s="4" t="s">
        <v>1172</v>
      </c>
      <c r="H99" s="3" t="s">
        <v>299</v>
      </c>
      <c r="I99" s="4" t="s">
        <v>1593</v>
      </c>
      <c r="J99" s="95" t="s">
        <v>1970</v>
      </c>
      <c r="K99" s="4" t="str">
        <f t="shared" si="4"/>
        <v>02CD03U026</v>
      </c>
      <c r="L99" s="6">
        <v>1</v>
      </c>
      <c r="M99" s="5" t="s">
        <v>2860</v>
      </c>
      <c r="N99" s="85">
        <v>6</v>
      </c>
      <c r="O99" s="4" t="s">
        <v>2861</v>
      </c>
      <c r="P99" s="85">
        <v>0</v>
      </c>
      <c r="Q99" s="4" t="s">
        <v>2861</v>
      </c>
      <c r="R99" s="85">
        <v>10</v>
      </c>
      <c r="S99" s="4" t="s">
        <v>2868</v>
      </c>
      <c r="T99" s="66" t="str">
        <f t="shared" si="3"/>
        <v xml:space="preserve">10. Reducción De Las Desigualdades </v>
      </c>
      <c r="U99" s="85">
        <v>2</v>
      </c>
      <c r="V99" s="4" t="s">
        <v>173</v>
      </c>
      <c r="W99" s="85">
        <v>6</v>
      </c>
      <c r="X99" s="4" t="s">
        <v>175</v>
      </c>
      <c r="Y99" s="85">
        <v>8</v>
      </c>
      <c r="Z99" s="4" t="s">
        <v>177</v>
      </c>
      <c r="AA99" s="52" t="str">
        <f t="shared" si="5"/>
        <v>2.6.8</v>
      </c>
      <c r="AB99" s="3" t="s">
        <v>301</v>
      </c>
      <c r="AC99" s="23" t="s">
        <v>302</v>
      </c>
      <c r="AD99" s="4" t="s">
        <v>3334</v>
      </c>
      <c r="AE99" s="4" t="s">
        <v>3335</v>
      </c>
      <c r="AF99" s="4" t="s">
        <v>3336</v>
      </c>
      <c r="AG99" s="4" t="s">
        <v>3337</v>
      </c>
      <c r="AH99" s="8" t="s">
        <v>6689</v>
      </c>
      <c r="AI99" s="4" t="s">
        <v>6976</v>
      </c>
      <c r="AJ99" s="4" t="s">
        <v>6977</v>
      </c>
      <c r="AK99" s="4" t="s">
        <v>6741</v>
      </c>
      <c r="AL99" s="4" t="s">
        <v>6978</v>
      </c>
      <c r="AM99" s="9" t="s">
        <v>9521</v>
      </c>
      <c r="AN99" s="9" t="s">
        <v>9457</v>
      </c>
      <c r="AO99" s="9" t="s">
        <v>9467</v>
      </c>
      <c r="AP99" s="9" t="s">
        <v>6689</v>
      </c>
      <c r="AQ99" s="3" t="s">
        <v>9526</v>
      </c>
      <c r="AR99" s="5" t="s">
        <v>10576</v>
      </c>
      <c r="AS99" s="5" t="s">
        <v>10577</v>
      </c>
      <c r="AT99" s="4" t="s">
        <v>10572</v>
      </c>
      <c r="AU99" s="4" t="s">
        <v>10573</v>
      </c>
      <c r="AV99" s="4" t="s">
        <v>10578</v>
      </c>
      <c r="AW99" s="4" t="s">
        <v>10572</v>
      </c>
      <c r="AX99" s="4" t="s">
        <v>10573</v>
      </c>
      <c r="AY99" s="4" t="s">
        <v>10579</v>
      </c>
      <c r="AZ99" s="4" t="s">
        <v>10572</v>
      </c>
      <c r="BA99" s="4" t="s">
        <v>10573</v>
      </c>
      <c r="BB99" s="4" t="s">
        <v>10580</v>
      </c>
      <c r="BC99" s="4" t="s">
        <v>10572</v>
      </c>
      <c r="BD99" s="4" t="s">
        <v>10573</v>
      </c>
      <c r="BE99" s="4" t="s">
        <v>10581</v>
      </c>
      <c r="BF99" s="4" t="s">
        <v>10572</v>
      </c>
      <c r="BG99" s="4" t="s">
        <v>10573</v>
      </c>
      <c r="BH99" s="4" t="s">
        <v>10582</v>
      </c>
      <c r="BI99" s="4" t="s">
        <v>10572</v>
      </c>
      <c r="BJ99" s="4" t="s">
        <v>10573</v>
      </c>
      <c r="BK99" s="4" t="s">
        <v>10583</v>
      </c>
      <c r="BL99" s="4" t="s">
        <v>10572</v>
      </c>
      <c r="BM99" s="4" t="s">
        <v>10584</v>
      </c>
      <c r="BN99" s="4" t="s">
        <v>10585</v>
      </c>
      <c r="BO99" s="4" t="s">
        <v>10572</v>
      </c>
      <c r="BP99" s="4" t="s">
        <v>10584</v>
      </c>
      <c r="BQ99" s="4" t="s">
        <v>10586</v>
      </c>
      <c r="BR99" s="4" t="s">
        <v>10572</v>
      </c>
      <c r="BS99" s="4" t="s">
        <v>10584</v>
      </c>
      <c r="BT99" s="4" t="s">
        <v>10587</v>
      </c>
      <c r="BU99" s="4" t="s">
        <v>10572</v>
      </c>
      <c r="BV99" s="4" t="s">
        <v>10584</v>
      </c>
      <c r="BW99" t="s">
        <v>10588</v>
      </c>
      <c r="BX99" t="s">
        <v>10572</v>
      </c>
      <c r="BY99" s="67" t="s">
        <v>10584</v>
      </c>
      <c r="BZ99" t="s">
        <v>10589</v>
      </c>
      <c r="CA99" t="s">
        <v>10572</v>
      </c>
      <c r="CB99" t="s">
        <v>10584</v>
      </c>
    </row>
    <row r="100" spans="1:200" ht="15.5">
      <c r="A100" s="49" t="str">
        <f>B100&amp;COUNTIF($B$3:B100,B100)</f>
        <v>02CD041</v>
      </c>
      <c r="B100" s="3" t="s">
        <v>373</v>
      </c>
      <c r="C100" s="4" t="s">
        <v>1173</v>
      </c>
      <c r="D100" s="4" t="s">
        <v>1174</v>
      </c>
      <c r="E100" s="4" t="s">
        <v>1175</v>
      </c>
      <c r="F100" s="4" t="s">
        <v>1176</v>
      </c>
      <c r="G100" s="4" t="s">
        <v>1177</v>
      </c>
      <c r="H100" s="3" t="s">
        <v>327</v>
      </c>
      <c r="I100" s="4" t="s">
        <v>1594</v>
      </c>
      <c r="J100" s="95" t="s">
        <v>1971</v>
      </c>
      <c r="K100" s="4" t="str">
        <f t="shared" si="4"/>
        <v>02CD04E120</v>
      </c>
      <c r="L100" s="6">
        <v>2</v>
      </c>
      <c r="M100" s="5" t="s">
        <v>16</v>
      </c>
      <c r="N100" s="85">
        <v>3</v>
      </c>
      <c r="O100" s="5" t="s">
        <v>2873</v>
      </c>
      <c r="P100" s="85">
        <v>4</v>
      </c>
      <c r="Q100" s="5" t="s">
        <v>2879</v>
      </c>
      <c r="R100" s="85">
        <v>15</v>
      </c>
      <c r="S100" s="4" t="s">
        <v>2876</v>
      </c>
      <c r="T100" s="66" t="str">
        <f t="shared" si="3"/>
        <v>15. Vida De Ecosistemas Terrestres</v>
      </c>
      <c r="U100" s="85">
        <v>2</v>
      </c>
      <c r="V100" s="4" t="s">
        <v>173</v>
      </c>
      <c r="W100" s="85">
        <v>1</v>
      </c>
      <c r="X100" s="4" t="s">
        <v>251</v>
      </c>
      <c r="Y100" s="85">
        <v>6</v>
      </c>
      <c r="Z100" s="4" t="s">
        <v>329</v>
      </c>
      <c r="AA100" s="52" t="str">
        <f t="shared" si="5"/>
        <v>2.1.6</v>
      </c>
      <c r="AB100" s="3" t="s">
        <v>330</v>
      </c>
      <c r="AC100" s="23" t="s">
        <v>331</v>
      </c>
      <c r="AD100" s="4" t="s">
        <v>3338</v>
      </c>
      <c r="AE100" s="4" t="s">
        <v>3339</v>
      </c>
      <c r="AF100" s="4" t="s">
        <v>3340</v>
      </c>
      <c r="AG100" s="4" t="s">
        <v>3341</v>
      </c>
      <c r="AH100" s="8" t="s">
        <v>6693</v>
      </c>
      <c r="AI100" s="4" t="s">
        <v>6979</v>
      </c>
      <c r="AJ100" s="4" t="s">
        <v>6980</v>
      </c>
      <c r="AK100" s="4" t="s">
        <v>6741</v>
      </c>
      <c r="AL100" s="4" t="s">
        <v>6981</v>
      </c>
      <c r="AM100" s="9" t="s">
        <v>9475</v>
      </c>
      <c r="AN100" s="9" t="s">
        <v>9474</v>
      </c>
      <c r="AO100" s="9" t="s">
        <v>6699</v>
      </c>
      <c r="AP100" s="9" t="s">
        <v>6693</v>
      </c>
      <c r="AQ100" s="3" t="s">
        <v>6698</v>
      </c>
      <c r="AR100" s="5" t="s">
        <v>10590</v>
      </c>
      <c r="AS100" s="5" t="s">
        <v>10591</v>
      </c>
      <c r="AT100" s="4" t="s">
        <v>10592</v>
      </c>
      <c r="AU100" s="4" t="s">
        <v>10593</v>
      </c>
      <c r="AV100" s="4" t="s">
        <v>10594</v>
      </c>
      <c r="AW100" s="4" t="s">
        <v>10592</v>
      </c>
      <c r="AX100" s="4" t="s">
        <v>10593</v>
      </c>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row>
    <row r="101" spans="1:200" ht="15.5">
      <c r="A101" s="49" t="str">
        <f>B101&amp;COUNTIF($B$3:B101,B101)</f>
        <v>02CD042</v>
      </c>
      <c r="B101" s="3" t="s">
        <v>373</v>
      </c>
      <c r="C101" s="4" t="s">
        <v>1173</v>
      </c>
      <c r="D101" s="4" t="s">
        <v>1174</v>
      </c>
      <c r="E101" s="4" t="s">
        <v>1175</v>
      </c>
      <c r="F101" s="4" t="s">
        <v>1176</v>
      </c>
      <c r="G101" s="4" t="s">
        <v>1177</v>
      </c>
      <c r="H101" s="3" t="s">
        <v>255</v>
      </c>
      <c r="I101" s="4" t="s">
        <v>1590</v>
      </c>
      <c r="J101" s="95" t="s">
        <v>1972</v>
      </c>
      <c r="K101" s="4" t="str">
        <f t="shared" si="4"/>
        <v>02CD04E123</v>
      </c>
      <c r="L101" s="6">
        <v>2</v>
      </c>
      <c r="M101" s="5" t="s">
        <v>16</v>
      </c>
      <c r="N101" s="85">
        <v>3</v>
      </c>
      <c r="O101" s="4" t="s">
        <v>2873</v>
      </c>
      <c r="P101" s="85">
        <v>3</v>
      </c>
      <c r="Q101" s="4" t="s">
        <v>2874</v>
      </c>
      <c r="R101" s="85">
        <v>11</v>
      </c>
      <c r="S101" s="4" t="s">
        <v>2859</v>
      </c>
      <c r="T101" s="66" t="str">
        <f t="shared" si="3"/>
        <v>11. Ciudades Y Comunidades Sostenibles</v>
      </c>
      <c r="U101" s="85">
        <v>2</v>
      </c>
      <c r="V101" s="4" t="s">
        <v>173</v>
      </c>
      <c r="W101" s="85">
        <v>1</v>
      </c>
      <c r="X101" s="4" t="s">
        <v>251</v>
      </c>
      <c r="Y101" s="85">
        <v>1</v>
      </c>
      <c r="Z101" s="4" t="s">
        <v>257</v>
      </c>
      <c r="AA101" s="52" t="str">
        <f t="shared" si="5"/>
        <v>2.1.1</v>
      </c>
      <c r="AB101" s="3" t="s">
        <v>258</v>
      </c>
      <c r="AC101" s="23" t="s">
        <v>259</v>
      </c>
      <c r="AD101" s="4" t="s">
        <v>3342</v>
      </c>
      <c r="AE101" s="4" t="s">
        <v>3343</v>
      </c>
      <c r="AF101" s="4" t="s">
        <v>3344</v>
      </c>
      <c r="AG101" s="4" t="s">
        <v>3345</v>
      </c>
      <c r="AH101" s="8" t="s">
        <v>6694</v>
      </c>
      <c r="AI101" s="4" t="s">
        <v>6982</v>
      </c>
      <c r="AJ101" s="4" t="s">
        <v>6983</v>
      </c>
      <c r="AK101" s="4" t="s">
        <v>6741</v>
      </c>
      <c r="AL101" s="4" t="s">
        <v>6984</v>
      </c>
      <c r="AM101" s="9" t="s">
        <v>9527</v>
      </c>
      <c r="AN101" s="9" t="s">
        <v>9528</v>
      </c>
      <c r="AO101" s="9" t="s">
        <v>9529</v>
      </c>
      <c r="AP101" s="9" t="s">
        <v>6694</v>
      </c>
      <c r="AQ101" s="6" t="s">
        <v>6693</v>
      </c>
      <c r="AR101" s="5" t="s">
        <v>10595</v>
      </c>
      <c r="AS101" s="5" t="s">
        <v>10596</v>
      </c>
      <c r="AT101" s="4" t="s">
        <v>10597</v>
      </c>
      <c r="AU101" s="4" t="s">
        <v>10598</v>
      </c>
      <c r="AV101" s="4" t="s">
        <v>10599</v>
      </c>
      <c r="AW101" s="4" t="s">
        <v>10597</v>
      </c>
      <c r="AX101" s="4" t="s">
        <v>10598</v>
      </c>
      <c r="AY101" s="4" t="s">
        <v>10600</v>
      </c>
      <c r="AZ101" s="4" t="s">
        <v>10597</v>
      </c>
      <c r="BA101" s="4" t="s">
        <v>10598</v>
      </c>
      <c r="BB101" s="4"/>
      <c r="BC101" s="4"/>
      <c r="BD101" s="4"/>
      <c r="BE101" s="4"/>
      <c r="BF101" s="4"/>
      <c r="BG101" s="4"/>
      <c r="BH101" s="4"/>
      <c r="BI101" s="4"/>
      <c r="BJ101" s="4"/>
      <c r="BK101" s="4"/>
      <c r="BL101" s="4"/>
      <c r="BM101" s="4"/>
      <c r="BN101" s="4"/>
      <c r="BO101" s="4"/>
      <c r="BP101" s="4"/>
      <c r="BQ101" s="4"/>
      <c r="BR101" s="4"/>
      <c r="BS101" s="4"/>
      <c r="BT101" s="4"/>
      <c r="BU101" s="4"/>
      <c r="BV101" s="4"/>
    </row>
    <row r="102" spans="1:200" ht="15.5">
      <c r="A102" s="49" t="str">
        <f>B102&amp;COUNTIF($B$3:B102,B102)</f>
        <v>02CD043</v>
      </c>
      <c r="B102" s="3" t="s">
        <v>373</v>
      </c>
      <c r="C102" s="4" t="s">
        <v>1173</v>
      </c>
      <c r="D102" s="4" t="s">
        <v>1174</v>
      </c>
      <c r="E102" s="4" t="s">
        <v>1175</v>
      </c>
      <c r="F102" s="4" t="s">
        <v>1176</v>
      </c>
      <c r="G102" s="4" t="s">
        <v>1177</v>
      </c>
      <c r="H102" s="3" t="s">
        <v>260</v>
      </c>
      <c r="I102" s="4" t="s">
        <v>1595</v>
      </c>
      <c r="J102" s="95" t="s">
        <v>1973</v>
      </c>
      <c r="K102" s="4" t="str">
        <f t="shared" si="4"/>
        <v>02CD04E127</v>
      </c>
      <c r="L102" s="6">
        <v>1</v>
      </c>
      <c r="M102" s="5" t="s">
        <v>2860</v>
      </c>
      <c r="N102" s="85">
        <v>2</v>
      </c>
      <c r="O102" s="5" t="s">
        <v>2880</v>
      </c>
      <c r="P102" s="85">
        <v>4</v>
      </c>
      <c r="Q102" s="5" t="s">
        <v>2881</v>
      </c>
      <c r="R102" s="85">
        <v>3</v>
      </c>
      <c r="S102" s="4" t="s">
        <v>2882</v>
      </c>
      <c r="T102" s="66" t="str">
        <f t="shared" si="3"/>
        <v xml:space="preserve">3. Salud Y Bienestar </v>
      </c>
      <c r="U102" s="85">
        <v>2</v>
      </c>
      <c r="V102" s="4" t="s">
        <v>173</v>
      </c>
      <c r="W102" s="85">
        <v>3</v>
      </c>
      <c r="X102" s="4" t="s">
        <v>263</v>
      </c>
      <c r="Y102" s="85">
        <v>5</v>
      </c>
      <c r="Z102" s="4" t="s">
        <v>264</v>
      </c>
      <c r="AA102" s="52" t="str">
        <f t="shared" si="5"/>
        <v>2.3.5</v>
      </c>
      <c r="AB102" s="3" t="s">
        <v>265</v>
      </c>
      <c r="AC102" s="23" t="s">
        <v>266</v>
      </c>
      <c r="AD102" s="4" t="s">
        <v>3346</v>
      </c>
      <c r="AE102" s="4" t="s">
        <v>3343</v>
      </c>
      <c r="AF102" s="4" t="s">
        <v>3347</v>
      </c>
      <c r="AG102" s="4" t="s">
        <v>3348</v>
      </c>
      <c r="AH102" s="8" t="s">
        <v>6693</v>
      </c>
      <c r="AI102" s="4" t="s">
        <v>6985</v>
      </c>
      <c r="AJ102" s="4" t="s">
        <v>6986</v>
      </c>
      <c r="AK102" s="4" t="s">
        <v>6741</v>
      </c>
      <c r="AL102" s="4" t="s">
        <v>6987</v>
      </c>
      <c r="AM102" s="9" t="s">
        <v>9473</v>
      </c>
      <c r="AN102" s="9" t="s">
        <v>9530</v>
      </c>
      <c r="AO102" s="9" t="s">
        <v>6699</v>
      </c>
      <c r="AP102" s="9" t="s">
        <v>6693</v>
      </c>
      <c r="AQ102" s="6" t="s">
        <v>6698</v>
      </c>
      <c r="AR102" s="5" t="s">
        <v>10601</v>
      </c>
      <c r="AS102" s="5" t="s">
        <v>10602</v>
      </c>
      <c r="AT102" s="4" t="s">
        <v>10603</v>
      </c>
      <c r="AU102" s="4" t="s">
        <v>10593</v>
      </c>
      <c r="AV102" s="4" t="s">
        <v>10604</v>
      </c>
      <c r="AW102" s="4" t="s">
        <v>10603</v>
      </c>
      <c r="AX102" s="4" t="s">
        <v>10593</v>
      </c>
      <c r="AY102" s="4" t="s">
        <v>10605</v>
      </c>
      <c r="AZ102" s="4" t="s">
        <v>10603</v>
      </c>
      <c r="BA102" s="4" t="s">
        <v>10593</v>
      </c>
      <c r="BB102" s="4"/>
      <c r="BC102" s="4"/>
      <c r="BD102" s="4"/>
      <c r="BE102" s="4"/>
      <c r="BF102" s="4"/>
      <c r="BG102" s="4"/>
      <c r="BH102" s="4"/>
      <c r="BI102" s="4"/>
      <c r="BJ102" s="4"/>
      <c r="BK102" s="4"/>
      <c r="BL102" s="4"/>
      <c r="BM102" s="4"/>
      <c r="BN102" s="4"/>
      <c r="BO102" s="4"/>
      <c r="BP102" s="4"/>
      <c r="BQ102" s="4"/>
      <c r="BR102" s="4"/>
      <c r="BS102" s="4"/>
      <c r="BT102" s="4"/>
      <c r="BU102" s="4"/>
      <c r="BV102" s="4"/>
    </row>
    <row r="103" spans="1:200" ht="15.5">
      <c r="A103" s="49" t="str">
        <f>B103&amp;COUNTIF($B$3:B103,B103)</f>
        <v>02CD044</v>
      </c>
      <c r="B103" s="3" t="s">
        <v>373</v>
      </c>
      <c r="C103" s="4" t="s">
        <v>1173</v>
      </c>
      <c r="D103" s="4" t="s">
        <v>1174</v>
      </c>
      <c r="E103" s="4" t="s">
        <v>1175</v>
      </c>
      <c r="F103" s="4" t="s">
        <v>1176</v>
      </c>
      <c r="G103" s="4" t="s">
        <v>1177</v>
      </c>
      <c r="H103" s="3" t="s">
        <v>276</v>
      </c>
      <c r="I103" s="4" t="s">
        <v>1596</v>
      </c>
      <c r="J103" s="95" t="s">
        <v>1974</v>
      </c>
      <c r="K103" s="4" t="str">
        <f t="shared" si="4"/>
        <v>02CD04F031</v>
      </c>
      <c r="L103" s="6">
        <v>4</v>
      </c>
      <c r="M103" s="5" t="s">
        <v>2883</v>
      </c>
      <c r="N103" s="85">
        <v>4</v>
      </c>
      <c r="O103" s="4" t="s">
        <v>2884</v>
      </c>
      <c r="P103" s="85">
        <v>0</v>
      </c>
      <c r="Q103" s="4" t="s">
        <v>2884</v>
      </c>
      <c r="R103" s="85">
        <v>4</v>
      </c>
      <c r="S103" s="4" t="s">
        <v>2885</v>
      </c>
      <c r="T103" s="66" t="str">
        <f t="shared" si="3"/>
        <v>4. Educación De Calidad</v>
      </c>
      <c r="U103" s="85">
        <v>2</v>
      </c>
      <c r="V103" s="4" t="s">
        <v>173</v>
      </c>
      <c r="W103" s="85">
        <v>4</v>
      </c>
      <c r="X103" s="4" t="s">
        <v>278</v>
      </c>
      <c r="Y103" s="85">
        <v>2</v>
      </c>
      <c r="Z103" s="4" t="s">
        <v>279</v>
      </c>
      <c r="AA103" s="52" t="str">
        <f t="shared" si="5"/>
        <v>2.4.2</v>
      </c>
      <c r="AB103" s="3" t="s">
        <v>280</v>
      </c>
      <c r="AC103" s="23" t="s">
        <v>345</v>
      </c>
      <c r="AD103" s="4" t="s">
        <v>3349</v>
      </c>
      <c r="AE103" s="4" t="s">
        <v>3343</v>
      </c>
      <c r="AF103" s="4" t="s">
        <v>3350</v>
      </c>
      <c r="AG103" s="4" t="s">
        <v>3351</v>
      </c>
      <c r="AH103" s="8" t="s">
        <v>6694</v>
      </c>
      <c r="AI103" s="4" t="s">
        <v>6988</v>
      </c>
      <c r="AJ103" s="4" t="s">
        <v>6989</v>
      </c>
      <c r="AK103" s="4" t="s">
        <v>6741</v>
      </c>
      <c r="AL103" s="4" t="s">
        <v>6990</v>
      </c>
      <c r="AM103" s="9" t="s">
        <v>6711</v>
      </c>
      <c r="AN103" s="9" t="s">
        <v>9531</v>
      </c>
      <c r="AO103" s="9" t="s">
        <v>9529</v>
      </c>
      <c r="AP103" s="9" t="s">
        <v>6694</v>
      </c>
      <c r="AQ103" s="6" t="s">
        <v>6693</v>
      </c>
      <c r="AR103" s="5" t="s">
        <v>10606</v>
      </c>
      <c r="AS103" s="5" t="s">
        <v>10607</v>
      </c>
      <c r="AT103" s="4" t="s">
        <v>10608</v>
      </c>
      <c r="AU103" s="4" t="s">
        <v>10609</v>
      </c>
      <c r="AV103" s="4" t="s">
        <v>10610</v>
      </c>
      <c r="AW103" s="4" t="s">
        <v>10611</v>
      </c>
      <c r="AX103" s="4" t="s">
        <v>10612</v>
      </c>
      <c r="AY103" s="4" t="s">
        <v>10613</v>
      </c>
      <c r="AZ103" s="4" t="s">
        <v>10614</v>
      </c>
      <c r="BA103" s="4" t="s">
        <v>10609</v>
      </c>
      <c r="BB103" s="4" t="s">
        <v>10615</v>
      </c>
      <c r="BC103" s="4" t="s">
        <v>10616</v>
      </c>
      <c r="BD103" s="4" t="s">
        <v>10617</v>
      </c>
      <c r="BE103" s="4"/>
      <c r="BF103" s="4"/>
      <c r="BG103" s="4"/>
      <c r="BH103" s="4"/>
      <c r="BI103" s="4"/>
      <c r="BJ103" s="4"/>
      <c r="BK103" s="4"/>
      <c r="BL103" s="4"/>
      <c r="BM103" s="4"/>
      <c r="BN103" s="4"/>
      <c r="BO103" s="4"/>
      <c r="BP103" s="4"/>
      <c r="BQ103" s="4"/>
      <c r="BR103" s="4"/>
      <c r="BS103" s="4"/>
      <c r="BT103" s="4"/>
      <c r="BU103" s="4"/>
      <c r="BV103" s="4"/>
    </row>
    <row r="104" spans="1:200" ht="15.5">
      <c r="A104" s="49" t="str">
        <f>B104&amp;COUNTIF($B$3:B104,B104)</f>
        <v>02CD045</v>
      </c>
      <c r="B104" s="92" t="s">
        <v>373</v>
      </c>
      <c r="C104" s="92" t="s">
        <v>1173</v>
      </c>
      <c r="D104" s="92" t="s">
        <v>1174</v>
      </c>
      <c r="E104" s="92" t="s">
        <v>1175</v>
      </c>
      <c r="F104" s="92" t="s">
        <v>1176</v>
      </c>
      <c r="G104" s="92" t="s">
        <v>1177</v>
      </c>
      <c r="H104" s="49" t="s">
        <v>307</v>
      </c>
      <c r="I104" s="49" t="s">
        <v>1597</v>
      </c>
      <c r="J104" s="95" t="s">
        <v>1975</v>
      </c>
      <c r="K104" s="4" t="str">
        <f t="shared" si="4"/>
        <v>02CD04K014</v>
      </c>
      <c r="L104" s="92">
        <v>2</v>
      </c>
      <c r="M104" s="92" t="s">
        <v>16</v>
      </c>
      <c r="N104" s="92">
        <v>3</v>
      </c>
      <c r="O104" s="92" t="s">
        <v>2873</v>
      </c>
      <c r="P104" s="92">
        <v>2</v>
      </c>
      <c r="Q104" s="92" t="s">
        <v>2886</v>
      </c>
      <c r="R104" s="92">
        <v>6</v>
      </c>
      <c r="S104" s="92" t="s">
        <v>2887</v>
      </c>
      <c r="T104" s="66" t="str">
        <f t="shared" si="3"/>
        <v xml:space="preserve">6. Agua Limpia Y Saneamiento </v>
      </c>
      <c r="U104" s="92">
        <v>2</v>
      </c>
      <c r="V104" s="92" t="s">
        <v>173</v>
      </c>
      <c r="W104" s="92">
        <v>2</v>
      </c>
      <c r="X104" s="92" t="s">
        <v>226</v>
      </c>
      <c r="Y104" s="92">
        <v>3</v>
      </c>
      <c r="Z104" s="92" t="s">
        <v>310</v>
      </c>
      <c r="AA104" s="52" t="str">
        <f t="shared" si="5"/>
        <v>2.2.3</v>
      </c>
      <c r="AB104" s="92" t="s">
        <v>311</v>
      </c>
      <c r="AC104" s="104" t="s">
        <v>2978</v>
      </c>
      <c r="AD104" s="92" t="s">
        <v>3352</v>
      </c>
      <c r="AE104" s="92" t="s">
        <v>3343</v>
      </c>
      <c r="AF104" s="92" t="s">
        <v>3353</v>
      </c>
      <c r="AG104" s="92" t="s">
        <v>3354</v>
      </c>
      <c r="AH104" s="93" t="s">
        <v>6694</v>
      </c>
      <c r="AI104" s="92" t="s">
        <v>6991</v>
      </c>
      <c r="AJ104" s="92" t="s">
        <v>6992</v>
      </c>
      <c r="AK104" s="4" t="s">
        <v>6741</v>
      </c>
      <c r="AL104" s="92" t="s">
        <v>6993</v>
      </c>
      <c r="AM104" s="92" t="s">
        <v>9455</v>
      </c>
      <c r="AN104" s="92" t="s">
        <v>6712</v>
      </c>
      <c r="AO104" s="92" t="s">
        <v>6708</v>
      </c>
      <c r="AP104" s="92" t="s">
        <v>6694</v>
      </c>
      <c r="AQ104" s="92" t="s">
        <v>6693</v>
      </c>
      <c r="AR104" s="92" t="s">
        <v>10618</v>
      </c>
      <c r="AS104" s="92" t="s">
        <v>10619</v>
      </c>
      <c r="AT104" s="92" t="s">
        <v>10620</v>
      </c>
      <c r="AU104" s="92" t="s">
        <v>10621</v>
      </c>
      <c r="AV104" s="92" t="s">
        <v>10622</v>
      </c>
      <c r="AW104" s="92" t="s">
        <v>10620</v>
      </c>
      <c r="AX104" s="92" t="s">
        <v>10621</v>
      </c>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4"/>
      <c r="BZ104" s="92"/>
      <c r="CA104" s="92"/>
      <c r="CB104" s="92"/>
      <c r="CC104" s="92"/>
      <c r="CD104" s="92"/>
      <c r="CE104" s="92"/>
      <c r="CF104" s="92"/>
      <c r="CG104" s="92"/>
      <c r="CH104" s="92"/>
      <c r="CI104" s="92"/>
      <c r="CJ104" s="92"/>
      <c r="CK104" s="92"/>
      <c r="CL104" s="92"/>
      <c r="CM104" s="92"/>
      <c r="CN104" s="92"/>
      <c r="CO104" s="92"/>
      <c r="CP104" s="92"/>
      <c r="CQ104" s="92"/>
      <c r="CR104" s="92"/>
      <c r="CS104" s="92"/>
      <c r="CT104" s="92"/>
      <c r="CU104" s="92"/>
      <c r="CV104" s="92"/>
      <c r="CW104" s="92"/>
      <c r="CX104" s="92"/>
      <c r="CY104" s="92"/>
      <c r="CZ104" s="92"/>
      <c r="DA104" s="92"/>
      <c r="DB104" s="92"/>
      <c r="DC104" s="92"/>
      <c r="DD104" s="92"/>
      <c r="DE104" s="92"/>
      <c r="DF104" s="92"/>
      <c r="DG104" s="92"/>
      <c r="DH104" s="92"/>
      <c r="DI104" s="92"/>
      <c r="DJ104" s="92"/>
      <c r="DK104" s="92"/>
      <c r="DL104" s="92"/>
      <c r="DM104" s="92"/>
      <c r="DN104" s="92"/>
      <c r="DO104" s="92"/>
      <c r="DP104" s="92"/>
      <c r="DQ104" s="92"/>
      <c r="DR104" s="92"/>
      <c r="DS104" s="92"/>
      <c r="DT104" s="92"/>
      <c r="DU104" s="92"/>
      <c r="DV104" s="92"/>
      <c r="DW104" s="92"/>
      <c r="DX104" s="92"/>
      <c r="DY104" s="92"/>
      <c r="DZ104" s="92"/>
      <c r="EA104" s="92"/>
      <c r="EB104" s="92"/>
      <c r="EC104" s="92"/>
      <c r="ED104" s="92"/>
      <c r="EE104" s="92"/>
      <c r="EF104" s="92"/>
      <c r="EG104" s="92"/>
      <c r="EH104" s="92"/>
      <c r="EI104" s="92"/>
      <c r="EJ104" s="92"/>
      <c r="EK104" s="92"/>
      <c r="EL104" s="92"/>
      <c r="EM104" s="92"/>
      <c r="EN104" s="92"/>
      <c r="EO104" s="92"/>
      <c r="EP104" s="92"/>
      <c r="EQ104" s="92"/>
      <c r="ER104" s="92"/>
      <c r="ES104" s="92"/>
      <c r="ET104" s="92"/>
      <c r="EU104" s="92"/>
      <c r="EV104" s="92"/>
      <c r="EW104" s="92"/>
      <c r="EX104" s="92"/>
      <c r="EY104" s="92"/>
      <c r="EZ104" s="92"/>
      <c r="FA104" s="92"/>
      <c r="FB104" s="92"/>
      <c r="FC104" s="92"/>
      <c r="FD104" s="92"/>
      <c r="FE104" s="92"/>
      <c r="FF104" s="92"/>
      <c r="FG104" s="92"/>
      <c r="FH104" s="92"/>
      <c r="FI104" s="92"/>
      <c r="FJ104" s="92"/>
      <c r="FK104" s="92"/>
      <c r="FL104" s="92"/>
      <c r="FM104" s="92"/>
      <c r="FN104" s="92"/>
      <c r="FO104" s="92"/>
      <c r="FP104" s="92"/>
      <c r="FQ104" s="92"/>
      <c r="FR104" s="92"/>
      <c r="FS104" s="92"/>
      <c r="FT104" s="92"/>
      <c r="FU104" s="92"/>
      <c r="FV104" s="92"/>
      <c r="FW104" s="92"/>
      <c r="FX104" s="92"/>
      <c r="FY104" s="92"/>
      <c r="FZ104" s="92"/>
      <c r="GA104" s="92"/>
      <c r="GB104" s="92"/>
      <c r="GC104" s="92"/>
      <c r="GD104" s="92"/>
      <c r="GE104" s="92"/>
      <c r="GF104" s="92"/>
      <c r="GG104" s="92"/>
      <c r="GH104" s="92"/>
      <c r="GI104" s="92"/>
      <c r="GJ104" s="92"/>
      <c r="GK104" s="92"/>
      <c r="GL104" s="92"/>
      <c r="GM104" s="92"/>
      <c r="GN104" s="92"/>
      <c r="GO104" s="92"/>
      <c r="GP104" s="92"/>
      <c r="GQ104" s="92"/>
      <c r="GR104" s="92"/>
    </row>
    <row r="105" spans="1:200" ht="15.5">
      <c r="A105" s="49" t="str">
        <f>B105&amp;COUNTIF($B$3:B105,B105)</f>
        <v>02CD046</v>
      </c>
      <c r="B105" s="3" t="s">
        <v>373</v>
      </c>
      <c r="C105" s="4" t="s">
        <v>1173</v>
      </c>
      <c r="D105" s="4" t="s">
        <v>1174</v>
      </c>
      <c r="E105" s="4" t="s">
        <v>1175</v>
      </c>
      <c r="F105" s="4" t="s">
        <v>1176</v>
      </c>
      <c r="G105" s="4" t="s">
        <v>1177</v>
      </c>
      <c r="H105" s="3" t="s">
        <v>374</v>
      </c>
      <c r="I105" s="4" t="s">
        <v>1598</v>
      </c>
      <c r="J105" s="95" t="s">
        <v>1976</v>
      </c>
      <c r="K105" s="4" t="str">
        <f t="shared" si="4"/>
        <v>02CD04K015</v>
      </c>
      <c r="L105" s="6">
        <v>2</v>
      </c>
      <c r="M105" s="5" t="s">
        <v>16</v>
      </c>
      <c r="N105" s="85">
        <v>2</v>
      </c>
      <c r="O105" s="5" t="s">
        <v>2839</v>
      </c>
      <c r="P105" s="85">
        <v>1</v>
      </c>
      <c r="Q105" s="5" t="s">
        <v>2840</v>
      </c>
      <c r="R105" s="85">
        <v>11</v>
      </c>
      <c r="S105" s="4" t="s">
        <v>2859</v>
      </c>
      <c r="T105" s="66" t="str">
        <f t="shared" si="3"/>
        <v>11. Ciudades Y Comunidades Sostenibles</v>
      </c>
      <c r="U105" s="85">
        <v>2</v>
      </c>
      <c r="V105" s="4" t="s">
        <v>173</v>
      </c>
      <c r="W105" s="85">
        <v>2</v>
      </c>
      <c r="X105" s="4" t="s">
        <v>226</v>
      </c>
      <c r="Y105" s="85">
        <v>1</v>
      </c>
      <c r="Z105" s="4" t="s">
        <v>227</v>
      </c>
      <c r="AA105" s="52" t="str">
        <f t="shared" si="5"/>
        <v>2.2.1</v>
      </c>
      <c r="AB105" s="3" t="s">
        <v>314</v>
      </c>
      <c r="AC105" s="23" t="s">
        <v>315</v>
      </c>
      <c r="AD105" s="4" t="s">
        <v>3355</v>
      </c>
      <c r="AE105" s="4" t="s">
        <v>3343</v>
      </c>
      <c r="AF105" s="4" t="s">
        <v>3356</v>
      </c>
      <c r="AG105" s="4" t="s">
        <v>3357</v>
      </c>
      <c r="AH105" s="8" t="s">
        <v>6689</v>
      </c>
      <c r="AI105" s="4" t="s">
        <v>6994</v>
      </c>
      <c r="AJ105" s="4" t="s">
        <v>6995</v>
      </c>
      <c r="AK105" s="4" t="s">
        <v>6741</v>
      </c>
      <c r="AL105" s="4" t="s">
        <v>6996</v>
      </c>
      <c r="AM105" s="9" t="s">
        <v>9455</v>
      </c>
      <c r="AN105" s="9" t="s">
        <v>6712</v>
      </c>
      <c r="AO105" s="9" t="s">
        <v>6708</v>
      </c>
      <c r="AP105" s="9" t="s">
        <v>6689</v>
      </c>
      <c r="AQ105" s="6" t="s">
        <v>6718</v>
      </c>
      <c r="AR105" s="5" t="s">
        <v>10623</v>
      </c>
      <c r="AS105" s="5" t="s">
        <v>10624</v>
      </c>
      <c r="AT105" s="4" t="s">
        <v>10625</v>
      </c>
      <c r="AU105" s="4" t="s">
        <v>10626</v>
      </c>
      <c r="AV105" s="4" t="s">
        <v>10627</v>
      </c>
      <c r="AW105" s="4" t="s">
        <v>10625</v>
      </c>
      <c r="AX105" s="4" t="s">
        <v>10626</v>
      </c>
      <c r="AY105" s="4" t="s">
        <v>10628</v>
      </c>
      <c r="AZ105" s="4" t="s">
        <v>10625</v>
      </c>
      <c r="BA105" s="4" t="s">
        <v>10626</v>
      </c>
      <c r="BB105" s="4" t="s">
        <v>10629</v>
      </c>
      <c r="BC105" s="4" t="s">
        <v>10625</v>
      </c>
      <c r="BD105" s="4" t="s">
        <v>10626</v>
      </c>
      <c r="BE105" s="4"/>
      <c r="BF105" s="4"/>
      <c r="BG105" s="4"/>
      <c r="BH105" s="4"/>
      <c r="BI105" s="4"/>
      <c r="BJ105" s="4"/>
      <c r="BK105" s="4"/>
      <c r="BL105" s="4"/>
      <c r="BM105" s="4"/>
      <c r="BN105" s="4"/>
      <c r="BO105" s="4"/>
      <c r="BP105" s="4"/>
      <c r="BQ105" s="4"/>
      <c r="BR105" s="4"/>
      <c r="BS105" s="4"/>
      <c r="BT105" s="4"/>
      <c r="BU105" s="4"/>
      <c r="BV105" s="4"/>
    </row>
    <row r="106" spans="1:200" ht="15.5">
      <c r="A106" s="49" t="str">
        <f>B106&amp;COUNTIF($B$3:B106,B106)</f>
        <v>02CD047</v>
      </c>
      <c r="B106" s="3" t="s">
        <v>373</v>
      </c>
      <c r="C106" s="4" t="s">
        <v>1173</v>
      </c>
      <c r="D106" s="4" t="s">
        <v>1174</v>
      </c>
      <c r="E106" s="4" t="s">
        <v>1175</v>
      </c>
      <c r="F106" s="4" t="s">
        <v>1176</v>
      </c>
      <c r="G106" s="4" t="s">
        <v>1177</v>
      </c>
      <c r="H106" s="3" t="s">
        <v>303</v>
      </c>
      <c r="I106" s="4" t="s">
        <v>1592</v>
      </c>
      <c r="J106" s="95" t="s">
        <v>1977</v>
      </c>
      <c r="K106" s="4" t="str">
        <f t="shared" si="4"/>
        <v>02CD04K016</v>
      </c>
      <c r="L106" s="6">
        <v>2</v>
      </c>
      <c r="M106" s="5" t="s">
        <v>16</v>
      </c>
      <c r="N106" s="85">
        <v>2</v>
      </c>
      <c r="O106" s="4" t="s">
        <v>2839</v>
      </c>
      <c r="P106" s="85">
        <v>2</v>
      </c>
      <c r="Q106" s="4" t="s">
        <v>2875</v>
      </c>
      <c r="R106" s="85">
        <v>11</v>
      </c>
      <c r="S106" s="4" t="s">
        <v>2859</v>
      </c>
      <c r="T106" s="66" t="str">
        <f t="shared" si="3"/>
        <v>11. Ciudades Y Comunidades Sostenibles</v>
      </c>
      <c r="U106" s="85">
        <v>2</v>
      </c>
      <c r="V106" s="4" t="s">
        <v>173</v>
      </c>
      <c r="W106" s="85">
        <v>2</v>
      </c>
      <c r="X106" s="4" t="s">
        <v>226</v>
      </c>
      <c r="Y106" s="85">
        <v>1</v>
      </c>
      <c r="Z106" s="4" t="s">
        <v>227</v>
      </c>
      <c r="AA106" s="52" t="str">
        <f t="shared" si="5"/>
        <v>2.2.1</v>
      </c>
      <c r="AB106" s="3" t="s">
        <v>305</v>
      </c>
      <c r="AC106" s="23" t="s">
        <v>306</v>
      </c>
      <c r="AD106" s="4" t="s">
        <v>3358</v>
      </c>
      <c r="AE106" s="4" t="s">
        <v>3343</v>
      </c>
      <c r="AF106" s="4" t="s">
        <v>3359</v>
      </c>
      <c r="AG106" s="4" t="s">
        <v>3360</v>
      </c>
      <c r="AH106" s="3" t="s">
        <v>6694</v>
      </c>
      <c r="AI106" s="4" t="s">
        <v>6997</v>
      </c>
      <c r="AJ106" s="4" t="s">
        <v>6998</v>
      </c>
      <c r="AK106" s="4" t="s">
        <v>6741</v>
      </c>
      <c r="AL106" s="4" t="s">
        <v>6999</v>
      </c>
      <c r="AM106" s="3" t="s">
        <v>9455</v>
      </c>
      <c r="AN106" s="3" t="s">
        <v>6702</v>
      </c>
      <c r="AO106" s="3" t="s">
        <v>6708</v>
      </c>
      <c r="AP106" s="3" t="s">
        <v>6694</v>
      </c>
      <c r="AQ106" s="6" t="s">
        <v>6694</v>
      </c>
      <c r="AR106" s="5" t="s">
        <v>10630</v>
      </c>
      <c r="AS106" s="5" t="s">
        <v>10631</v>
      </c>
      <c r="AT106" s="4" t="s">
        <v>10632</v>
      </c>
      <c r="AU106" s="4" t="s">
        <v>10598</v>
      </c>
      <c r="AV106" s="4" t="s">
        <v>10633</v>
      </c>
      <c r="AW106" s="4" t="s">
        <v>10632</v>
      </c>
      <c r="AX106" s="4" t="s">
        <v>10598</v>
      </c>
      <c r="AY106" s="4" t="s">
        <v>10634</v>
      </c>
      <c r="AZ106" s="4" t="s">
        <v>10625</v>
      </c>
      <c r="BA106" s="4" t="s">
        <v>10626</v>
      </c>
      <c r="BB106" s="4" t="s">
        <v>10635</v>
      </c>
      <c r="BC106" s="4" t="s">
        <v>10625</v>
      </c>
      <c r="BD106" s="4" t="s">
        <v>10626</v>
      </c>
      <c r="BE106" s="4" t="s">
        <v>10636</v>
      </c>
      <c r="BF106" s="4" t="s">
        <v>10625</v>
      </c>
      <c r="BG106" s="4" t="s">
        <v>10626</v>
      </c>
      <c r="BH106" s="4" t="s">
        <v>10637</v>
      </c>
      <c r="BI106" s="4" t="s">
        <v>10625</v>
      </c>
      <c r="BJ106" s="4" t="s">
        <v>10626</v>
      </c>
      <c r="BK106" s="4"/>
      <c r="BL106" s="4"/>
      <c r="BM106" s="4"/>
      <c r="BN106" s="4"/>
      <c r="BO106" s="4"/>
      <c r="BP106" s="4"/>
      <c r="BQ106" s="4"/>
      <c r="BR106" s="4"/>
      <c r="BS106" s="4"/>
      <c r="BT106" s="4"/>
      <c r="BU106" s="4"/>
      <c r="BV106" s="4"/>
    </row>
    <row r="107" spans="1:200" ht="15.5">
      <c r="A107" s="49" t="str">
        <f>B107&amp;COUNTIF($B$3:B107,B107)</f>
        <v>02CD048</v>
      </c>
      <c r="B107" s="3" t="s">
        <v>373</v>
      </c>
      <c r="C107" s="4" t="s">
        <v>1173</v>
      </c>
      <c r="D107" s="4" t="s">
        <v>1174</v>
      </c>
      <c r="E107" s="4" t="s">
        <v>1175</v>
      </c>
      <c r="F107" s="4" t="s">
        <v>1176</v>
      </c>
      <c r="G107" s="4" t="s">
        <v>1177</v>
      </c>
      <c r="H107" s="3" t="s">
        <v>10</v>
      </c>
      <c r="I107" s="4" t="s">
        <v>1569</v>
      </c>
      <c r="J107" s="95" t="s">
        <v>1978</v>
      </c>
      <c r="K107" s="4" t="str">
        <f t="shared" si="4"/>
        <v>02CD04M001</v>
      </c>
      <c r="L107" s="6">
        <v>2</v>
      </c>
      <c r="M107" s="5" t="s">
        <v>16</v>
      </c>
      <c r="N107" s="85">
        <v>2</v>
      </c>
      <c r="O107" s="5" t="s">
        <v>2839</v>
      </c>
      <c r="P107" s="85">
        <v>1</v>
      </c>
      <c r="Q107" s="5" t="s">
        <v>2840</v>
      </c>
      <c r="R107" s="85">
        <v>10</v>
      </c>
      <c r="S107" s="4" t="s">
        <v>2868</v>
      </c>
      <c r="T107" s="66" t="str">
        <f t="shared" si="3"/>
        <v xml:space="preserve">10. Reducción De Las Desigualdades </v>
      </c>
      <c r="U107" s="85">
        <v>2</v>
      </c>
      <c r="V107" s="4" t="s">
        <v>173</v>
      </c>
      <c r="W107" s="85">
        <v>2</v>
      </c>
      <c r="X107" s="4" t="s">
        <v>226</v>
      </c>
      <c r="Y107" s="85">
        <v>1</v>
      </c>
      <c r="Z107" s="4" t="s">
        <v>227</v>
      </c>
      <c r="AA107" s="52" t="str">
        <f t="shared" si="5"/>
        <v>2.2.1</v>
      </c>
      <c r="AB107" s="3" t="s">
        <v>36</v>
      </c>
      <c r="AC107" s="23" t="s">
        <v>38</v>
      </c>
      <c r="AD107" s="4" t="s">
        <v>3361</v>
      </c>
      <c r="AE107" s="4" t="s">
        <v>3362</v>
      </c>
      <c r="AF107" s="4" t="s">
        <v>3363</v>
      </c>
      <c r="AG107" s="4" t="s">
        <v>3364</v>
      </c>
      <c r="AH107" s="6" t="s">
        <v>6693</v>
      </c>
      <c r="AI107" s="4" t="s">
        <v>7000</v>
      </c>
      <c r="AJ107" s="4" t="s">
        <v>7001</v>
      </c>
      <c r="AK107" s="4" t="s">
        <v>6741</v>
      </c>
      <c r="AL107" s="4" t="s">
        <v>7002</v>
      </c>
      <c r="AM107" s="9" t="s">
        <v>6702</v>
      </c>
      <c r="AN107" s="9" t="s">
        <v>6702</v>
      </c>
      <c r="AO107" s="9" t="s">
        <v>6702</v>
      </c>
      <c r="AP107" s="9" t="s">
        <v>6702</v>
      </c>
      <c r="AQ107" s="6" t="s">
        <v>6698</v>
      </c>
      <c r="AR107" s="5" t="s">
        <v>10638</v>
      </c>
      <c r="AS107" s="5" t="s">
        <v>10639</v>
      </c>
      <c r="AT107" s="4" t="s">
        <v>10640</v>
      </c>
      <c r="AU107" s="4" t="s">
        <v>10641</v>
      </c>
      <c r="AV107" s="4" t="s">
        <v>10642</v>
      </c>
      <c r="AW107" s="4" t="s">
        <v>10640</v>
      </c>
      <c r="AX107" s="4" t="s">
        <v>10641</v>
      </c>
      <c r="AY107" s="4" t="s">
        <v>10643</v>
      </c>
      <c r="AZ107" s="4" t="s">
        <v>10640</v>
      </c>
      <c r="BA107" s="4" t="s">
        <v>10641</v>
      </c>
      <c r="BB107" s="4" t="s">
        <v>10644</v>
      </c>
      <c r="BC107" s="4" t="s">
        <v>10640</v>
      </c>
      <c r="BD107" s="4" t="s">
        <v>10641</v>
      </c>
      <c r="BE107" s="4"/>
      <c r="BF107" s="4"/>
      <c r="BG107" s="4"/>
      <c r="BH107" s="4"/>
      <c r="BI107" s="4"/>
      <c r="BJ107" s="4"/>
      <c r="BK107" s="4"/>
      <c r="BL107" s="4"/>
      <c r="BM107" s="4"/>
      <c r="BN107" s="4"/>
      <c r="BO107" s="4"/>
      <c r="BP107" s="4"/>
      <c r="BQ107" s="4"/>
      <c r="BR107" s="4"/>
      <c r="BS107" s="4"/>
      <c r="BT107" s="4"/>
      <c r="BU107" s="4"/>
      <c r="BV107" s="4"/>
    </row>
    <row r="108" spans="1:200" ht="15.5">
      <c r="A108" s="49" t="str">
        <f>B108&amp;COUNTIF($B$3:B108,B108)</f>
        <v>02CD049</v>
      </c>
      <c r="B108" s="3" t="s">
        <v>373</v>
      </c>
      <c r="C108" s="4" t="s">
        <v>1173</v>
      </c>
      <c r="D108" s="4" t="s">
        <v>1174</v>
      </c>
      <c r="E108" s="4" t="s">
        <v>1175</v>
      </c>
      <c r="F108" s="4" t="s">
        <v>1176</v>
      </c>
      <c r="G108" s="4" t="s">
        <v>1177</v>
      </c>
      <c r="H108" s="3" t="s">
        <v>1133</v>
      </c>
      <c r="I108" s="4" t="s">
        <v>1570</v>
      </c>
      <c r="J108" s="96" t="s">
        <v>1886</v>
      </c>
      <c r="K108" s="4" t="str">
        <f t="shared" si="4"/>
        <v>02CD04M002</v>
      </c>
      <c r="L108" s="6">
        <v>2</v>
      </c>
      <c r="M108" s="5" t="s">
        <v>16</v>
      </c>
      <c r="N108" s="85">
        <v>2</v>
      </c>
      <c r="O108" s="4" t="s">
        <v>2839</v>
      </c>
      <c r="P108" s="85">
        <v>1</v>
      </c>
      <c r="Q108" s="4" t="s">
        <v>2840</v>
      </c>
      <c r="R108" s="85">
        <v>10</v>
      </c>
      <c r="S108" s="4" t="s">
        <v>2868</v>
      </c>
      <c r="T108" s="66" t="str">
        <f t="shared" si="3"/>
        <v xml:space="preserve">10. Reducción De Las Desigualdades </v>
      </c>
      <c r="U108" s="85">
        <v>2</v>
      </c>
      <c r="V108" s="4" t="s">
        <v>173</v>
      </c>
      <c r="W108" s="85">
        <v>2</v>
      </c>
      <c r="X108" s="4" t="s">
        <v>226</v>
      </c>
      <c r="Y108" s="85">
        <v>1</v>
      </c>
      <c r="Z108" s="4" t="s">
        <v>227</v>
      </c>
      <c r="AA108" s="52" t="str">
        <f t="shared" si="5"/>
        <v>2.2.1</v>
      </c>
      <c r="AB108" s="3" t="s">
        <v>2952</v>
      </c>
      <c r="AC108" s="23" t="s">
        <v>2953</v>
      </c>
      <c r="AD108" s="4" t="s">
        <v>179</v>
      </c>
      <c r="AE108" s="4" t="s">
        <v>179</v>
      </c>
      <c r="AF108" s="4" t="s">
        <v>179</v>
      </c>
      <c r="AG108" s="4" t="s">
        <v>179</v>
      </c>
      <c r="AH108" s="6" t="s">
        <v>179</v>
      </c>
      <c r="AI108" s="4" t="s">
        <v>179</v>
      </c>
      <c r="AJ108" s="4" t="s">
        <v>179</v>
      </c>
      <c r="AK108" s="4" t="s">
        <v>179</v>
      </c>
      <c r="AL108" s="4" t="s">
        <v>179</v>
      </c>
      <c r="AM108" s="9" t="s">
        <v>179</v>
      </c>
      <c r="AN108" s="9" t="s">
        <v>179</v>
      </c>
      <c r="AO108" s="9" t="s">
        <v>179</v>
      </c>
      <c r="AP108" s="9" t="s">
        <v>179</v>
      </c>
      <c r="AQ108" s="6" t="s">
        <v>179</v>
      </c>
      <c r="AR108" s="5" t="s">
        <v>179</v>
      </c>
      <c r="AS108" s="5" t="s">
        <v>179</v>
      </c>
      <c r="AT108" s="4" t="s">
        <v>179</v>
      </c>
      <c r="AU108" s="4" t="s">
        <v>179</v>
      </c>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row>
    <row r="109" spans="1:200" ht="15.5">
      <c r="A109" s="49" t="str">
        <f>B109&amp;COUNTIF($B$3:B109,B109)</f>
        <v>02CD0410</v>
      </c>
      <c r="B109" s="3" t="s">
        <v>373</v>
      </c>
      <c r="C109" s="4" t="s">
        <v>1173</v>
      </c>
      <c r="D109" s="4" t="s">
        <v>1174</v>
      </c>
      <c r="E109" s="4" t="s">
        <v>1175</v>
      </c>
      <c r="F109" s="4" t="s">
        <v>1176</v>
      </c>
      <c r="G109" s="4" t="s">
        <v>1177</v>
      </c>
      <c r="H109" s="3" t="s">
        <v>140</v>
      </c>
      <c r="I109" s="4" t="s">
        <v>1571</v>
      </c>
      <c r="J109" s="95" t="s">
        <v>1979</v>
      </c>
      <c r="K109" s="4" t="str">
        <f t="shared" si="4"/>
        <v>02CD04N001</v>
      </c>
      <c r="L109" s="6">
        <v>5</v>
      </c>
      <c r="M109" s="5" t="s">
        <v>2863</v>
      </c>
      <c r="N109" s="85">
        <v>3</v>
      </c>
      <c r="O109" s="5" t="s">
        <v>2877</v>
      </c>
      <c r="P109" s="85">
        <v>1</v>
      </c>
      <c r="Q109" s="5" t="s">
        <v>2878</v>
      </c>
      <c r="R109" s="85">
        <v>16</v>
      </c>
      <c r="S109" s="4" t="s">
        <v>2841</v>
      </c>
      <c r="T109" s="66" t="str">
        <f t="shared" si="3"/>
        <v>16. Paz, Justicia E Instituciones Sólidas</v>
      </c>
      <c r="U109" s="85">
        <v>1</v>
      </c>
      <c r="V109" s="4" t="s">
        <v>28</v>
      </c>
      <c r="W109" s="85">
        <v>7</v>
      </c>
      <c r="X109" s="4" t="s">
        <v>142</v>
      </c>
      <c r="Y109" s="85">
        <v>2</v>
      </c>
      <c r="Z109" s="4" t="s">
        <v>143</v>
      </c>
      <c r="AA109" s="52" t="str">
        <f t="shared" si="5"/>
        <v>1.7.2</v>
      </c>
      <c r="AB109" s="3" t="s">
        <v>144</v>
      </c>
      <c r="AC109" s="23" t="s">
        <v>145</v>
      </c>
      <c r="AD109" s="4" t="s">
        <v>3365</v>
      </c>
      <c r="AE109" s="4" t="s">
        <v>3343</v>
      </c>
      <c r="AF109" s="4" t="s">
        <v>3366</v>
      </c>
      <c r="AG109" s="4" t="s">
        <v>3367</v>
      </c>
      <c r="AH109" s="6" t="s">
        <v>6693</v>
      </c>
      <c r="AI109" s="4" t="s">
        <v>7003</v>
      </c>
      <c r="AJ109" s="4" t="s">
        <v>7004</v>
      </c>
      <c r="AK109" s="4" t="s">
        <v>6741</v>
      </c>
      <c r="AL109" s="4" t="s">
        <v>7005</v>
      </c>
      <c r="AM109" s="9" t="s">
        <v>6722</v>
      </c>
      <c r="AN109" s="9" t="s">
        <v>6706</v>
      </c>
      <c r="AO109" s="9" t="s">
        <v>9532</v>
      </c>
      <c r="AP109" s="9" t="s">
        <v>6693</v>
      </c>
      <c r="AQ109" s="6" t="s">
        <v>6698</v>
      </c>
      <c r="AR109" s="5" t="s">
        <v>10645</v>
      </c>
      <c r="AS109" s="5" t="s">
        <v>10646</v>
      </c>
      <c r="AT109" s="4" t="s">
        <v>10647</v>
      </c>
      <c r="AU109" s="4" t="s">
        <v>10648</v>
      </c>
      <c r="AV109" s="4" t="s">
        <v>10649</v>
      </c>
      <c r="AW109" s="4" t="s">
        <v>10647</v>
      </c>
      <c r="AX109" s="4" t="s">
        <v>10648</v>
      </c>
      <c r="AY109" s="4" t="s">
        <v>10650</v>
      </c>
      <c r="AZ109" s="4" t="s">
        <v>10647</v>
      </c>
      <c r="BA109" s="4" t="s">
        <v>10648</v>
      </c>
      <c r="BB109" s="4" t="s">
        <v>10651</v>
      </c>
      <c r="BC109" s="4" t="s">
        <v>10647</v>
      </c>
      <c r="BD109" s="4" t="s">
        <v>10648</v>
      </c>
      <c r="BE109" s="4"/>
      <c r="BF109" s="4"/>
      <c r="BG109" s="4"/>
      <c r="BH109" s="4"/>
      <c r="BI109" s="4"/>
      <c r="BJ109" s="4"/>
      <c r="BK109" s="4"/>
      <c r="BL109" s="4"/>
      <c r="BM109" s="4"/>
      <c r="BN109" s="4"/>
      <c r="BO109" s="4"/>
      <c r="BP109" s="4"/>
      <c r="BQ109" s="4"/>
      <c r="BR109" s="4"/>
      <c r="BS109" s="4"/>
      <c r="BT109" s="4"/>
      <c r="BU109" s="4"/>
      <c r="BV109" s="4"/>
    </row>
    <row r="110" spans="1:200" ht="15.5">
      <c r="A110" s="49" t="str">
        <f>B110&amp;COUNTIF($B$3:B110,B110)</f>
        <v>02CD0411</v>
      </c>
      <c r="B110" s="3" t="s">
        <v>373</v>
      </c>
      <c r="C110" s="4" t="s">
        <v>1173</v>
      </c>
      <c r="D110" s="4" t="s">
        <v>1174</v>
      </c>
      <c r="E110" s="4" t="s">
        <v>1175</v>
      </c>
      <c r="F110" s="4" t="s">
        <v>1176</v>
      </c>
      <c r="G110" s="4" t="s">
        <v>1177</v>
      </c>
      <c r="H110" s="3" t="s">
        <v>146</v>
      </c>
      <c r="I110" s="4" t="s">
        <v>1572</v>
      </c>
      <c r="J110" s="95" t="s">
        <v>1980</v>
      </c>
      <c r="K110" s="4" t="str">
        <f t="shared" si="4"/>
        <v>02CD04O001</v>
      </c>
      <c r="L110" s="6">
        <v>2</v>
      </c>
      <c r="M110" s="5" t="s">
        <v>16</v>
      </c>
      <c r="N110" s="85">
        <v>2</v>
      </c>
      <c r="O110" s="4" t="s">
        <v>2839</v>
      </c>
      <c r="P110" s="85">
        <v>2</v>
      </c>
      <c r="Q110" s="4" t="s">
        <v>2875</v>
      </c>
      <c r="R110" s="85">
        <v>16</v>
      </c>
      <c r="S110" s="4" t="s">
        <v>2841</v>
      </c>
      <c r="T110" s="66" t="str">
        <f t="shared" si="3"/>
        <v>16. Paz, Justicia E Instituciones Sólidas</v>
      </c>
      <c r="U110" s="85">
        <v>2</v>
      </c>
      <c r="V110" s="4" t="s">
        <v>173</v>
      </c>
      <c r="W110" s="85">
        <v>6</v>
      </c>
      <c r="X110" s="4" t="s">
        <v>175</v>
      </c>
      <c r="Y110" s="85">
        <v>3</v>
      </c>
      <c r="Z110" s="4" t="s">
        <v>339</v>
      </c>
      <c r="AA110" s="52" t="str">
        <f t="shared" si="5"/>
        <v>2.6.3</v>
      </c>
      <c r="AB110" s="3" t="s">
        <v>149</v>
      </c>
      <c r="AC110" s="23" t="s">
        <v>150</v>
      </c>
      <c r="AD110" s="4" t="s">
        <v>3368</v>
      </c>
      <c r="AE110" s="4" t="s">
        <v>3369</v>
      </c>
      <c r="AF110" s="4" t="s">
        <v>3370</v>
      </c>
      <c r="AG110" s="4" t="s">
        <v>3371</v>
      </c>
      <c r="AH110" s="6" t="s">
        <v>6694</v>
      </c>
      <c r="AI110" s="4" t="s">
        <v>7006</v>
      </c>
      <c r="AJ110" s="4" t="s">
        <v>7007</v>
      </c>
      <c r="AK110" s="4" t="s">
        <v>6741</v>
      </c>
      <c r="AL110" s="4" t="s">
        <v>7008</v>
      </c>
      <c r="AM110" s="9" t="s">
        <v>6722</v>
      </c>
      <c r="AN110" s="9" t="s">
        <v>6712</v>
      </c>
      <c r="AO110" s="9" t="s">
        <v>9532</v>
      </c>
      <c r="AP110" s="9" t="s">
        <v>6694</v>
      </c>
      <c r="AQ110" s="6" t="s">
        <v>6698</v>
      </c>
      <c r="AR110" s="5" t="s">
        <v>10652</v>
      </c>
      <c r="AS110" s="5" t="s">
        <v>10653</v>
      </c>
      <c r="AT110" s="4" t="s">
        <v>10640</v>
      </c>
      <c r="AU110" s="4" t="s">
        <v>10654</v>
      </c>
      <c r="AV110" s="4" t="s">
        <v>10655</v>
      </c>
      <c r="AW110" s="4" t="s">
        <v>10656</v>
      </c>
      <c r="AX110" s="4" t="s">
        <v>10657</v>
      </c>
      <c r="AY110" s="4" t="s">
        <v>10658</v>
      </c>
      <c r="AZ110" s="4" t="s">
        <v>10659</v>
      </c>
      <c r="BA110" s="4" t="s">
        <v>10660</v>
      </c>
      <c r="BB110" s="4" t="s">
        <v>10661</v>
      </c>
      <c r="BC110" s="4" t="s">
        <v>10640</v>
      </c>
      <c r="BD110" s="4" t="s">
        <v>10654</v>
      </c>
      <c r="BE110" s="4"/>
      <c r="BF110" s="4"/>
      <c r="BG110" s="4"/>
      <c r="BH110" s="4"/>
      <c r="BI110" s="4"/>
      <c r="BJ110" s="4"/>
      <c r="BK110" s="4"/>
      <c r="BL110" s="4"/>
      <c r="BM110" s="4"/>
      <c r="BN110" s="4"/>
      <c r="BO110" s="4"/>
      <c r="BP110" s="4"/>
      <c r="BQ110" s="4"/>
      <c r="BR110" s="4"/>
      <c r="BS110" s="4"/>
      <c r="BT110" s="4"/>
      <c r="BU110" s="4"/>
      <c r="BV110" s="4"/>
    </row>
    <row r="111" spans="1:200" ht="15.5">
      <c r="A111" s="49" t="str">
        <f>B111&amp;COUNTIF($B$3:B111,B111)</f>
        <v>02CD0412</v>
      </c>
      <c r="B111" s="3" t="s">
        <v>373</v>
      </c>
      <c r="C111" s="4" t="s">
        <v>1173</v>
      </c>
      <c r="D111" s="4" t="s">
        <v>1174</v>
      </c>
      <c r="E111" s="4" t="s">
        <v>1175</v>
      </c>
      <c r="F111" s="4" t="s">
        <v>1176</v>
      </c>
      <c r="G111" s="4" t="s">
        <v>1177</v>
      </c>
      <c r="H111" s="3" t="s">
        <v>151</v>
      </c>
      <c r="I111" s="4" t="s">
        <v>1573</v>
      </c>
      <c r="J111" s="95" t="s">
        <v>1981</v>
      </c>
      <c r="K111" s="4" t="str">
        <f t="shared" si="4"/>
        <v>02CD04P001</v>
      </c>
      <c r="L111" s="6">
        <v>1</v>
      </c>
      <c r="M111" s="5" t="s">
        <v>2860</v>
      </c>
      <c r="N111" s="85">
        <v>5</v>
      </c>
      <c r="O111" s="4" t="s">
        <v>2865</v>
      </c>
      <c r="P111" s="85">
        <v>0</v>
      </c>
      <c r="Q111" s="4" t="s">
        <v>2865</v>
      </c>
      <c r="R111" s="85">
        <v>5</v>
      </c>
      <c r="S111" s="4" t="s">
        <v>2844</v>
      </c>
      <c r="T111" s="66" t="str">
        <f t="shared" si="3"/>
        <v xml:space="preserve">5. Igualdad De Género </v>
      </c>
      <c r="U111" s="85">
        <v>1</v>
      </c>
      <c r="V111" s="4" t="s">
        <v>28</v>
      </c>
      <c r="W111" s="85">
        <v>2</v>
      </c>
      <c r="X111" s="4" t="s">
        <v>154</v>
      </c>
      <c r="Y111" s="85">
        <v>4</v>
      </c>
      <c r="Z111" s="4" t="s">
        <v>155</v>
      </c>
      <c r="AA111" s="52" t="str">
        <f t="shared" si="5"/>
        <v>1.2.4</v>
      </c>
      <c r="AB111" s="3" t="s">
        <v>156</v>
      </c>
      <c r="AC111" s="23" t="s">
        <v>157</v>
      </c>
      <c r="AD111" s="4" t="s">
        <v>3372</v>
      </c>
      <c r="AE111" s="4" t="s">
        <v>3373</v>
      </c>
      <c r="AF111" s="4" t="s">
        <v>3374</v>
      </c>
      <c r="AG111" s="4" t="s">
        <v>3375</v>
      </c>
      <c r="AH111" s="8" t="s">
        <v>6693</v>
      </c>
      <c r="AI111" s="4" t="s">
        <v>7009</v>
      </c>
      <c r="AJ111" s="4" t="s">
        <v>7010</v>
      </c>
      <c r="AK111" s="4" t="s">
        <v>6741</v>
      </c>
      <c r="AL111" s="4" t="s">
        <v>7011</v>
      </c>
      <c r="AM111" s="3" t="s">
        <v>6711</v>
      </c>
      <c r="AN111" s="3" t="s">
        <v>6712</v>
      </c>
      <c r="AO111" s="3" t="s">
        <v>9532</v>
      </c>
      <c r="AP111" s="3" t="s">
        <v>6693</v>
      </c>
      <c r="AQ111" s="3" t="s">
        <v>6698</v>
      </c>
      <c r="AR111" s="4" t="s">
        <v>10662</v>
      </c>
      <c r="AS111" s="4" t="s">
        <v>10663</v>
      </c>
      <c r="AT111" s="4" t="s">
        <v>10664</v>
      </c>
      <c r="AU111" s="4" t="s">
        <v>10665</v>
      </c>
      <c r="AV111" s="4" t="s">
        <v>10666</v>
      </c>
      <c r="AW111" s="4" t="s">
        <v>10664</v>
      </c>
      <c r="AX111" s="4" t="s">
        <v>10665</v>
      </c>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row>
    <row r="112" spans="1:200" ht="15.5">
      <c r="A112" s="49" t="str">
        <f>B112&amp;COUNTIF($B$3:B112,B112)</f>
        <v>02CD0413</v>
      </c>
      <c r="B112" s="3" t="s">
        <v>373</v>
      </c>
      <c r="C112" s="4" t="s">
        <v>1173</v>
      </c>
      <c r="D112" s="4" t="s">
        <v>1174</v>
      </c>
      <c r="E112" s="4" t="s">
        <v>1175</v>
      </c>
      <c r="F112" s="4" t="s">
        <v>1176</v>
      </c>
      <c r="G112" s="4" t="s">
        <v>1177</v>
      </c>
      <c r="H112" s="3" t="s">
        <v>158</v>
      </c>
      <c r="I112" s="4" t="s">
        <v>1574</v>
      </c>
      <c r="J112" s="95" t="s">
        <v>1982</v>
      </c>
      <c r="K112" s="4" t="str">
        <f t="shared" si="4"/>
        <v>02CD04P002</v>
      </c>
      <c r="L112" s="6">
        <v>1</v>
      </c>
      <c r="M112" s="5" t="s">
        <v>2860</v>
      </c>
      <c r="N112" s="85">
        <v>6</v>
      </c>
      <c r="O112" s="5" t="s">
        <v>2861</v>
      </c>
      <c r="P112" s="85">
        <v>0</v>
      </c>
      <c r="Q112" s="5" t="s">
        <v>2861</v>
      </c>
      <c r="R112" s="85">
        <v>10</v>
      </c>
      <c r="S112" s="4" t="s">
        <v>2868</v>
      </c>
      <c r="T112" s="66" t="str">
        <f t="shared" si="3"/>
        <v xml:space="preserve">10. Reducción De Las Desigualdades </v>
      </c>
      <c r="U112" s="85">
        <v>1</v>
      </c>
      <c r="V112" s="4" t="s">
        <v>28</v>
      </c>
      <c r="W112" s="85">
        <v>2</v>
      </c>
      <c r="X112" s="4" t="s">
        <v>154</v>
      </c>
      <c r="Y112" s="85">
        <v>4</v>
      </c>
      <c r="Z112" s="4" t="s">
        <v>155</v>
      </c>
      <c r="AA112" s="52" t="str">
        <f t="shared" si="5"/>
        <v>1.2.4</v>
      </c>
      <c r="AB112" s="3" t="s">
        <v>161</v>
      </c>
      <c r="AC112" s="23" t="s">
        <v>162</v>
      </c>
      <c r="AD112" s="4" t="s">
        <v>3376</v>
      </c>
      <c r="AE112" s="4" t="s">
        <v>3377</v>
      </c>
      <c r="AF112" s="4" t="s">
        <v>3378</v>
      </c>
      <c r="AG112" s="4" t="s">
        <v>3379</v>
      </c>
      <c r="AH112" s="8" t="s">
        <v>6693</v>
      </c>
      <c r="AI112" s="4" t="s">
        <v>7012</v>
      </c>
      <c r="AJ112" s="4" t="s">
        <v>7013</v>
      </c>
      <c r="AK112" s="4" t="s">
        <v>6741</v>
      </c>
      <c r="AL112" s="4" t="s">
        <v>7011</v>
      </c>
      <c r="AM112" s="9" t="s">
        <v>6711</v>
      </c>
      <c r="AN112" s="9" t="s">
        <v>6706</v>
      </c>
      <c r="AO112" s="9" t="s">
        <v>9532</v>
      </c>
      <c r="AP112" s="9" t="s">
        <v>6693</v>
      </c>
      <c r="AQ112" s="6" t="s">
        <v>6698</v>
      </c>
      <c r="AR112" s="5" t="s">
        <v>10667</v>
      </c>
      <c r="AS112" s="5" t="s">
        <v>10668</v>
      </c>
      <c r="AT112" s="4" t="s">
        <v>10664</v>
      </c>
      <c r="AU112" s="4" t="s">
        <v>10669</v>
      </c>
      <c r="AV112" s="4" t="s">
        <v>10670</v>
      </c>
      <c r="AW112" s="4" t="s">
        <v>10664</v>
      </c>
      <c r="AX112" s="4" t="s">
        <v>10669</v>
      </c>
      <c r="AY112" s="4" t="s">
        <v>10671</v>
      </c>
      <c r="AZ112" s="4" t="s">
        <v>10664</v>
      </c>
      <c r="BA112" s="4" t="s">
        <v>10669</v>
      </c>
      <c r="BB112" s="4" t="s">
        <v>10672</v>
      </c>
      <c r="BC112" s="4" t="s">
        <v>10664</v>
      </c>
      <c r="BD112" s="4" t="s">
        <v>10669</v>
      </c>
      <c r="BE112" s="4"/>
      <c r="BF112" s="4"/>
      <c r="BG112" s="4"/>
      <c r="BH112" s="4"/>
      <c r="BI112" s="4"/>
      <c r="BJ112" s="4"/>
      <c r="BK112" s="4"/>
      <c r="BL112" s="4"/>
      <c r="BM112" s="4"/>
      <c r="BN112" s="4"/>
      <c r="BO112" s="4"/>
      <c r="BP112" s="4"/>
      <c r="BQ112" s="4"/>
      <c r="BR112" s="4"/>
      <c r="BS112" s="4"/>
      <c r="BT112" s="4"/>
      <c r="BU112" s="4"/>
      <c r="BV112" s="4"/>
    </row>
    <row r="113" spans="1:74" ht="15.5">
      <c r="A113" s="49" t="str">
        <f>B113&amp;COUNTIF($B$3:B113,B113)</f>
        <v>02CD0414</v>
      </c>
      <c r="B113" s="3" t="s">
        <v>373</v>
      </c>
      <c r="C113" s="4" t="s">
        <v>1173</v>
      </c>
      <c r="D113" s="4" t="s">
        <v>1174</v>
      </c>
      <c r="E113" s="4" t="s">
        <v>1175</v>
      </c>
      <c r="F113" s="4" t="s">
        <v>1176</v>
      </c>
      <c r="G113" s="4" t="s">
        <v>1177</v>
      </c>
      <c r="H113" s="3" t="s">
        <v>170</v>
      </c>
      <c r="I113" s="4" t="s">
        <v>1575</v>
      </c>
      <c r="J113" s="95" t="s">
        <v>1983</v>
      </c>
      <c r="K113" s="4" t="str">
        <f t="shared" si="4"/>
        <v>02CD04P004</v>
      </c>
      <c r="L113" s="6">
        <v>1</v>
      </c>
      <c r="M113" s="5" t="s">
        <v>2860</v>
      </c>
      <c r="N113" s="85">
        <v>6</v>
      </c>
      <c r="O113" s="5" t="s">
        <v>2861</v>
      </c>
      <c r="P113" s="85">
        <v>1</v>
      </c>
      <c r="Q113" s="5" t="s">
        <v>2869</v>
      </c>
      <c r="R113" s="85">
        <v>10</v>
      </c>
      <c r="S113" s="4" t="s">
        <v>2868</v>
      </c>
      <c r="T113" s="66" t="str">
        <f t="shared" si="3"/>
        <v xml:space="preserve">10. Reducción De Las Desigualdades </v>
      </c>
      <c r="U113" s="85">
        <v>2</v>
      </c>
      <c r="V113" s="4" t="s">
        <v>173</v>
      </c>
      <c r="W113" s="85">
        <v>6</v>
      </c>
      <c r="X113" s="4" t="s">
        <v>175</v>
      </c>
      <c r="Y113" s="85">
        <v>8</v>
      </c>
      <c r="Z113" s="4" t="s">
        <v>177</v>
      </c>
      <c r="AA113" s="52" t="str">
        <f t="shared" si="5"/>
        <v>2.6.8</v>
      </c>
      <c r="AB113" s="3" t="s">
        <v>384</v>
      </c>
      <c r="AC113" s="23" t="s">
        <v>178</v>
      </c>
      <c r="AD113" s="4" t="s">
        <v>3380</v>
      </c>
      <c r="AE113" s="4" t="s">
        <v>3381</v>
      </c>
      <c r="AF113" s="4" t="s">
        <v>3382</v>
      </c>
      <c r="AG113" s="4" t="s">
        <v>3383</v>
      </c>
      <c r="AH113" s="8" t="s">
        <v>6689</v>
      </c>
      <c r="AI113" s="4" t="s">
        <v>7014</v>
      </c>
      <c r="AJ113" s="4" t="s">
        <v>7015</v>
      </c>
      <c r="AK113" s="4" t="s">
        <v>6741</v>
      </c>
      <c r="AL113" s="4" t="s">
        <v>7016</v>
      </c>
      <c r="AM113" s="9" t="s">
        <v>6722</v>
      </c>
      <c r="AN113" s="9" t="s">
        <v>6706</v>
      </c>
      <c r="AO113" s="9" t="s">
        <v>9533</v>
      </c>
      <c r="AP113" s="9" t="s">
        <v>6689</v>
      </c>
      <c r="AQ113" s="6" t="s">
        <v>6689</v>
      </c>
      <c r="AR113" s="5" t="s">
        <v>10673</v>
      </c>
      <c r="AS113" s="5" t="s">
        <v>10674</v>
      </c>
      <c r="AT113" s="4" t="s">
        <v>10664</v>
      </c>
      <c r="AU113" s="4" t="s">
        <v>10669</v>
      </c>
      <c r="AV113" s="4" t="s">
        <v>10675</v>
      </c>
      <c r="AW113" s="4" t="s">
        <v>10664</v>
      </c>
      <c r="AX113" s="4" t="s">
        <v>10669</v>
      </c>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row>
    <row r="114" spans="1:74" ht="15.5">
      <c r="A114" s="49" t="str">
        <f>B114&amp;COUNTIF($B$3:B114,B114)</f>
        <v>02CD0415</v>
      </c>
      <c r="B114" s="3" t="s">
        <v>373</v>
      </c>
      <c r="C114" s="4" t="s">
        <v>1173</v>
      </c>
      <c r="D114" s="4" t="s">
        <v>1174</v>
      </c>
      <c r="E114" s="4" t="s">
        <v>1175</v>
      </c>
      <c r="F114" s="4" t="s">
        <v>1176</v>
      </c>
      <c r="G114" s="4" t="s">
        <v>1177</v>
      </c>
      <c r="H114" s="3" t="s">
        <v>375</v>
      </c>
      <c r="I114" s="4" t="s">
        <v>1599</v>
      </c>
      <c r="J114" s="95" t="s">
        <v>1984</v>
      </c>
      <c r="K114" s="4" t="str">
        <f t="shared" si="4"/>
        <v>02CD04P046</v>
      </c>
      <c r="L114" s="6">
        <v>6</v>
      </c>
      <c r="M114" s="5" t="s">
        <v>2846</v>
      </c>
      <c r="N114" s="85">
        <v>3</v>
      </c>
      <c r="O114" s="5" t="s">
        <v>108</v>
      </c>
      <c r="P114" s="85">
        <v>2</v>
      </c>
      <c r="Q114" s="5" t="s">
        <v>2852</v>
      </c>
      <c r="R114" s="85">
        <v>16</v>
      </c>
      <c r="S114" s="4" t="s">
        <v>2841</v>
      </c>
      <c r="T114" s="66" t="str">
        <f t="shared" si="3"/>
        <v>16. Paz, Justicia E Instituciones Sólidas</v>
      </c>
      <c r="U114" s="85">
        <v>1</v>
      </c>
      <c r="V114" s="4" t="s">
        <v>28</v>
      </c>
      <c r="W114" s="85">
        <v>3</v>
      </c>
      <c r="X114" s="4" t="s">
        <v>31</v>
      </c>
      <c r="Y114" s="85">
        <v>2</v>
      </c>
      <c r="Z114" s="4" t="s">
        <v>348</v>
      </c>
      <c r="AA114" s="52" t="str">
        <f t="shared" si="5"/>
        <v>1.3.2</v>
      </c>
      <c r="AB114" s="3" t="s">
        <v>377</v>
      </c>
      <c r="AC114" s="23" t="s">
        <v>378</v>
      </c>
      <c r="AD114" s="4" t="s">
        <v>3384</v>
      </c>
      <c r="AE114" s="4" t="s">
        <v>3343</v>
      </c>
      <c r="AF114" s="4" t="s">
        <v>3385</v>
      </c>
      <c r="AG114" s="4" t="s">
        <v>3386</v>
      </c>
      <c r="AH114" s="8" t="s">
        <v>6693</v>
      </c>
      <c r="AI114" s="4" t="s">
        <v>7017</v>
      </c>
      <c r="AJ114" s="4" t="s">
        <v>7018</v>
      </c>
      <c r="AK114" s="4" t="s">
        <v>6741</v>
      </c>
      <c r="AL114" s="4" t="s">
        <v>7019</v>
      </c>
      <c r="AM114" s="9" t="s">
        <v>6722</v>
      </c>
      <c r="AN114" s="9" t="s">
        <v>6706</v>
      </c>
      <c r="AO114" s="9" t="s">
        <v>9533</v>
      </c>
      <c r="AP114" s="9" t="s">
        <v>6693</v>
      </c>
      <c r="AQ114" s="6" t="s">
        <v>6689</v>
      </c>
      <c r="AR114" s="5" t="s">
        <v>10676</v>
      </c>
      <c r="AS114" s="5" t="s">
        <v>10677</v>
      </c>
      <c r="AT114" s="4" t="s">
        <v>10678</v>
      </c>
      <c r="AU114" s="4" t="s">
        <v>10679</v>
      </c>
      <c r="AV114" s="4" t="s">
        <v>10680</v>
      </c>
      <c r="AW114" s="4" t="s">
        <v>10681</v>
      </c>
      <c r="AX114" s="4" t="s">
        <v>10682</v>
      </c>
      <c r="AY114" s="4" t="s">
        <v>10683</v>
      </c>
      <c r="AZ114" s="4" t="s">
        <v>10681</v>
      </c>
      <c r="BA114" s="4" t="s">
        <v>10682</v>
      </c>
      <c r="BB114" s="4" t="s">
        <v>10684</v>
      </c>
      <c r="BC114" s="4" t="s">
        <v>10681</v>
      </c>
      <c r="BD114" s="4" t="s">
        <v>10682</v>
      </c>
      <c r="BE114" s="4" t="s">
        <v>10685</v>
      </c>
      <c r="BF114" s="4" t="s">
        <v>10678</v>
      </c>
      <c r="BG114" s="4" t="s">
        <v>10679</v>
      </c>
      <c r="BH114" s="4" t="s">
        <v>10686</v>
      </c>
      <c r="BI114" s="4" t="s">
        <v>10678</v>
      </c>
      <c r="BJ114" s="4" t="s">
        <v>10679</v>
      </c>
      <c r="BK114" s="4" t="s">
        <v>10687</v>
      </c>
      <c r="BL114" s="4" t="s">
        <v>10688</v>
      </c>
      <c r="BM114" s="4" t="s">
        <v>10689</v>
      </c>
      <c r="BN114" s="4" t="s">
        <v>10690</v>
      </c>
      <c r="BO114" s="4" t="s">
        <v>10681</v>
      </c>
      <c r="BP114" s="4" t="s">
        <v>10691</v>
      </c>
      <c r="BQ114" s="4"/>
      <c r="BR114" s="4"/>
      <c r="BS114" s="4"/>
      <c r="BT114" s="4"/>
      <c r="BU114" s="4"/>
      <c r="BV114" s="4"/>
    </row>
    <row r="115" spans="1:74" ht="15.5">
      <c r="A115" s="49" t="str">
        <f>B115&amp;COUNTIF($B$3:B115,B115)</f>
        <v>02CD0416</v>
      </c>
      <c r="B115" s="3" t="s">
        <v>373</v>
      </c>
      <c r="C115" s="4" t="s">
        <v>1173</v>
      </c>
      <c r="D115" s="4" t="s">
        <v>1174</v>
      </c>
      <c r="E115" s="4" t="s">
        <v>1175</v>
      </c>
      <c r="F115" s="4" t="s">
        <v>1176</v>
      </c>
      <c r="G115" s="4" t="s">
        <v>1177</v>
      </c>
      <c r="H115" s="3" t="s">
        <v>379</v>
      </c>
      <c r="I115" s="4" t="s">
        <v>1600</v>
      </c>
      <c r="J115" s="95" t="s">
        <v>1985</v>
      </c>
      <c r="K115" s="4" t="str">
        <f t="shared" si="4"/>
        <v>02CD04S196</v>
      </c>
      <c r="L115" s="6">
        <v>1</v>
      </c>
      <c r="M115" s="5" t="s">
        <v>2860</v>
      </c>
      <c r="N115" s="85">
        <v>6</v>
      </c>
      <c r="O115" s="4" t="s">
        <v>2861</v>
      </c>
      <c r="P115" s="85">
        <v>1</v>
      </c>
      <c r="Q115" s="4" t="s">
        <v>2869</v>
      </c>
      <c r="R115" s="85">
        <v>10</v>
      </c>
      <c r="S115" s="4" t="s">
        <v>2868</v>
      </c>
      <c r="T115" s="66" t="str">
        <f t="shared" si="3"/>
        <v xml:space="preserve">10. Reducción De Las Desigualdades </v>
      </c>
      <c r="U115" s="85">
        <v>2</v>
      </c>
      <c r="V115" s="4" t="s">
        <v>173</v>
      </c>
      <c r="W115" s="85">
        <v>6</v>
      </c>
      <c r="X115" s="4" t="s">
        <v>175</v>
      </c>
      <c r="Y115" s="85">
        <v>8</v>
      </c>
      <c r="Z115" s="4" t="s">
        <v>177</v>
      </c>
      <c r="AA115" s="52" t="str">
        <f t="shared" si="5"/>
        <v>2.6.8</v>
      </c>
      <c r="AB115" s="3" t="s">
        <v>380</v>
      </c>
      <c r="AC115" s="23" t="s">
        <v>381</v>
      </c>
      <c r="AD115" s="4" t="s">
        <v>3387</v>
      </c>
      <c r="AE115" s="4" t="s">
        <v>3388</v>
      </c>
      <c r="AF115" s="4" t="s">
        <v>3389</v>
      </c>
      <c r="AG115" s="4" t="s">
        <v>3390</v>
      </c>
      <c r="AH115" s="8" t="s">
        <v>6693</v>
      </c>
      <c r="AI115" s="4" t="s">
        <v>7020</v>
      </c>
      <c r="AJ115" s="4" t="s">
        <v>7021</v>
      </c>
      <c r="AK115" s="4" t="s">
        <v>6741</v>
      </c>
      <c r="AL115" s="4" t="s">
        <v>7022</v>
      </c>
      <c r="AM115" s="9" t="s">
        <v>6712</v>
      </c>
      <c r="AN115" s="9" t="s">
        <v>6708</v>
      </c>
      <c r="AO115" s="9" t="s">
        <v>9533</v>
      </c>
      <c r="AP115" s="9" t="s">
        <v>6693</v>
      </c>
      <c r="AQ115" s="6" t="s">
        <v>6698</v>
      </c>
      <c r="AR115" s="5" t="s">
        <v>10692</v>
      </c>
      <c r="AS115" s="5" t="s">
        <v>10693</v>
      </c>
      <c r="AT115" s="4" t="s">
        <v>10694</v>
      </c>
      <c r="AU115" s="4" t="s">
        <v>10695</v>
      </c>
      <c r="AV115" s="4" t="s">
        <v>10696</v>
      </c>
      <c r="AW115" s="4" t="s">
        <v>10694</v>
      </c>
      <c r="AX115" s="4" t="s">
        <v>10695</v>
      </c>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row>
    <row r="116" spans="1:74" ht="15.5">
      <c r="A116" s="49" t="str">
        <f>B116&amp;COUNTIF($B$3:B116,B116)</f>
        <v>02CD0417</v>
      </c>
      <c r="B116" s="3" t="s">
        <v>373</v>
      </c>
      <c r="C116" s="4" t="s">
        <v>1173</v>
      </c>
      <c r="D116" s="4" t="s">
        <v>1174</v>
      </c>
      <c r="E116" s="4" t="s">
        <v>1175</v>
      </c>
      <c r="F116" s="4" t="s">
        <v>1176</v>
      </c>
      <c r="G116" s="4" t="s">
        <v>1177</v>
      </c>
      <c r="H116" s="3" t="s">
        <v>299</v>
      </c>
      <c r="I116" s="4" t="s">
        <v>1593</v>
      </c>
      <c r="J116" s="95" t="s">
        <v>1986</v>
      </c>
      <c r="K116" s="4" t="str">
        <f t="shared" si="4"/>
        <v>02CD04U026</v>
      </c>
      <c r="L116" s="6">
        <v>1</v>
      </c>
      <c r="M116" s="5" t="s">
        <v>2860</v>
      </c>
      <c r="N116" s="85">
        <v>6</v>
      </c>
      <c r="O116" s="5" t="s">
        <v>2861</v>
      </c>
      <c r="P116" s="85">
        <v>0</v>
      </c>
      <c r="Q116" s="5" t="s">
        <v>2861</v>
      </c>
      <c r="R116" s="85">
        <v>10</v>
      </c>
      <c r="S116" s="4" t="s">
        <v>2868</v>
      </c>
      <c r="T116" s="66" t="str">
        <f t="shared" si="3"/>
        <v xml:space="preserve">10. Reducción De Las Desigualdades </v>
      </c>
      <c r="U116" s="85">
        <v>2</v>
      </c>
      <c r="V116" s="4" t="s">
        <v>173</v>
      </c>
      <c r="W116" s="85">
        <v>6</v>
      </c>
      <c r="X116" s="4" t="s">
        <v>175</v>
      </c>
      <c r="Y116" s="85">
        <v>8</v>
      </c>
      <c r="Z116" s="4" t="s">
        <v>177</v>
      </c>
      <c r="AA116" s="52" t="str">
        <f t="shared" si="5"/>
        <v>2.6.8</v>
      </c>
      <c r="AB116" s="3" t="s">
        <v>301</v>
      </c>
      <c r="AC116" s="23" t="s">
        <v>302</v>
      </c>
      <c r="AD116" s="4" t="s">
        <v>3391</v>
      </c>
      <c r="AE116" s="4" t="s">
        <v>3343</v>
      </c>
      <c r="AF116" s="4" t="s">
        <v>3392</v>
      </c>
      <c r="AG116" s="4" t="s">
        <v>3393</v>
      </c>
      <c r="AH116" s="8" t="s">
        <v>6689</v>
      </c>
      <c r="AI116" s="4" t="s">
        <v>7023</v>
      </c>
      <c r="AJ116" s="4" t="s">
        <v>7024</v>
      </c>
      <c r="AK116" s="4" t="s">
        <v>6741</v>
      </c>
      <c r="AL116" s="4" t="s">
        <v>7025</v>
      </c>
      <c r="AM116" s="9" t="s">
        <v>6711</v>
      </c>
      <c r="AN116" s="9" t="s">
        <v>6708</v>
      </c>
      <c r="AO116" s="9" t="s">
        <v>6718</v>
      </c>
      <c r="AP116" s="9" t="s">
        <v>6689</v>
      </c>
      <c r="AQ116" s="6" t="s">
        <v>6689</v>
      </c>
      <c r="AR116" s="5" t="s">
        <v>10697</v>
      </c>
      <c r="AS116" s="5" t="s">
        <v>10698</v>
      </c>
      <c r="AT116" s="4" t="s">
        <v>10699</v>
      </c>
      <c r="AU116" s="4" t="s">
        <v>10700</v>
      </c>
      <c r="AV116" s="4" t="s">
        <v>10701</v>
      </c>
      <c r="AW116" s="4" t="s">
        <v>10702</v>
      </c>
      <c r="AX116" s="4" t="s">
        <v>10703</v>
      </c>
      <c r="AY116" s="4" t="s">
        <v>10704</v>
      </c>
      <c r="AZ116" s="4" t="s">
        <v>10702</v>
      </c>
      <c r="BA116" s="4" t="s">
        <v>10703</v>
      </c>
      <c r="BB116" s="4" t="s">
        <v>10705</v>
      </c>
      <c r="BC116" s="4" t="s">
        <v>10702</v>
      </c>
      <c r="BD116" s="4" t="s">
        <v>10703</v>
      </c>
      <c r="BE116" s="4" t="s">
        <v>10706</v>
      </c>
      <c r="BF116" s="4" t="s">
        <v>10678</v>
      </c>
      <c r="BG116" s="4" t="s">
        <v>10679</v>
      </c>
      <c r="BH116" s="4" t="s">
        <v>10707</v>
      </c>
      <c r="BI116" s="4" t="s">
        <v>10702</v>
      </c>
      <c r="BJ116" s="4" t="s">
        <v>10703</v>
      </c>
      <c r="BK116" s="4" t="s">
        <v>10708</v>
      </c>
      <c r="BL116" s="4" t="s">
        <v>10632</v>
      </c>
      <c r="BM116" s="4" t="s">
        <v>10709</v>
      </c>
      <c r="BN116" s="4" t="s">
        <v>10710</v>
      </c>
      <c r="BO116" s="4" t="s">
        <v>10711</v>
      </c>
      <c r="BP116" s="4" t="s">
        <v>10712</v>
      </c>
      <c r="BQ116" s="4"/>
      <c r="BR116" s="4"/>
      <c r="BS116" s="4"/>
      <c r="BT116" s="4"/>
      <c r="BU116" s="4"/>
      <c r="BV116" s="4"/>
    </row>
    <row r="117" spans="1:74" ht="15.5">
      <c r="A117" s="49" t="str">
        <f>B117&amp;COUNTIF($B$3:B117,B117)</f>
        <v>02CD051</v>
      </c>
      <c r="B117" s="49" t="s">
        <v>382</v>
      </c>
      <c r="C117" s="49" t="s">
        <v>1178</v>
      </c>
      <c r="D117" s="49" t="s">
        <v>1179</v>
      </c>
      <c r="E117" s="49" t="s">
        <v>1180</v>
      </c>
      <c r="F117" s="49" t="s">
        <v>1181</v>
      </c>
      <c r="G117" s="49" t="s">
        <v>1182</v>
      </c>
      <c r="H117" s="49" t="s">
        <v>243</v>
      </c>
      <c r="I117" s="49" t="s">
        <v>1601</v>
      </c>
      <c r="J117" s="95" t="s">
        <v>1987</v>
      </c>
      <c r="K117" s="4" t="str">
        <f t="shared" si="4"/>
        <v>02CD05E118</v>
      </c>
      <c r="L117" s="49">
        <v>5</v>
      </c>
      <c r="M117" s="49" t="s">
        <v>2863</v>
      </c>
      <c r="N117" s="49">
        <v>1</v>
      </c>
      <c r="O117" s="49" t="s">
        <v>105</v>
      </c>
      <c r="P117" s="85">
        <v>11</v>
      </c>
      <c r="Q117" s="49" t="s">
        <v>2888</v>
      </c>
      <c r="R117" s="85">
        <v>16</v>
      </c>
      <c r="S117" s="49" t="s">
        <v>2841</v>
      </c>
      <c r="T117" s="66" t="str">
        <f t="shared" si="3"/>
        <v>16. Paz, Justicia E Instituciones Sólidas</v>
      </c>
      <c r="U117" s="49">
        <v>1</v>
      </c>
      <c r="V117" s="49" t="s">
        <v>28</v>
      </c>
      <c r="W117" s="49">
        <v>7</v>
      </c>
      <c r="X117" s="49" t="s">
        <v>142</v>
      </c>
      <c r="Y117" s="49">
        <v>1</v>
      </c>
      <c r="Z117" s="49" t="s">
        <v>245</v>
      </c>
      <c r="AA117" s="52" t="str">
        <f t="shared" si="5"/>
        <v>1.7.1</v>
      </c>
      <c r="AB117" s="49" t="s">
        <v>246</v>
      </c>
      <c r="AC117" s="102" t="s">
        <v>247</v>
      </c>
      <c r="AD117" s="49" t="s">
        <v>3394</v>
      </c>
      <c r="AE117" s="49" t="s">
        <v>3395</v>
      </c>
      <c r="AF117" s="49" t="s">
        <v>3396</v>
      </c>
      <c r="AG117" s="49" t="s">
        <v>3397</v>
      </c>
      <c r="AH117" s="24" t="s">
        <v>6693</v>
      </c>
      <c r="AI117" s="49" t="s">
        <v>7026</v>
      </c>
      <c r="AJ117" s="4" t="s">
        <v>7027</v>
      </c>
      <c r="AK117" s="4" t="s">
        <v>7028</v>
      </c>
      <c r="AL117" s="4" t="s">
        <v>7029</v>
      </c>
      <c r="AM117" s="49" t="s">
        <v>6702</v>
      </c>
      <c r="AN117" s="49" t="s">
        <v>6706</v>
      </c>
      <c r="AO117" s="49" t="s">
        <v>6708</v>
      </c>
      <c r="AP117" s="49" t="s">
        <v>6693</v>
      </c>
      <c r="AQ117" s="49" t="s">
        <v>9534</v>
      </c>
      <c r="AR117" s="49" t="s">
        <v>10713</v>
      </c>
      <c r="AS117" s="49" t="s">
        <v>10714</v>
      </c>
      <c r="AT117" s="49" t="s">
        <v>10715</v>
      </c>
      <c r="AU117" s="49" t="s">
        <v>10716</v>
      </c>
      <c r="AV117" s="49" t="s">
        <v>10717</v>
      </c>
      <c r="AW117" s="49" t="s">
        <v>10715</v>
      </c>
      <c r="AX117" s="49" t="s">
        <v>10716</v>
      </c>
      <c r="AY117" s="49" t="s">
        <v>10718</v>
      </c>
      <c r="AZ117" s="49" t="s">
        <v>10715</v>
      </c>
      <c r="BA117" s="49" t="s">
        <v>10716</v>
      </c>
      <c r="BB117" s="49"/>
      <c r="BC117" s="49"/>
      <c r="BD117" s="49"/>
      <c r="BE117" s="49"/>
      <c r="BF117" s="49"/>
      <c r="BG117" s="49"/>
      <c r="BH117" s="49"/>
      <c r="BI117" s="49"/>
      <c r="BJ117" s="49"/>
      <c r="BK117" s="49"/>
      <c r="BL117" s="49"/>
      <c r="BM117" s="49"/>
      <c r="BN117" s="49"/>
      <c r="BO117" s="49"/>
      <c r="BP117" s="49"/>
      <c r="BQ117" s="49"/>
      <c r="BR117" s="49"/>
      <c r="BS117" s="49"/>
      <c r="BT117" s="49"/>
      <c r="BU117" s="49"/>
      <c r="BV117" s="49"/>
    </row>
    <row r="118" spans="1:74" ht="15.5">
      <c r="A118" s="49" t="str">
        <f>B118&amp;COUNTIF($B$3:B118,B118)</f>
        <v>02CD052</v>
      </c>
      <c r="B118" s="3" t="s">
        <v>382</v>
      </c>
      <c r="C118" s="4" t="s">
        <v>1178</v>
      </c>
      <c r="D118" s="4" t="s">
        <v>1179</v>
      </c>
      <c r="E118" s="4" t="s">
        <v>1180</v>
      </c>
      <c r="F118" s="4" t="s">
        <v>1181</v>
      </c>
      <c r="G118" s="4" t="s">
        <v>1182</v>
      </c>
      <c r="H118" s="3" t="s">
        <v>322</v>
      </c>
      <c r="I118" s="4" t="s">
        <v>1589</v>
      </c>
      <c r="J118" s="95" t="s">
        <v>1988</v>
      </c>
      <c r="K118" s="4" t="str">
        <f t="shared" si="4"/>
        <v>02CD05E119</v>
      </c>
      <c r="L118" s="6">
        <v>6</v>
      </c>
      <c r="M118" s="5" t="s">
        <v>2846</v>
      </c>
      <c r="N118" s="85">
        <v>3</v>
      </c>
      <c r="O118" s="4" t="s">
        <v>108</v>
      </c>
      <c r="P118" s="85">
        <v>2</v>
      </c>
      <c r="Q118" s="4" t="s">
        <v>2852</v>
      </c>
      <c r="R118" s="85">
        <v>16</v>
      </c>
      <c r="S118" s="4" t="s">
        <v>2841</v>
      </c>
      <c r="T118" s="66" t="str">
        <f t="shared" si="3"/>
        <v>16. Paz, Justicia E Instituciones Sólidas</v>
      </c>
      <c r="U118" s="85">
        <v>1</v>
      </c>
      <c r="V118" s="4" t="s">
        <v>28</v>
      </c>
      <c r="W118" s="85">
        <v>3</v>
      </c>
      <c r="X118" s="4" t="s">
        <v>31</v>
      </c>
      <c r="Y118" s="85">
        <v>5</v>
      </c>
      <c r="Z118" s="4" t="s">
        <v>324</v>
      </c>
      <c r="AA118" s="52" t="str">
        <f t="shared" si="5"/>
        <v>1.3.5</v>
      </c>
      <c r="AB118" s="3" t="s">
        <v>325</v>
      </c>
      <c r="AC118" s="23" t="s">
        <v>326</v>
      </c>
      <c r="AD118" s="4" t="s">
        <v>3398</v>
      </c>
      <c r="AE118" s="4" t="s">
        <v>3399</v>
      </c>
      <c r="AF118" s="4" t="s">
        <v>3400</v>
      </c>
      <c r="AG118" s="4" t="s">
        <v>3401</v>
      </c>
      <c r="AH118" s="8" t="s">
        <v>6695</v>
      </c>
      <c r="AI118" s="4" t="s">
        <v>7030</v>
      </c>
      <c r="AJ118" s="4" t="s">
        <v>7031</v>
      </c>
      <c r="AK118" s="4" t="s">
        <v>6741</v>
      </c>
      <c r="AL118" s="4" t="s">
        <v>7032</v>
      </c>
      <c r="AM118" s="9" t="s">
        <v>6722</v>
      </c>
      <c r="AN118" s="9" t="s">
        <v>6722</v>
      </c>
      <c r="AO118" s="9" t="s">
        <v>9514</v>
      </c>
      <c r="AP118" s="9" t="s">
        <v>6695</v>
      </c>
      <c r="AQ118" s="6" t="s">
        <v>9535</v>
      </c>
      <c r="AR118" s="5" t="s">
        <v>10719</v>
      </c>
      <c r="AS118" s="5" t="s">
        <v>10720</v>
      </c>
      <c r="AT118" s="4" t="s">
        <v>10721</v>
      </c>
      <c r="AU118" s="4" t="s">
        <v>10722</v>
      </c>
      <c r="AV118" s="4" t="s">
        <v>10723</v>
      </c>
      <c r="AW118" s="4" t="s">
        <v>10724</v>
      </c>
      <c r="AX118" s="4" t="s">
        <v>10725</v>
      </c>
      <c r="AY118" s="4" t="s">
        <v>10726</v>
      </c>
      <c r="AZ118" s="4" t="s">
        <v>10727</v>
      </c>
      <c r="BA118" s="4" t="s">
        <v>10728</v>
      </c>
      <c r="BB118" s="4" t="s">
        <v>10729</v>
      </c>
      <c r="BC118" s="4" t="s">
        <v>10730</v>
      </c>
      <c r="BD118" s="4" t="s">
        <v>10731</v>
      </c>
      <c r="BE118" s="4"/>
      <c r="BF118" s="4"/>
      <c r="BG118" s="4"/>
      <c r="BH118" s="4"/>
      <c r="BI118" s="4"/>
      <c r="BJ118" s="4"/>
      <c r="BK118" s="4"/>
      <c r="BL118" s="4"/>
      <c r="BM118" s="4"/>
      <c r="BN118" s="4"/>
      <c r="BO118" s="4"/>
      <c r="BP118" s="4"/>
      <c r="BQ118" s="4"/>
      <c r="BR118" s="4"/>
      <c r="BS118" s="4"/>
      <c r="BT118" s="4"/>
      <c r="BU118" s="4"/>
      <c r="BV118" s="4"/>
    </row>
    <row r="119" spans="1:74" ht="15.5">
      <c r="A119" s="49" t="str">
        <f>B119&amp;COUNTIF($B$3:B119,B119)</f>
        <v>02CD053</v>
      </c>
      <c r="B119" s="3" t="s">
        <v>382</v>
      </c>
      <c r="C119" s="4" t="s">
        <v>1178</v>
      </c>
      <c r="D119" s="4" t="s">
        <v>1179</v>
      </c>
      <c r="E119" s="4" t="s">
        <v>1180</v>
      </c>
      <c r="F119" s="4" t="s">
        <v>1181</v>
      </c>
      <c r="G119" s="4" t="s">
        <v>1182</v>
      </c>
      <c r="H119" s="3" t="s">
        <v>338</v>
      </c>
      <c r="I119" s="4" t="s">
        <v>1602</v>
      </c>
      <c r="J119" s="95" t="s">
        <v>1989</v>
      </c>
      <c r="K119" s="4" t="str">
        <f t="shared" si="4"/>
        <v>02CD05E138</v>
      </c>
      <c r="L119" s="6">
        <v>1</v>
      </c>
      <c r="M119" s="5" t="s">
        <v>2860</v>
      </c>
      <c r="N119" s="85">
        <v>6</v>
      </c>
      <c r="O119" s="5" t="s">
        <v>2861</v>
      </c>
      <c r="P119" s="85">
        <v>8</v>
      </c>
      <c r="Q119" s="5" t="s">
        <v>118</v>
      </c>
      <c r="R119" s="85">
        <v>16</v>
      </c>
      <c r="S119" s="4" t="s">
        <v>2841</v>
      </c>
      <c r="T119" s="66" t="str">
        <f t="shared" si="3"/>
        <v>16. Paz, Justicia E Instituciones Sólidas</v>
      </c>
      <c r="U119" s="85">
        <v>2</v>
      </c>
      <c r="V119" s="4" t="s">
        <v>173</v>
      </c>
      <c r="W119" s="85">
        <v>6</v>
      </c>
      <c r="X119" s="4" t="s">
        <v>175</v>
      </c>
      <c r="Y119" s="85">
        <v>3</v>
      </c>
      <c r="Z119" s="4" t="s">
        <v>339</v>
      </c>
      <c r="AA119" s="52" t="str">
        <f t="shared" si="5"/>
        <v>2.6.3</v>
      </c>
      <c r="AB119" s="3" t="s">
        <v>340</v>
      </c>
      <c r="AC119" s="23" t="s">
        <v>341</v>
      </c>
      <c r="AD119" s="4" t="s">
        <v>3402</v>
      </c>
      <c r="AE119" s="4" t="s">
        <v>3403</v>
      </c>
      <c r="AF119" s="4" t="s">
        <v>3404</v>
      </c>
      <c r="AG119" s="4" t="s">
        <v>3405</v>
      </c>
      <c r="AH119" s="8" t="s">
        <v>6689</v>
      </c>
      <c r="AI119" s="4" t="s">
        <v>7033</v>
      </c>
      <c r="AJ119" s="4" t="s">
        <v>7034</v>
      </c>
      <c r="AK119" s="4" t="s">
        <v>6725</v>
      </c>
      <c r="AL119" s="4" t="s">
        <v>7035</v>
      </c>
      <c r="AM119" s="9" t="s">
        <v>6712</v>
      </c>
      <c r="AN119" s="9" t="s">
        <v>6708</v>
      </c>
      <c r="AO119" s="9" t="s">
        <v>6718</v>
      </c>
      <c r="AP119" s="9" t="s">
        <v>6689</v>
      </c>
      <c r="AQ119" s="6" t="s">
        <v>9536</v>
      </c>
      <c r="AR119" s="5" t="s">
        <v>10732</v>
      </c>
      <c r="AS119" s="5" t="s">
        <v>10733</v>
      </c>
      <c r="AT119" s="4" t="s">
        <v>10734</v>
      </c>
      <c r="AU119" s="4" t="s">
        <v>10735</v>
      </c>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row>
    <row r="120" spans="1:74" ht="15.5">
      <c r="A120" s="49" t="str">
        <f>B120&amp;COUNTIF($B$3:B120,B120)</f>
        <v>02CD054</v>
      </c>
      <c r="B120" s="3" t="s">
        <v>382</v>
      </c>
      <c r="C120" s="4" t="s">
        <v>1178</v>
      </c>
      <c r="D120" s="4" t="s">
        <v>1179</v>
      </c>
      <c r="E120" s="4" t="s">
        <v>1180</v>
      </c>
      <c r="F120" s="4" t="s">
        <v>1181</v>
      </c>
      <c r="G120" s="4" t="s">
        <v>1182</v>
      </c>
      <c r="H120" s="3" t="s">
        <v>281</v>
      </c>
      <c r="I120" s="4" t="s">
        <v>1603</v>
      </c>
      <c r="J120" s="95" t="s">
        <v>1990</v>
      </c>
      <c r="K120" s="4" t="str">
        <f t="shared" si="4"/>
        <v>02CD05F032</v>
      </c>
      <c r="L120" s="6">
        <v>1</v>
      </c>
      <c r="M120" s="5" t="s">
        <v>2860</v>
      </c>
      <c r="N120" s="85">
        <v>3</v>
      </c>
      <c r="O120" s="4" t="s">
        <v>2889</v>
      </c>
      <c r="P120" s="85">
        <v>1</v>
      </c>
      <c r="Q120" s="4" t="s">
        <v>2890</v>
      </c>
      <c r="R120" s="85">
        <v>3</v>
      </c>
      <c r="S120" s="4" t="s">
        <v>2882</v>
      </c>
      <c r="T120" s="66" t="str">
        <f t="shared" si="3"/>
        <v xml:space="preserve">3. Salud Y Bienestar </v>
      </c>
      <c r="U120" s="85">
        <v>2</v>
      </c>
      <c r="V120" s="4" t="s">
        <v>173</v>
      </c>
      <c r="W120" s="85">
        <v>4</v>
      </c>
      <c r="X120" s="4" t="s">
        <v>278</v>
      </c>
      <c r="Y120" s="85">
        <v>1</v>
      </c>
      <c r="Z120" s="4" t="s">
        <v>284</v>
      </c>
      <c r="AA120" s="52" t="str">
        <f t="shared" si="5"/>
        <v>2.4.1</v>
      </c>
      <c r="AB120" s="3" t="s">
        <v>285</v>
      </c>
      <c r="AC120" s="23" t="s">
        <v>286</v>
      </c>
      <c r="AD120" s="4" t="s">
        <v>3406</v>
      </c>
      <c r="AE120" s="4" t="s">
        <v>3407</v>
      </c>
      <c r="AF120" s="4" t="s">
        <v>3408</v>
      </c>
      <c r="AG120" s="4" t="s">
        <v>3409</v>
      </c>
      <c r="AH120" s="8" t="s">
        <v>6689</v>
      </c>
      <c r="AI120" s="4" t="s">
        <v>7036</v>
      </c>
      <c r="AJ120" s="4" t="s">
        <v>7037</v>
      </c>
      <c r="AK120" s="4" t="s">
        <v>6725</v>
      </c>
      <c r="AL120" s="4" t="s">
        <v>7038</v>
      </c>
      <c r="AM120" s="9" t="s">
        <v>9465</v>
      </c>
      <c r="AN120" s="9" t="s">
        <v>6691</v>
      </c>
      <c r="AO120" s="9" t="s">
        <v>6694</v>
      </c>
      <c r="AP120" s="9" t="s">
        <v>6689</v>
      </c>
      <c r="AQ120" s="6" t="s">
        <v>9537</v>
      </c>
      <c r="AR120" s="5" t="s">
        <v>10736</v>
      </c>
      <c r="AS120" s="5" t="s">
        <v>10737</v>
      </c>
      <c r="AT120" s="4" t="s">
        <v>10738</v>
      </c>
      <c r="AU120" s="4" t="s">
        <v>10739</v>
      </c>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row>
    <row r="121" spans="1:74" ht="15.5">
      <c r="A121" s="49" t="str">
        <f>B121&amp;COUNTIF($B$3:B121,B121)</f>
        <v>02CD055</v>
      </c>
      <c r="B121" s="3" t="s">
        <v>382</v>
      </c>
      <c r="C121" s="4" t="s">
        <v>1178</v>
      </c>
      <c r="D121" s="4" t="s">
        <v>1179</v>
      </c>
      <c r="E121" s="4" t="s">
        <v>1180</v>
      </c>
      <c r="F121" s="4" t="s">
        <v>1181</v>
      </c>
      <c r="G121" s="4" t="s">
        <v>1182</v>
      </c>
      <c r="H121" s="3" t="s">
        <v>307</v>
      </c>
      <c r="I121" s="4" t="s">
        <v>1597</v>
      </c>
      <c r="J121" s="95" t="s">
        <v>1991</v>
      </c>
      <c r="K121" s="4" t="str">
        <f t="shared" si="4"/>
        <v>02CD05K014</v>
      </c>
      <c r="L121" s="6">
        <v>2</v>
      </c>
      <c r="M121" s="5" t="s">
        <v>16</v>
      </c>
      <c r="N121" s="85">
        <v>3</v>
      </c>
      <c r="O121" s="5" t="s">
        <v>2873</v>
      </c>
      <c r="P121" s="85">
        <v>2</v>
      </c>
      <c r="Q121" s="5" t="s">
        <v>2886</v>
      </c>
      <c r="R121" s="85">
        <v>6</v>
      </c>
      <c r="S121" s="4" t="s">
        <v>2887</v>
      </c>
      <c r="T121" s="66" t="str">
        <f t="shared" si="3"/>
        <v xml:space="preserve">6. Agua Limpia Y Saneamiento </v>
      </c>
      <c r="U121" s="85">
        <v>2</v>
      </c>
      <c r="V121" s="4" t="s">
        <v>173</v>
      </c>
      <c r="W121" s="85">
        <v>2</v>
      </c>
      <c r="X121" s="4" t="s">
        <v>226</v>
      </c>
      <c r="Y121" s="85">
        <v>3</v>
      </c>
      <c r="Z121" s="4" t="s">
        <v>310</v>
      </c>
      <c r="AA121" s="52" t="str">
        <f t="shared" si="5"/>
        <v>2.2.3</v>
      </c>
      <c r="AB121" s="3" t="s">
        <v>311</v>
      </c>
      <c r="AC121" s="23" t="s">
        <v>2978</v>
      </c>
      <c r="AD121" s="4" t="s">
        <v>3410</v>
      </c>
      <c r="AE121" s="4" t="s">
        <v>3411</v>
      </c>
      <c r="AF121" s="4" t="s">
        <v>3412</v>
      </c>
      <c r="AG121" s="4" t="s">
        <v>3413</v>
      </c>
      <c r="AH121" s="8" t="s">
        <v>6689</v>
      </c>
      <c r="AI121" s="4" t="s">
        <v>7039</v>
      </c>
      <c r="AJ121" s="4" t="s">
        <v>7040</v>
      </c>
      <c r="AK121" s="4" t="s">
        <v>6725</v>
      </c>
      <c r="AL121" s="4" t="s">
        <v>7041</v>
      </c>
      <c r="AM121" s="9" t="s">
        <v>9455</v>
      </c>
      <c r="AN121" s="9" t="s">
        <v>6708</v>
      </c>
      <c r="AO121" s="9" t="s">
        <v>6689</v>
      </c>
      <c r="AP121" s="9" t="s">
        <v>6689</v>
      </c>
      <c r="AQ121" s="6" t="s">
        <v>9538</v>
      </c>
      <c r="AR121" s="5" t="s">
        <v>10740</v>
      </c>
      <c r="AS121" s="5" t="s">
        <v>10741</v>
      </c>
      <c r="AT121" s="4" t="s">
        <v>10742</v>
      </c>
      <c r="AU121" s="4" t="s">
        <v>10743</v>
      </c>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row>
    <row r="122" spans="1:74" ht="15.5">
      <c r="A122" s="49" t="str">
        <f>B122&amp;COUNTIF($B$3:B122,B122)</f>
        <v>02CD056</v>
      </c>
      <c r="B122" s="3" t="s">
        <v>382</v>
      </c>
      <c r="C122" s="4" t="s">
        <v>1178</v>
      </c>
      <c r="D122" s="4" t="s">
        <v>1179</v>
      </c>
      <c r="E122" s="4" t="s">
        <v>1180</v>
      </c>
      <c r="F122" s="4" t="s">
        <v>1181</v>
      </c>
      <c r="G122" s="4" t="s">
        <v>1182</v>
      </c>
      <c r="H122" s="3" t="s">
        <v>303</v>
      </c>
      <c r="I122" s="4" t="s">
        <v>1592</v>
      </c>
      <c r="J122" s="95" t="s">
        <v>1992</v>
      </c>
      <c r="K122" s="4" t="str">
        <f t="shared" si="4"/>
        <v>02CD05K016</v>
      </c>
      <c r="L122" s="6">
        <v>2</v>
      </c>
      <c r="M122" s="5" t="s">
        <v>16</v>
      </c>
      <c r="N122" s="85">
        <v>2</v>
      </c>
      <c r="O122" s="4" t="s">
        <v>2839</v>
      </c>
      <c r="P122" s="85">
        <v>2</v>
      </c>
      <c r="Q122" s="4" t="s">
        <v>2875</v>
      </c>
      <c r="R122" s="85">
        <v>11</v>
      </c>
      <c r="S122" s="4" t="s">
        <v>2859</v>
      </c>
      <c r="T122" s="66" t="str">
        <f t="shared" si="3"/>
        <v>11. Ciudades Y Comunidades Sostenibles</v>
      </c>
      <c r="U122" s="85">
        <v>2</v>
      </c>
      <c r="V122" s="4" t="s">
        <v>173</v>
      </c>
      <c r="W122" s="85">
        <v>2</v>
      </c>
      <c r="X122" s="4" t="s">
        <v>226</v>
      </c>
      <c r="Y122" s="85">
        <v>1</v>
      </c>
      <c r="Z122" s="4" t="s">
        <v>227</v>
      </c>
      <c r="AA122" s="52" t="str">
        <f t="shared" si="5"/>
        <v>2.2.1</v>
      </c>
      <c r="AB122" s="3" t="s">
        <v>305</v>
      </c>
      <c r="AC122" s="23" t="s">
        <v>306</v>
      </c>
      <c r="AD122" s="4" t="s">
        <v>3414</v>
      </c>
      <c r="AE122" s="4" t="s">
        <v>3407</v>
      </c>
      <c r="AF122" s="4" t="s">
        <v>3415</v>
      </c>
      <c r="AG122" s="4" t="s">
        <v>3416</v>
      </c>
      <c r="AH122" s="8" t="s">
        <v>6689</v>
      </c>
      <c r="AI122" s="4" t="s">
        <v>7042</v>
      </c>
      <c r="AJ122" s="4" t="s">
        <v>7043</v>
      </c>
      <c r="AK122" s="4" t="s">
        <v>6816</v>
      </c>
      <c r="AL122" s="4" t="s">
        <v>7044</v>
      </c>
      <c r="AM122" s="9" t="s">
        <v>9455</v>
      </c>
      <c r="AN122" s="9" t="s">
        <v>6702</v>
      </c>
      <c r="AO122" s="9" t="s">
        <v>6699</v>
      </c>
      <c r="AP122" s="9" t="s">
        <v>6689</v>
      </c>
      <c r="AQ122" s="6" t="s">
        <v>9539</v>
      </c>
      <c r="AR122" s="5" t="s">
        <v>10744</v>
      </c>
      <c r="AS122" s="5" t="s">
        <v>10745</v>
      </c>
      <c r="AT122" s="4" t="s">
        <v>10742</v>
      </c>
      <c r="AU122" s="4" t="s">
        <v>10743</v>
      </c>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row>
    <row r="123" spans="1:74" ht="15.5">
      <c r="A123" s="49" t="str">
        <f>B123&amp;COUNTIF($B$3:B123,B123)</f>
        <v>02CD057</v>
      </c>
      <c r="B123" s="3" t="s">
        <v>382</v>
      </c>
      <c r="C123" s="4" t="s">
        <v>1178</v>
      </c>
      <c r="D123" s="4" t="s">
        <v>1179</v>
      </c>
      <c r="E123" s="4" t="s">
        <v>1180</v>
      </c>
      <c r="F123" s="4" t="s">
        <v>1181</v>
      </c>
      <c r="G123" s="4" t="s">
        <v>1182</v>
      </c>
      <c r="H123" s="3" t="s">
        <v>10</v>
      </c>
      <c r="I123" s="4" t="s">
        <v>1569</v>
      </c>
      <c r="J123" s="95" t="s">
        <v>1993</v>
      </c>
      <c r="K123" s="4" t="str">
        <f t="shared" si="4"/>
        <v>02CD05M001</v>
      </c>
      <c r="L123" s="6">
        <v>2</v>
      </c>
      <c r="M123" s="5" t="s">
        <v>16</v>
      </c>
      <c r="N123" s="85">
        <v>2</v>
      </c>
      <c r="O123" s="4" t="s">
        <v>2839</v>
      </c>
      <c r="P123" s="85">
        <v>1</v>
      </c>
      <c r="Q123" s="4" t="s">
        <v>2840</v>
      </c>
      <c r="R123" s="85">
        <v>10</v>
      </c>
      <c r="S123" s="4" t="s">
        <v>2868</v>
      </c>
      <c r="T123" s="66" t="str">
        <f t="shared" si="3"/>
        <v xml:space="preserve">10. Reducción De Las Desigualdades </v>
      </c>
      <c r="U123" s="85">
        <v>2</v>
      </c>
      <c r="V123" s="4" t="s">
        <v>173</v>
      </c>
      <c r="W123" s="85">
        <v>2</v>
      </c>
      <c r="X123" s="4" t="s">
        <v>226</v>
      </c>
      <c r="Y123" s="85">
        <v>1</v>
      </c>
      <c r="Z123" s="4" t="s">
        <v>227</v>
      </c>
      <c r="AA123" s="52" t="str">
        <f t="shared" si="5"/>
        <v>2.2.1</v>
      </c>
      <c r="AB123" s="3" t="s">
        <v>36</v>
      </c>
      <c r="AC123" s="23" t="s">
        <v>38</v>
      </c>
      <c r="AD123" s="4" t="s">
        <v>3417</v>
      </c>
      <c r="AE123" s="4" t="s">
        <v>3418</v>
      </c>
      <c r="AF123" s="4" t="s">
        <v>3419</v>
      </c>
      <c r="AG123" s="4" t="s">
        <v>3420</v>
      </c>
      <c r="AH123" s="8" t="s">
        <v>6689</v>
      </c>
      <c r="AI123" s="4" t="s">
        <v>7045</v>
      </c>
      <c r="AJ123" s="4" t="s">
        <v>7046</v>
      </c>
      <c r="AK123" s="4" t="s">
        <v>6725</v>
      </c>
      <c r="AL123" s="4" t="s">
        <v>7047</v>
      </c>
      <c r="AM123" s="9" t="s">
        <v>6712</v>
      </c>
      <c r="AN123" s="9" t="s">
        <v>6708</v>
      </c>
      <c r="AO123" s="9" t="s">
        <v>6718</v>
      </c>
      <c r="AP123" s="9" t="s">
        <v>6689</v>
      </c>
      <c r="AQ123" s="6" t="s">
        <v>9540</v>
      </c>
      <c r="AR123" s="5" t="s">
        <v>10746</v>
      </c>
      <c r="AS123" s="5" t="s">
        <v>10747</v>
      </c>
      <c r="AT123" s="4" t="s">
        <v>10748</v>
      </c>
      <c r="AU123" s="4" t="s">
        <v>10749</v>
      </c>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row>
    <row r="124" spans="1:74" ht="15.5">
      <c r="A124" s="49" t="str">
        <f>B124&amp;COUNTIF($B$3:B124,B124)</f>
        <v>02CD058</v>
      </c>
      <c r="B124" s="3" t="s">
        <v>382</v>
      </c>
      <c r="C124" s="4" t="s">
        <v>1178</v>
      </c>
      <c r="D124" s="4" t="s">
        <v>1179</v>
      </c>
      <c r="E124" s="4" t="s">
        <v>1180</v>
      </c>
      <c r="F124" s="4" t="s">
        <v>1181</v>
      </c>
      <c r="G124" s="4" t="s">
        <v>1182</v>
      </c>
      <c r="H124" s="3" t="s">
        <v>1133</v>
      </c>
      <c r="I124" s="4" t="s">
        <v>1570</v>
      </c>
      <c r="J124" s="96" t="s">
        <v>1886</v>
      </c>
      <c r="K124" s="4" t="str">
        <f t="shared" si="4"/>
        <v>02CD05M002</v>
      </c>
      <c r="L124" s="6">
        <v>2</v>
      </c>
      <c r="M124" s="5" t="s">
        <v>16</v>
      </c>
      <c r="N124" s="85">
        <v>2</v>
      </c>
      <c r="O124" s="5" t="s">
        <v>2839</v>
      </c>
      <c r="P124" s="85">
        <v>1</v>
      </c>
      <c r="Q124" s="5" t="s">
        <v>2840</v>
      </c>
      <c r="R124" s="85">
        <v>10</v>
      </c>
      <c r="S124" s="4" t="s">
        <v>2868</v>
      </c>
      <c r="T124" s="66" t="str">
        <f t="shared" si="3"/>
        <v xml:space="preserve">10. Reducción De Las Desigualdades </v>
      </c>
      <c r="U124" s="85">
        <v>2</v>
      </c>
      <c r="V124" s="4" t="s">
        <v>173</v>
      </c>
      <c r="W124" s="85">
        <v>2</v>
      </c>
      <c r="X124" s="4" t="s">
        <v>226</v>
      </c>
      <c r="Y124" s="85">
        <v>1</v>
      </c>
      <c r="Z124" s="4" t="s">
        <v>227</v>
      </c>
      <c r="AA124" s="52" t="str">
        <f t="shared" si="5"/>
        <v>2.2.1</v>
      </c>
      <c r="AB124" s="3" t="s">
        <v>2952</v>
      </c>
      <c r="AC124" s="23" t="s">
        <v>2953</v>
      </c>
      <c r="AD124" s="4" t="s">
        <v>179</v>
      </c>
      <c r="AE124" s="4" t="s">
        <v>179</v>
      </c>
      <c r="AF124" s="4" t="s">
        <v>179</v>
      </c>
      <c r="AG124" s="4" t="s">
        <v>179</v>
      </c>
      <c r="AH124" s="8" t="s">
        <v>179</v>
      </c>
      <c r="AI124" s="4" t="s">
        <v>179</v>
      </c>
      <c r="AJ124" s="4" t="s">
        <v>179</v>
      </c>
      <c r="AK124" s="4" t="s">
        <v>179</v>
      </c>
      <c r="AL124" s="4" t="s">
        <v>179</v>
      </c>
      <c r="AM124" s="9" t="s">
        <v>179</v>
      </c>
      <c r="AN124" s="9" t="s">
        <v>179</v>
      </c>
      <c r="AO124" s="9" t="s">
        <v>179</v>
      </c>
      <c r="AP124" s="9" t="s">
        <v>179</v>
      </c>
      <c r="AQ124" s="6" t="s">
        <v>179</v>
      </c>
      <c r="AR124" s="5" t="s">
        <v>179</v>
      </c>
      <c r="AS124" s="5" t="s">
        <v>179</v>
      </c>
      <c r="AT124" s="4" t="s">
        <v>179</v>
      </c>
      <c r="AU124" s="4" t="s">
        <v>179</v>
      </c>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row>
    <row r="125" spans="1:74" ht="15.5">
      <c r="A125" s="49" t="str">
        <f>B125&amp;COUNTIF($B$3:B125,B125)</f>
        <v>02CD059</v>
      </c>
      <c r="B125" s="3" t="s">
        <v>382</v>
      </c>
      <c r="C125" s="4" t="s">
        <v>1178</v>
      </c>
      <c r="D125" s="4" t="s">
        <v>1179</v>
      </c>
      <c r="E125" s="4" t="s">
        <v>1180</v>
      </c>
      <c r="F125" s="4" t="s">
        <v>1181</v>
      </c>
      <c r="G125" s="4" t="s">
        <v>1182</v>
      </c>
      <c r="H125" s="3" t="s">
        <v>140</v>
      </c>
      <c r="I125" s="4" t="s">
        <v>1571</v>
      </c>
      <c r="J125" s="95" t="s">
        <v>1994</v>
      </c>
      <c r="K125" s="4" t="str">
        <f t="shared" si="4"/>
        <v>02CD05N001</v>
      </c>
      <c r="L125" s="6">
        <v>5</v>
      </c>
      <c r="M125" s="5" t="s">
        <v>2863</v>
      </c>
      <c r="N125" s="85">
        <v>3</v>
      </c>
      <c r="O125" s="4" t="s">
        <v>2877</v>
      </c>
      <c r="P125" s="85">
        <v>1</v>
      </c>
      <c r="Q125" s="4" t="s">
        <v>2878</v>
      </c>
      <c r="R125" s="85">
        <v>16</v>
      </c>
      <c r="S125" s="4" t="s">
        <v>2841</v>
      </c>
      <c r="T125" s="66" t="str">
        <f t="shared" si="3"/>
        <v>16. Paz, Justicia E Instituciones Sólidas</v>
      </c>
      <c r="U125" s="85">
        <v>1</v>
      </c>
      <c r="V125" s="4" t="s">
        <v>28</v>
      </c>
      <c r="W125" s="85">
        <v>7</v>
      </c>
      <c r="X125" s="4" t="s">
        <v>142</v>
      </c>
      <c r="Y125" s="85">
        <v>2</v>
      </c>
      <c r="Z125" s="4" t="s">
        <v>143</v>
      </c>
      <c r="AA125" s="52" t="str">
        <f t="shared" si="5"/>
        <v>1.7.2</v>
      </c>
      <c r="AB125" s="3" t="s">
        <v>144</v>
      </c>
      <c r="AC125" s="23" t="s">
        <v>145</v>
      </c>
      <c r="AD125" s="4" t="s">
        <v>3421</v>
      </c>
      <c r="AE125" s="4" t="s">
        <v>3407</v>
      </c>
      <c r="AF125" s="4" t="s">
        <v>3422</v>
      </c>
      <c r="AG125" s="4" t="s">
        <v>3423</v>
      </c>
      <c r="AH125" s="8" t="s">
        <v>6689</v>
      </c>
      <c r="AI125" s="4" t="s">
        <v>7048</v>
      </c>
      <c r="AJ125" s="4" t="s">
        <v>7049</v>
      </c>
      <c r="AK125" s="4" t="s">
        <v>6725</v>
      </c>
      <c r="AL125" s="4" t="s">
        <v>7050</v>
      </c>
      <c r="AM125" s="9" t="s">
        <v>6712</v>
      </c>
      <c r="AN125" s="9" t="s">
        <v>6708</v>
      </c>
      <c r="AO125" s="9" t="s">
        <v>6718</v>
      </c>
      <c r="AP125" s="9" t="s">
        <v>6689</v>
      </c>
      <c r="AQ125" s="6" t="s">
        <v>9541</v>
      </c>
      <c r="AR125" s="5" t="s">
        <v>10750</v>
      </c>
      <c r="AS125" s="5" t="s">
        <v>10751</v>
      </c>
      <c r="AT125" s="4" t="s">
        <v>10752</v>
      </c>
      <c r="AU125" s="4" t="s">
        <v>10753</v>
      </c>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row>
    <row r="126" spans="1:74" ht="15.5">
      <c r="A126" s="49" t="str">
        <f>B126&amp;COUNTIF($B$3:B126,B126)</f>
        <v>02CD0510</v>
      </c>
      <c r="B126" s="3" t="s">
        <v>382</v>
      </c>
      <c r="C126" s="4" t="s">
        <v>1178</v>
      </c>
      <c r="D126" s="4" t="s">
        <v>1179</v>
      </c>
      <c r="E126" s="4" t="s">
        <v>1180</v>
      </c>
      <c r="F126" s="4" t="s">
        <v>1181</v>
      </c>
      <c r="G126" s="4" t="s">
        <v>1182</v>
      </c>
      <c r="H126" s="3" t="s">
        <v>146</v>
      </c>
      <c r="I126" s="4" t="s">
        <v>1572</v>
      </c>
      <c r="J126" s="95" t="s">
        <v>1995</v>
      </c>
      <c r="K126" s="4" t="str">
        <f t="shared" si="4"/>
        <v>02CD05O001</v>
      </c>
      <c r="L126" s="6">
        <v>2</v>
      </c>
      <c r="M126" s="5" t="s">
        <v>16</v>
      </c>
      <c r="N126" s="85">
        <v>2</v>
      </c>
      <c r="O126" s="5" t="s">
        <v>2839</v>
      </c>
      <c r="P126" s="85">
        <v>2</v>
      </c>
      <c r="Q126" s="5" t="s">
        <v>2875</v>
      </c>
      <c r="R126" s="85">
        <v>16</v>
      </c>
      <c r="S126" s="4" t="s">
        <v>2841</v>
      </c>
      <c r="T126" s="66" t="str">
        <f t="shared" si="3"/>
        <v>16. Paz, Justicia E Instituciones Sólidas</v>
      </c>
      <c r="U126" s="85">
        <v>2</v>
      </c>
      <c r="V126" s="4" t="s">
        <v>173</v>
      </c>
      <c r="W126" s="85">
        <v>6</v>
      </c>
      <c r="X126" s="4" t="s">
        <v>175</v>
      </c>
      <c r="Y126" s="85">
        <v>3</v>
      </c>
      <c r="Z126" s="4" t="s">
        <v>339</v>
      </c>
      <c r="AA126" s="52" t="str">
        <f t="shared" si="5"/>
        <v>2.6.3</v>
      </c>
      <c r="AB126" s="3" t="s">
        <v>149</v>
      </c>
      <c r="AC126" s="23" t="s">
        <v>150</v>
      </c>
      <c r="AD126" s="4" t="s">
        <v>3424</v>
      </c>
      <c r="AE126" s="4" t="s">
        <v>3425</v>
      </c>
      <c r="AF126" s="4" t="s">
        <v>3426</v>
      </c>
      <c r="AG126" s="4" t="s">
        <v>3427</v>
      </c>
      <c r="AH126" s="8" t="s">
        <v>6689</v>
      </c>
      <c r="AI126" s="4" t="s">
        <v>7051</v>
      </c>
      <c r="AJ126" s="4" t="s">
        <v>7052</v>
      </c>
      <c r="AK126" s="4" t="s">
        <v>7028</v>
      </c>
      <c r="AL126" s="4" t="s">
        <v>7053</v>
      </c>
      <c r="AM126" s="9" t="s">
        <v>6712</v>
      </c>
      <c r="AN126" s="9" t="s">
        <v>6708</v>
      </c>
      <c r="AO126" s="9" t="s">
        <v>6718</v>
      </c>
      <c r="AP126" s="9" t="s">
        <v>6689</v>
      </c>
      <c r="AQ126" s="6" t="s">
        <v>9542</v>
      </c>
      <c r="AR126" s="5" t="s">
        <v>10754</v>
      </c>
      <c r="AS126" s="5" t="s">
        <v>10755</v>
      </c>
      <c r="AT126" s="4" t="s">
        <v>10756</v>
      </c>
      <c r="AU126" s="4" t="s">
        <v>10757</v>
      </c>
      <c r="AV126" s="4" t="s">
        <v>10758</v>
      </c>
      <c r="AW126" s="4" t="s">
        <v>10759</v>
      </c>
      <c r="AX126" s="4" t="s">
        <v>10657</v>
      </c>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row>
    <row r="127" spans="1:74" ht="15.5">
      <c r="A127" s="49" t="str">
        <f>B127&amp;COUNTIF($B$3:B127,B127)</f>
        <v>02CD0511</v>
      </c>
      <c r="B127" s="3" t="s">
        <v>382</v>
      </c>
      <c r="C127" s="4" t="s">
        <v>1178</v>
      </c>
      <c r="D127" s="4" t="s">
        <v>1179</v>
      </c>
      <c r="E127" s="4" t="s">
        <v>1180</v>
      </c>
      <c r="F127" s="4" t="s">
        <v>1181</v>
      </c>
      <c r="G127" s="4" t="s">
        <v>1182</v>
      </c>
      <c r="H127" s="3" t="s">
        <v>151</v>
      </c>
      <c r="I127" s="4" t="s">
        <v>1573</v>
      </c>
      <c r="J127" s="95" t="s">
        <v>1996</v>
      </c>
      <c r="K127" s="4" t="str">
        <f t="shared" si="4"/>
        <v>02CD05P001</v>
      </c>
      <c r="L127" s="6">
        <v>1</v>
      </c>
      <c r="M127" s="5" t="s">
        <v>2860</v>
      </c>
      <c r="N127" s="85">
        <v>5</v>
      </c>
      <c r="O127" s="4" t="s">
        <v>2865</v>
      </c>
      <c r="P127" s="85">
        <v>0</v>
      </c>
      <c r="Q127" s="4" t="s">
        <v>2865</v>
      </c>
      <c r="R127" s="85">
        <v>5</v>
      </c>
      <c r="S127" s="4" t="s">
        <v>2844</v>
      </c>
      <c r="T127" s="66" t="str">
        <f t="shared" si="3"/>
        <v xml:space="preserve">5. Igualdad De Género </v>
      </c>
      <c r="U127" s="85">
        <v>1</v>
      </c>
      <c r="V127" s="4" t="s">
        <v>28</v>
      </c>
      <c r="W127" s="85">
        <v>2</v>
      </c>
      <c r="X127" s="4" t="s">
        <v>154</v>
      </c>
      <c r="Y127" s="85">
        <v>4</v>
      </c>
      <c r="Z127" s="4" t="s">
        <v>155</v>
      </c>
      <c r="AA127" s="52" t="str">
        <f t="shared" si="5"/>
        <v>1.2.4</v>
      </c>
      <c r="AB127" s="3" t="s">
        <v>156</v>
      </c>
      <c r="AC127" s="23" t="s">
        <v>157</v>
      </c>
      <c r="AD127" s="4" t="s">
        <v>3428</v>
      </c>
      <c r="AE127" s="4" t="s">
        <v>3429</v>
      </c>
      <c r="AF127" s="4" t="s">
        <v>3430</v>
      </c>
      <c r="AG127" s="4" t="s">
        <v>3431</v>
      </c>
      <c r="AH127" s="8" t="s">
        <v>6693</v>
      </c>
      <c r="AI127" s="4" t="s">
        <v>7054</v>
      </c>
      <c r="AJ127" s="4" t="s">
        <v>7055</v>
      </c>
      <c r="AK127" s="4" t="s">
        <v>6725</v>
      </c>
      <c r="AL127" s="4" t="s">
        <v>7056</v>
      </c>
      <c r="AM127" s="9" t="s">
        <v>6702</v>
      </c>
      <c r="AN127" s="9" t="s">
        <v>6701</v>
      </c>
      <c r="AO127" s="9" t="s">
        <v>6699</v>
      </c>
      <c r="AP127" s="9" t="s">
        <v>6693</v>
      </c>
      <c r="AQ127" s="6">
        <v>0.9</v>
      </c>
      <c r="AR127" s="5" t="s">
        <v>10760</v>
      </c>
      <c r="AS127" s="5" t="s">
        <v>10761</v>
      </c>
      <c r="AT127" s="4" t="s">
        <v>10748</v>
      </c>
      <c r="AU127" s="4" t="s">
        <v>10749</v>
      </c>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row>
    <row r="128" spans="1:74" ht="15.5">
      <c r="A128" s="49" t="str">
        <f>B128&amp;COUNTIF($B$3:B128,B128)</f>
        <v>02CD0512</v>
      </c>
      <c r="B128" s="3" t="s">
        <v>382</v>
      </c>
      <c r="C128" s="4" t="s">
        <v>1178</v>
      </c>
      <c r="D128" s="4" t="s">
        <v>1179</v>
      </c>
      <c r="E128" s="4" t="s">
        <v>1180</v>
      </c>
      <c r="F128" s="4" t="s">
        <v>1181</v>
      </c>
      <c r="G128" s="4" t="s">
        <v>1182</v>
      </c>
      <c r="H128" s="3" t="s">
        <v>158</v>
      </c>
      <c r="I128" s="4" t="s">
        <v>1574</v>
      </c>
      <c r="J128" s="95" t="s">
        <v>1997</v>
      </c>
      <c r="K128" s="4" t="str">
        <f t="shared" si="4"/>
        <v>02CD05P002</v>
      </c>
      <c r="L128" s="6">
        <v>1</v>
      </c>
      <c r="M128" s="5" t="s">
        <v>2860</v>
      </c>
      <c r="N128" s="85">
        <v>6</v>
      </c>
      <c r="O128" s="4" t="s">
        <v>2861</v>
      </c>
      <c r="P128" s="85">
        <v>0</v>
      </c>
      <c r="Q128" s="4" t="s">
        <v>2861</v>
      </c>
      <c r="R128" s="85">
        <v>10</v>
      </c>
      <c r="S128" s="4" t="s">
        <v>2868</v>
      </c>
      <c r="T128" s="66" t="str">
        <f t="shared" si="3"/>
        <v xml:space="preserve">10. Reducción De Las Desigualdades </v>
      </c>
      <c r="U128" s="85">
        <v>1</v>
      </c>
      <c r="V128" s="4" t="s">
        <v>28</v>
      </c>
      <c r="W128" s="85">
        <v>2</v>
      </c>
      <c r="X128" s="4" t="s">
        <v>154</v>
      </c>
      <c r="Y128" s="85">
        <v>4</v>
      </c>
      <c r="Z128" s="4" t="s">
        <v>155</v>
      </c>
      <c r="AA128" s="52" t="str">
        <f t="shared" si="5"/>
        <v>1.2.4</v>
      </c>
      <c r="AB128" s="3" t="s">
        <v>161</v>
      </c>
      <c r="AC128" s="23" t="s">
        <v>162</v>
      </c>
      <c r="AD128" s="4" t="s">
        <v>3432</v>
      </c>
      <c r="AE128" s="4" t="s">
        <v>3425</v>
      </c>
      <c r="AF128" s="4" t="s">
        <v>3433</v>
      </c>
      <c r="AG128" s="4" t="s">
        <v>3434</v>
      </c>
      <c r="AH128" s="8" t="s">
        <v>6693</v>
      </c>
      <c r="AI128" s="4" t="s">
        <v>7057</v>
      </c>
      <c r="AJ128" s="4" t="s">
        <v>7058</v>
      </c>
      <c r="AK128" s="4" t="s">
        <v>7059</v>
      </c>
      <c r="AL128" s="4" t="s">
        <v>7060</v>
      </c>
      <c r="AM128" s="9" t="s">
        <v>6702</v>
      </c>
      <c r="AN128" s="9" t="s">
        <v>6701</v>
      </c>
      <c r="AO128" s="9" t="s">
        <v>6699</v>
      </c>
      <c r="AP128" s="9" t="s">
        <v>6693</v>
      </c>
      <c r="AQ128" s="6" t="s">
        <v>9543</v>
      </c>
      <c r="AR128" s="5" t="s">
        <v>10762</v>
      </c>
      <c r="AS128" s="5" t="s">
        <v>10763</v>
      </c>
      <c r="AT128" s="4" t="s">
        <v>10748</v>
      </c>
      <c r="AU128" s="4" t="s">
        <v>10749</v>
      </c>
      <c r="AV128" s="4" t="s">
        <v>10764</v>
      </c>
      <c r="AW128" s="4" t="s">
        <v>10748</v>
      </c>
      <c r="AX128" s="4" t="s">
        <v>10749</v>
      </c>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row>
    <row r="129" spans="1:74" ht="15.5">
      <c r="A129" s="49" t="str">
        <f>B129&amp;COUNTIF($B$3:B129,B129)</f>
        <v>02CD0513</v>
      </c>
      <c r="B129" s="3" t="s">
        <v>382</v>
      </c>
      <c r="C129" s="4" t="s">
        <v>1178</v>
      </c>
      <c r="D129" s="4" t="s">
        <v>1179</v>
      </c>
      <c r="E129" s="4" t="s">
        <v>1180</v>
      </c>
      <c r="F129" s="4" t="s">
        <v>1181</v>
      </c>
      <c r="G129" s="4" t="s">
        <v>1182</v>
      </c>
      <c r="H129" s="3" t="s">
        <v>170</v>
      </c>
      <c r="I129" s="4" t="s">
        <v>1575</v>
      </c>
      <c r="J129" s="95" t="s">
        <v>1998</v>
      </c>
      <c r="K129" s="4" t="str">
        <f t="shared" si="4"/>
        <v>02CD05P004</v>
      </c>
      <c r="L129" s="6">
        <v>1</v>
      </c>
      <c r="M129" s="5" t="s">
        <v>2860</v>
      </c>
      <c r="N129" s="85">
        <v>6</v>
      </c>
      <c r="O129" s="5" t="s">
        <v>2861</v>
      </c>
      <c r="P129" s="85">
        <v>1</v>
      </c>
      <c r="Q129" s="5" t="s">
        <v>2869</v>
      </c>
      <c r="R129" s="85">
        <v>10</v>
      </c>
      <c r="S129" s="4" t="s">
        <v>2868</v>
      </c>
      <c r="T129" s="66" t="str">
        <f t="shared" si="3"/>
        <v xml:space="preserve">10. Reducción De Las Desigualdades </v>
      </c>
      <c r="U129" s="85">
        <v>2</v>
      </c>
      <c r="V129" s="4" t="s">
        <v>173</v>
      </c>
      <c r="W129" s="85">
        <v>6</v>
      </c>
      <c r="X129" s="4" t="s">
        <v>175</v>
      </c>
      <c r="Y129" s="85">
        <v>8</v>
      </c>
      <c r="Z129" s="4" t="s">
        <v>177</v>
      </c>
      <c r="AA129" s="52" t="str">
        <f t="shared" si="5"/>
        <v>2.6.8</v>
      </c>
      <c r="AB129" s="3" t="s">
        <v>384</v>
      </c>
      <c r="AC129" s="23" t="s">
        <v>178</v>
      </c>
      <c r="AD129" s="4" t="s">
        <v>3435</v>
      </c>
      <c r="AE129" s="4" t="s">
        <v>3436</v>
      </c>
      <c r="AF129" s="4" t="s">
        <v>3437</v>
      </c>
      <c r="AG129" s="4" t="s">
        <v>3438</v>
      </c>
      <c r="AH129" s="8" t="s">
        <v>6689</v>
      </c>
      <c r="AI129" s="4" t="s">
        <v>7061</v>
      </c>
      <c r="AJ129" s="4" t="s">
        <v>7062</v>
      </c>
      <c r="AK129" s="4" t="s">
        <v>6725</v>
      </c>
      <c r="AL129" s="4" t="s">
        <v>7063</v>
      </c>
      <c r="AM129" s="9" t="s">
        <v>9455</v>
      </c>
      <c r="AN129" s="9" t="s">
        <v>6708</v>
      </c>
      <c r="AO129" s="9" t="s">
        <v>6689</v>
      </c>
      <c r="AP129" s="9" t="s">
        <v>6689</v>
      </c>
      <c r="AQ129" s="6">
        <v>1</v>
      </c>
      <c r="AR129" s="5" t="s">
        <v>10765</v>
      </c>
      <c r="AS129" s="5" t="s">
        <v>10171</v>
      </c>
      <c r="AT129" s="4" t="s">
        <v>10734</v>
      </c>
      <c r="AU129" s="4" t="s">
        <v>10735</v>
      </c>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row>
    <row r="130" spans="1:74" ht="15.5">
      <c r="A130" s="49" t="str">
        <f>B130&amp;COUNTIF($B$3:B130,B130)</f>
        <v>02CD0514</v>
      </c>
      <c r="B130" s="3" t="s">
        <v>382</v>
      </c>
      <c r="C130" s="4" t="s">
        <v>1178</v>
      </c>
      <c r="D130" s="4" t="s">
        <v>1179</v>
      </c>
      <c r="E130" s="4" t="s">
        <v>1180</v>
      </c>
      <c r="F130" s="4" t="s">
        <v>1181</v>
      </c>
      <c r="G130" s="4" t="s">
        <v>1182</v>
      </c>
      <c r="H130" s="3" t="s">
        <v>299</v>
      </c>
      <c r="I130" s="4" t="s">
        <v>1593</v>
      </c>
      <c r="J130" s="95" t="s">
        <v>1999</v>
      </c>
      <c r="K130" s="4" t="str">
        <f t="shared" si="4"/>
        <v>02CD05U026</v>
      </c>
      <c r="L130" s="6">
        <v>1</v>
      </c>
      <c r="M130" s="5" t="s">
        <v>2860</v>
      </c>
      <c r="N130" s="85">
        <v>6</v>
      </c>
      <c r="O130" s="5" t="s">
        <v>2861</v>
      </c>
      <c r="P130" s="85">
        <v>0</v>
      </c>
      <c r="Q130" s="5" t="s">
        <v>2861</v>
      </c>
      <c r="R130" s="85">
        <v>10</v>
      </c>
      <c r="S130" s="4" t="s">
        <v>2868</v>
      </c>
      <c r="T130" s="66" t="str">
        <f t="shared" si="3"/>
        <v xml:space="preserve">10. Reducción De Las Desigualdades </v>
      </c>
      <c r="U130" s="85">
        <v>2</v>
      </c>
      <c r="V130" s="4" t="s">
        <v>173</v>
      </c>
      <c r="W130" s="85">
        <v>6</v>
      </c>
      <c r="X130" s="4" t="s">
        <v>175</v>
      </c>
      <c r="Y130" s="85">
        <v>8</v>
      </c>
      <c r="Z130" s="4" t="s">
        <v>177</v>
      </c>
      <c r="AA130" s="52" t="str">
        <f t="shared" si="5"/>
        <v>2.6.8</v>
      </c>
      <c r="AB130" s="3" t="s">
        <v>301</v>
      </c>
      <c r="AC130" s="23" t="s">
        <v>302</v>
      </c>
      <c r="AD130" s="4" t="s">
        <v>3439</v>
      </c>
      <c r="AE130" s="4" t="s">
        <v>3440</v>
      </c>
      <c r="AF130" s="4" t="s">
        <v>3441</v>
      </c>
      <c r="AG130" s="4" t="s">
        <v>3442</v>
      </c>
      <c r="AH130" s="8" t="s">
        <v>6689</v>
      </c>
      <c r="AI130" s="4" t="s">
        <v>7064</v>
      </c>
      <c r="AJ130" s="4" t="s">
        <v>7065</v>
      </c>
      <c r="AK130" s="4" t="s">
        <v>7028</v>
      </c>
      <c r="AL130" s="4" t="s">
        <v>7066</v>
      </c>
      <c r="AM130" s="9" t="s">
        <v>6712</v>
      </c>
      <c r="AN130" s="9" t="s">
        <v>6708</v>
      </c>
      <c r="AO130" s="9" t="s">
        <v>6718</v>
      </c>
      <c r="AP130" s="9" t="s">
        <v>6689</v>
      </c>
      <c r="AQ130" s="6" t="s">
        <v>9544</v>
      </c>
      <c r="AR130" s="5" t="s">
        <v>10766</v>
      </c>
      <c r="AS130" s="5" t="s">
        <v>10767</v>
      </c>
      <c r="AT130" s="4" t="s">
        <v>10768</v>
      </c>
      <c r="AU130" s="4" t="s">
        <v>10769</v>
      </c>
      <c r="AV130" s="4" t="s">
        <v>10770</v>
      </c>
      <c r="AW130" s="4" t="s">
        <v>10768</v>
      </c>
      <c r="AX130" s="4" t="s">
        <v>10769</v>
      </c>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row>
    <row r="131" spans="1:74" ht="15.5">
      <c r="A131" s="49" t="str">
        <f>B131&amp;COUNTIF($B$3:B131,B131)</f>
        <v>02CD061</v>
      </c>
      <c r="B131" s="3" t="s">
        <v>385</v>
      </c>
      <c r="C131" s="4" t="s">
        <v>1183</v>
      </c>
      <c r="D131" s="4" t="s">
        <v>1184</v>
      </c>
      <c r="E131" s="4" t="s">
        <v>1185</v>
      </c>
      <c r="F131" s="4" t="s">
        <v>1186</v>
      </c>
      <c r="G131" s="4" t="s">
        <v>1187</v>
      </c>
      <c r="H131" s="3" t="s">
        <v>404</v>
      </c>
      <c r="I131" s="4" t="s">
        <v>1604</v>
      </c>
      <c r="J131" s="95" t="s">
        <v>2000</v>
      </c>
      <c r="K131" s="4" t="str">
        <f t="shared" si="4"/>
        <v>02CD06E117</v>
      </c>
      <c r="L131" s="6">
        <v>2</v>
      </c>
      <c r="M131" s="5" t="s">
        <v>16</v>
      </c>
      <c r="N131" s="85">
        <v>2</v>
      </c>
      <c r="O131" s="4" t="s">
        <v>2839</v>
      </c>
      <c r="P131" s="85">
        <v>2</v>
      </c>
      <c r="Q131" s="4" t="s">
        <v>2875</v>
      </c>
      <c r="R131" s="85">
        <v>11</v>
      </c>
      <c r="S131" s="4" t="s">
        <v>2859</v>
      </c>
      <c r="T131" s="66" t="str">
        <f t="shared" ref="T131:T194" si="6">R131&amp;". "&amp;S131</f>
        <v>11. Ciudades Y Comunidades Sostenibles</v>
      </c>
      <c r="U131" s="85">
        <v>2</v>
      </c>
      <c r="V131" s="4" t="s">
        <v>173</v>
      </c>
      <c r="W131" s="85">
        <v>2</v>
      </c>
      <c r="X131" s="4" t="s">
        <v>226</v>
      </c>
      <c r="Y131" s="85">
        <v>1</v>
      </c>
      <c r="Z131" s="4" t="s">
        <v>227</v>
      </c>
      <c r="AA131" s="52" t="str">
        <f t="shared" si="5"/>
        <v>2.2.1</v>
      </c>
      <c r="AB131" s="3" t="s">
        <v>334</v>
      </c>
      <c r="AC131" s="23" t="s">
        <v>335</v>
      </c>
      <c r="AD131" s="4" t="s">
        <v>3443</v>
      </c>
      <c r="AE131" s="4" t="s">
        <v>3444</v>
      </c>
      <c r="AF131" s="4" t="s">
        <v>3445</v>
      </c>
      <c r="AG131" s="4" t="s">
        <v>3446</v>
      </c>
      <c r="AH131" s="8" t="s">
        <v>6696</v>
      </c>
      <c r="AI131" s="4" t="s">
        <v>7067</v>
      </c>
      <c r="AJ131" s="4" t="s">
        <v>7068</v>
      </c>
      <c r="AK131" s="4" t="s">
        <v>6741</v>
      </c>
      <c r="AL131" s="4" t="s">
        <v>7069</v>
      </c>
      <c r="AM131" s="9" t="s">
        <v>9521</v>
      </c>
      <c r="AN131" s="9" t="s">
        <v>9545</v>
      </c>
      <c r="AO131" s="9" t="s">
        <v>9546</v>
      </c>
      <c r="AP131" s="9" t="s">
        <v>6696</v>
      </c>
      <c r="AQ131" s="3" t="s">
        <v>9547</v>
      </c>
      <c r="AR131" s="5" t="s">
        <v>10771</v>
      </c>
      <c r="AS131" s="5" t="s">
        <v>10772</v>
      </c>
      <c r="AT131" s="4" t="s">
        <v>10773</v>
      </c>
      <c r="AU131" s="4" t="s">
        <v>10774</v>
      </c>
      <c r="AV131" s="4" t="s">
        <v>10775</v>
      </c>
      <c r="AW131" s="4" t="s">
        <v>10773</v>
      </c>
      <c r="AX131" s="4" t="s">
        <v>10774</v>
      </c>
      <c r="AY131" s="4" t="s">
        <v>10776</v>
      </c>
      <c r="AZ131" s="4" t="s">
        <v>10773</v>
      </c>
      <c r="BA131" s="4" t="s">
        <v>10774</v>
      </c>
      <c r="BB131" s="4" t="s">
        <v>10777</v>
      </c>
      <c r="BC131" s="4" t="s">
        <v>10773</v>
      </c>
      <c r="BD131" s="4" t="s">
        <v>10774</v>
      </c>
      <c r="BE131" s="4"/>
      <c r="BF131" s="4"/>
      <c r="BG131" s="4"/>
      <c r="BH131" s="4"/>
      <c r="BI131" s="4"/>
      <c r="BJ131" s="4"/>
      <c r="BK131" s="4"/>
      <c r="BL131" s="4"/>
      <c r="BM131" s="4"/>
      <c r="BN131" s="4"/>
      <c r="BO131" s="4"/>
      <c r="BP131" s="4"/>
      <c r="BQ131" s="4"/>
      <c r="BR131" s="4"/>
      <c r="BS131" s="4"/>
      <c r="BT131" s="4"/>
      <c r="BU131" s="4"/>
      <c r="BV131" s="4"/>
    </row>
    <row r="132" spans="1:74" ht="15.5">
      <c r="A132" s="49" t="str">
        <f>B132&amp;COUNTIF($B$3:B132,B132)</f>
        <v>02CD062</v>
      </c>
      <c r="B132" s="3" t="s">
        <v>385</v>
      </c>
      <c r="C132" s="4" t="s">
        <v>1183</v>
      </c>
      <c r="D132" s="4" t="s">
        <v>1184</v>
      </c>
      <c r="E132" s="4" t="s">
        <v>1185</v>
      </c>
      <c r="F132" s="4" t="s">
        <v>1186</v>
      </c>
      <c r="G132" s="4" t="s">
        <v>1187</v>
      </c>
      <c r="H132" s="3" t="s">
        <v>243</v>
      </c>
      <c r="I132" s="4" t="s">
        <v>1601</v>
      </c>
      <c r="J132" s="95" t="s">
        <v>2001</v>
      </c>
      <c r="K132" s="4" t="str">
        <f t="shared" ref="K132:K195" si="7">B132&amp;H132</f>
        <v>02CD06E118</v>
      </c>
      <c r="L132" s="6">
        <v>5</v>
      </c>
      <c r="M132" s="5" t="s">
        <v>2863</v>
      </c>
      <c r="N132" s="85">
        <v>1</v>
      </c>
      <c r="O132" s="4" t="s">
        <v>105</v>
      </c>
      <c r="P132" s="85">
        <v>12</v>
      </c>
      <c r="Q132" s="4" t="s">
        <v>2891</v>
      </c>
      <c r="R132" s="85">
        <v>16</v>
      </c>
      <c r="S132" s="4" t="s">
        <v>2841</v>
      </c>
      <c r="T132" s="66" t="str">
        <f t="shared" si="6"/>
        <v>16. Paz, Justicia E Instituciones Sólidas</v>
      </c>
      <c r="U132" s="85">
        <v>1</v>
      </c>
      <c r="V132" s="4" t="s">
        <v>28</v>
      </c>
      <c r="W132" s="85">
        <v>7</v>
      </c>
      <c r="X132" s="4" t="s">
        <v>142</v>
      </c>
      <c r="Y132" s="85">
        <v>1</v>
      </c>
      <c r="Z132" s="4" t="s">
        <v>245</v>
      </c>
      <c r="AA132" s="52" t="str">
        <f t="shared" ref="AA132:AA195" si="8">U132&amp;"."&amp;W132&amp;"."&amp;Y132</f>
        <v>1.7.1</v>
      </c>
      <c r="AB132" s="3" t="s">
        <v>246</v>
      </c>
      <c r="AC132" s="23" t="s">
        <v>247</v>
      </c>
      <c r="AD132" s="4" t="s">
        <v>3447</v>
      </c>
      <c r="AE132" s="4" t="s">
        <v>3448</v>
      </c>
      <c r="AF132" s="4" t="s">
        <v>3449</v>
      </c>
      <c r="AG132" s="4" t="s">
        <v>3450</v>
      </c>
      <c r="AH132" s="8" t="s">
        <v>6689</v>
      </c>
      <c r="AI132" s="4" t="s">
        <v>7070</v>
      </c>
      <c r="AJ132" s="4" t="s">
        <v>7071</v>
      </c>
      <c r="AK132" s="4" t="s">
        <v>6741</v>
      </c>
      <c r="AL132" s="4" t="s">
        <v>7072</v>
      </c>
      <c r="AM132" s="9" t="s">
        <v>9455</v>
      </c>
      <c r="AN132" s="9" t="s">
        <v>6708</v>
      </c>
      <c r="AO132" s="9" t="s">
        <v>6718</v>
      </c>
      <c r="AP132" s="9" t="s">
        <v>6689</v>
      </c>
      <c r="AQ132" s="3" t="s">
        <v>9548</v>
      </c>
      <c r="AR132" s="5" t="s">
        <v>10778</v>
      </c>
      <c r="AS132" s="5" t="s">
        <v>10779</v>
      </c>
      <c r="AT132" s="4" t="s">
        <v>10780</v>
      </c>
      <c r="AU132" s="4" t="s">
        <v>10781</v>
      </c>
      <c r="AV132" s="4" t="s">
        <v>10782</v>
      </c>
      <c r="AW132" s="4" t="s">
        <v>10780</v>
      </c>
      <c r="AX132" s="4" t="s">
        <v>10781</v>
      </c>
      <c r="AY132" s="4" t="s">
        <v>10783</v>
      </c>
      <c r="AZ132" s="4" t="s">
        <v>10780</v>
      </c>
      <c r="BA132" s="4" t="s">
        <v>10784</v>
      </c>
      <c r="BB132" s="4"/>
      <c r="BC132" s="4"/>
      <c r="BD132" s="4"/>
      <c r="BE132" s="4"/>
      <c r="BF132" s="4"/>
      <c r="BG132" s="4"/>
      <c r="BH132" s="4"/>
      <c r="BI132" s="4"/>
      <c r="BJ132" s="4"/>
      <c r="BK132" s="4"/>
      <c r="BL132" s="4"/>
      <c r="BM132" s="4"/>
      <c r="BN132" s="4"/>
      <c r="BO132" s="4"/>
      <c r="BP132" s="4"/>
      <c r="BQ132" s="4"/>
      <c r="BR132" s="4"/>
      <c r="BS132" s="4"/>
      <c r="BT132" s="4"/>
      <c r="BU132" s="4"/>
      <c r="BV132" s="4"/>
    </row>
    <row r="133" spans="1:74" ht="15.5">
      <c r="A133" s="49" t="str">
        <f>B133&amp;COUNTIF($B$3:B133,B133)</f>
        <v>02CD063</v>
      </c>
      <c r="B133" s="3" t="s">
        <v>385</v>
      </c>
      <c r="C133" s="4" t="s">
        <v>1183</v>
      </c>
      <c r="D133" s="4" t="s">
        <v>1184</v>
      </c>
      <c r="E133" s="4" t="s">
        <v>1185</v>
      </c>
      <c r="F133" s="4" t="s">
        <v>1186</v>
      </c>
      <c r="G133" s="4" t="s">
        <v>1187</v>
      </c>
      <c r="H133" s="3" t="s">
        <v>322</v>
      </c>
      <c r="I133" s="4" t="s">
        <v>1589</v>
      </c>
      <c r="J133" s="95" t="s">
        <v>2002</v>
      </c>
      <c r="K133" s="4" t="str">
        <f t="shared" si="7"/>
        <v>02CD06E119</v>
      </c>
      <c r="L133" s="6">
        <v>6</v>
      </c>
      <c r="M133" s="5" t="s">
        <v>2846</v>
      </c>
      <c r="N133" s="85">
        <v>3</v>
      </c>
      <c r="O133" s="5" t="s">
        <v>108</v>
      </c>
      <c r="P133" s="85">
        <v>2</v>
      </c>
      <c r="Q133" s="5" t="s">
        <v>2852</v>
      </c>
      <c r="R133" s="85">
        <v>16</v>
      </c>
      <c r="S133" s="4" t="s">
        <v>2841</v>
      </c>
      <c r="T133" s="66" t="str">
        <f t="shared" si="6"/>
        <v>16. Paz, Justicia E Instituciones Sólidas</v>
      </c>
      <c r="U133" s="85">
        <v>1</v>
      </c>
      <c r="V133" s="4" t="s">
        <v>28</v>
      </c>
      <c r="W133" s="85">
        <v>3</v>
      </c>
      <c r="X133" s="4" t="s">
        <v>31</v>
      </c>
      <c r="Y133" s="85">
        <v>5</v>
      </c>
      <c r="Z133" s="4" t="s">
        <v>324</v>
      </c>
      <c r="AA133" s="52" t="str">
        <f t="shared" si="8"/>
        <v>1.3.5</v>
      </c>
      <c r="AB133" s="3" t="s">
        <v>325</v>
      </c>
      <c r="AC133" s="23" t="s">
        <v>326</v>
      </c>
      <c r="AD133" s="4" t="s">
        <v>3451</v>
      </c>
      <c r="AE133" s="4" t="s">
        <v>3452</v>
      </c>
      <c r="AF133" s="4" t="s">
        <v>3453</v>
      </c>
      <c r="AG133" s="4" t="s">
        <v>3454</v>
      </c>
      <c r="AH133" s="8" t="s">
        <v>6697</v>
      </c>
      <c r="AI133" s="4" t="s">
        <v>7073</v>
      </c>
      <c r="AJ133" s="4" t="s">
        <v>7074</v>
      </c>
      <c r="AK133" s="4" t="s">
        <v>6741</v>
      </c>
      <c r="AL133" s="4" t="s">
        <v>7075</v>
      </c>
      <c r="AM133" s="9" t="s">
        <v>9455</v>
      </c>
      <c r="AN133" s="9" t="s">
        <v>6711</v>
      </c>
      <c r="AO133" s="9" t="s">
        <v>6702</v>
      </c>
      <c r="AP133" s="9" t="s">
        <v>6697</v>
      </c>
      <c r="AQ133" s="3" t="s">
        <v>9549</v>
      </c>
      <c r="AR133" s="5" t="s">
        <v>10785</v>
      </c>
      <c r="AS133" s="5" t="s">
        <v>10786</v>
      </c>
      <c r="AT133" s="4" t="s">
        <v>10787</v>
      </c>
      <c r="AU133" s="4" t="s">
        <v>10788</v>
      </c>
      <c r="AV133" s="4" t="s">
        <v>10789</v>
      </c>
      <c r="AW133" s="4" t="s">
        <v>10787</v>
      </c>
      <c r="AX133" s="4" t="s">
        <v>10788</v>
      </c>
      <c r="AY133" s="4" t="s">
        <v>10790</v>
      </c>
      <c r="AZ133" s="4" t="s">
        <v>10787</v>
      </c>
      <c r="BA133" s="4" t="s">
        <v>10788</v>
      </c>
      <c r="BB133" s="4"/>
      <c r="BC133" s="4"/>
      <c r="BD133" s="4"/>
      <c r="BE133" s="4"/>
      <c r="BF133" s="4"/>
      <c r="BG133" s="4"/>
      <c r="BH133" s="4"/>
      <c r="BI133" s="4"/>
      <c r="BJ133" s="4"/>
      <c r="BK133" s="4"/>
      <c r="BL133" s="4"/>
      <c r="BM133" s="4"/>
      <c r="BN133" s="4"/>
      <c r="BO133" s="4"/>
      <c r="BP133" s="4"/>
      <c r="BQ133" s="4"/>
      <c r="BR133" s="4"/>
      <c r="BS133" s="4"/>
      <c r="BT133" s="4"/>
      <c r="BU133" s="4"/>
      <c r="BV133" s="4"/>
    </row>
    <row r="134" spans="1:74" ht="15.5">
      <c r="A134" s="49" t="str">
        <f>B134&amp;COUNTIF($B$3:B134,B134)</f>
        <v>02CD064</v>
      </c>
      <c r="B134" s="3" t="s">
        <v>385</v>
      </c>
      <c r="C134" s="4" t="s">
        <v>1183</v>
      </c>
      <c r="D134" s="4" t="s">
        <v>1184</v>
      </c>
      <c r="E134" s="4" t="s">
        <v>1185</v>
      </c>
      <c r="F134" s="4" t="s">
        <v>1186</v>
      </c>
      <c r="G134" s="4" t="s">
        <v>1187</v>
      </c>
      <c r="H134" s="3" t="s">
        <v>255</v>
      </c>
      <c r="I134" s="4" t="s">
        <v>1590</v>
      </c>
      <c r="J134" s="95" t="s">
        <v>2003</v>
      </c>
      <c r="K134" s="4" t="str">
        <f t="shared" si="7"/>
        <v>02CD06E123</v>
      </c>
      <c r="L134" s="6">
        <v>2</v>
      </c>
      <c r="M134" s="5" t="s">
        <v>16</v>
      </c>
      <c r="N134" s="85">
        <v>3</v>
      </c>
      <c r="O134" s="4" t="s">
        <v>2873</v>
      </c>
      <c r="P134" s="85">
        <v>3</v>
      </c>
      <c r="Q134" s="4" t="s">
        <v>2874</v>
      </c>
      <c r="R134" s="85">
        <v>11</v>
      </c>
      <c r="S134" s="4" t="s">
        <v>2859</v>
      </c>
      <c r="T134" s="66" t="str">
        <f t="shared" si="6"/>
        <v>11. Ciudades Y Comunidades Sostenibles</v>
      </c>
      <c r="U134" s="85">
        <v>2</v>
      </c>
      <c r="V134" s="4" t="s">
        <v>173</v>
      </c>
      <c r="W134" s="85">
        <v>1</v>
      </c>
      <c r="X134" s="4" t="s">
        <v>251</v>
      </c>
      <c r="Y134" s="85">
        <v>1</v>
      </c>
      <c r="Z134" s="4" t="s">
        <v>257</v>
      </c>
      <c r="AA134" s="52" t="str">
        <f t="shared" si="8"/>
        <v>2.1.1</v>
      </c>
      <c r="AB134" s="3" t="s">
        <v>258</v>
      </c>
      <c r="AC134" s="23" t="s">
        <v>259</v>
      </c>
      <c r="AD134" s="4" t="s">
        <v>3455</v>
      </c>
      <c r="AE134" s="4" t="s">
        <v>3456</v>
      </c>
      <c r="AF134" s="4" t="s">
        <v>3457</v>
      </c>
      <c r="AG134" s="4" t="s">
        <v>3458</v>
      </c>
      <c r="AH134" s="3" t="s">
        <v>6698</v>
      </c>
      <c r="AI134" s="4" t="s">
        <v>7076</v>
      </c>
      <c r="AJ134" s="4" t="s">
        <v>7077</v>
      </c>
      <c r="AK134" s="4" t="s">
        <v>6741</v>
      </c>
      <c r="AL134" s="4" t="s">
        <v>7078</v>
      </c>
      <c r="AM134" s="8" t="s">
        <v>6712</v>
      </c>
      <c r="AN134" s="8" t="s">
        <v>6708</v>
      </c>
      <c r="AO134" s="8" t="s">
        <v>6694</v>
      </c>
      <c r="AP134" s="8" t="s">
        <v>6698</v>
      </c>
      <c r="AQ134" s="3" t="s">
        <v>9550</v>
      </c>
      <c r="AR134" s="5" t="s">
        <v>10791</v>
      </c>
      <c r="AS134" s="5" t="s">
        <v>10792</v>
      </c>
      <c r="AT134" s="4" t="s">
        <v>10793</v>
      </c>
      <c r="AU134" s="4" t="s">
        <v>10794</v>
      </c>
      <c r="AV134" s="4" t="s">
        <v>10795</v>
      </c>
      <c r="AW134" s="4" t="s">
        <v>10793</v>
      </c>
      <c r="AX134" s="4" t="s">
        <v>10794</v>
      </c>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row>
    <row r="135" spans="1:74" ht="15.5">
      <c r="A135" s="49" t="str">
        <f>B135&amp;COUNTIF($B$3:B135,B135)</f>
        <v>02CD065</v>
      </c>
      <c r="B135" s="3" t="s">
        <v>385</v>
      </c>
      <c r="C135" s="4" t="s">
        <v>1183</v>
      </c>
      <c r="D135" s="4" t="s">
        <v>1184</v>
      </c>
      <c r="E135" s="4" t="s">
        <v>1185</v>
      </c>
      <c r="F135" s="4" t="s">
        <v>1186</v>
      </c>
      <c r="G135" s="4" t="s">
        <v>1187</v>
      </c>
      <c r="H135" s="3" t="s">
        <v>402</v>
      </c>
      <c r="I135" s="4" t="s">
        <v>1605</v>
      </c>
      <c r="J135" s="95" t="s">
        <v>2004</v>
      </c>
      <c r="K135" s="4" t="str">
        <f t="shared" si="7"/>
        <v>02CD06E125</v>
      </c>
      <c r="L135" s="6">
        <v>2</v>
      </c>
      <c r="M135" s="5" t="s">
        <v>16</v>
      </c>
      <c r="N135" s="85">
        <v>3</v>
      </c>
      <c r="O135" s="5" t="s">
        <v>2873</v>
      </c>
      <c r="P135" s="85">
        <v>4</v>
      </c>
      <c r="Q135" s="5" t="s">
        <v>2879</v>
      </c>
      <c r="R135" s="85">
        <v>15</v>
      </c>
      <c r="S135" s="4" t="s">
        <v>2876</v>
      </c>
      <c r="T135" s="66" t="str">
        <f t="shared" si="6"/>
        <v>15. Vida De Ecosistemas Terrestres</v>
      </c>
      <c r="U135" s="85">
        <v>2</v>
      </c>
      <c r="V135" s="4" t="s">
        <v>173</v>
      </c>
      <c r="W135" s="85">
        <v>1</v>
      </c>
      <c r="X135" s="4" t="s">
        <v>251</v>
      </c>
      <c r="Y135" s="85">
        <v>4</v>
      </c>
      <c r="Z135" s="4" t="s">
        <v>252</v>
      </c>
      <c r="AA135" s="52" t="str">
        <f t="shared" si="8"/>
        <v>2.1.4</v>
      </c>
      <c r="AB135" s="3" t="s">
        <v>253</v>
      </c>
      <c r="AC135" s="23" t="s">
        <v>254</v>
      </c>
      <c r="AD135" s="4" t="s">
        <v>3459</v>
      </c>
      <c r="AE135" s="4" t="s">
        <v>3460</v>
      </c>
      <c r="AF135" s="4" t="s">
        <v>3461</v>
      </c>
      <c r="AG135" s="4" t="s">
        <v>3462</v>
      </c>
      <c r="AH135" s="13" t="s">
        <v>6689</v>
      </c>
      <c r="AI135" s="4" t="s">
        <v>7079</v>
      </c>
      <c r="AJ135" s="4" t="s">
        <v>7080</v>
      </c>
      <c r="AK135" s="4" t="s">
        <v>6741</v>
      </c>
      <c r="AL135" s="4" t="s">
        <v>7081</v>
      </c>
      <c r="AM135" s="8" t="s">
        <v>6712</v>
      </c>
      <c r="AN135" s="8" t="s">
        <v>6708</v>
      </c>
      <c r="AO135" s="8" t="s">
        <v>6718</v>
      </c>
      <c r="AP135" s="8" t="s">
        <v>6689</v>
      </c>
      <c r="AQ135" s="3" t="s">
        <v>9551</v>
      </c>
      <c r="AR135" s="5" t="s">
        <v>10796</v>
      </c>
      <c r="AS135" s="5" t="s">
        <v>10797</v>
      </c>
      <c r="AT135" s="4" t="s">
        <v>10798</v>
      </c>
      <c r="AU135" s="4" t="s">
        <v>10799</v>
      </c>
      <c r="AV135" s="4" t="s">
        <v>10800</v>
      </c>
      <c r="AW135" s="4" t="s">
        <v>10798</v>
      </c>
      <c r="AX135" s="4" t="s">
        <v>10799</v>
      </c>
      <c r="AY135" s="4" t="s">
        <v>10801</v>
      </c>
      <c r="AZ135" s="4" t="s">
        <v>10798</v>
      </c>
      <c r="BA135" s="4" t="s">
        <v>10799</v>
      </c>
      <c r="BB135" s="4"/>
      <c r="BC135" s="4"/>
      <c r="BD135" s="4"/>
      <c r="BE135" s="4"/>
      <c r="BF135" s="4"/>
      <c r="BG135" s="4"/>
      <c r="BH135" s="4"/>
      <c r="BI135" s="4"/>
      <c r="BJ135" s="4"/>
      <c r="BK135" s="4"/>
      <c r="BL135" s="4"/>
      <c r="BM135" s="4"/>
      <c r="BN135" s="4"/>
      <c r="BO135" s="4"/>
      <c r="BP135" s="4"/>
      <c r="BQ135" s="4"/>
      <c r="BR135" s="4"/>
      <c r="BS135" s="4"/>
      <c r="BT135" s="4"/>
      <c r="BU135" s="4"/>
      <c r="BV135" s="4"/>
    </row>
    <row r="136" spans="1:74" ht="15.5">
      <c r="A136" s="49" t="str">
        <f>B136&amp;COUNTIF($B$3:B136,B136)</f>
        <v>02CD066</v>
      </c>
      <c r="B136" s="3" t="s">
        <v>385</v>
      </c>
      <c r="C136" s="4" t="s">
        <v>1183</v>
      </c>
      <c r="D136" s="4" t="s">
        <v>1184</v>
      </c>
      <c r="E136" s="4" t="s">
        <v>1185</v>
      </c>
      <c r="F136" s="4" t="s">
        <v>1186</v>
      </c>
      <c r="G136" s="4" t="s">
        <v>1187</v>
      </c>
      <c r="H136" s="3" t="s">
        <v>401</v>
      </c>
      <c r="I136" s="4" t="s">
        <v>1606</v>
      </c>
      <c r="J136" s="95" t="s">
        <v>2005</v>
      </c>
      <c r="K136" s="4" t="str">
        <f t="shared" si="7"/>
        <v>02CD06E126</v>
      </c>
      <c r="L136" s="6">
        <v>4</v>
      </c>
      <c r="M136" s="5" t="s">
        <v>2883</v>
      </c>
      <c r="N136" s="85">
        <v>4</v>
      </c>
      <c r="O136" s="4" t="s">
        <v>2884</v>
      </c>
      <c r="P136" s="85">
        <v>0</v>
      </c>
      <c r="Q136" s="4" t="s">
        <v>2884</v>
      </c>
      <c r="R136" s="85">
        <v>4</v>
      </c>
      <c r="S136" s="4" t="s">
        <v>2885</v>
      </c>
      <c r="T136" s="66" t="str">
        <f t="shared" si="6"/>
        <v>4. Educación De Calidad</v>
      </c>
      <c r="U136" s="85">
        <v>2</v>
      </c>
      <c r="V136" s="4" t="s">
        <v>173</v>
      </c>
      <c r="W136" s="85">
        <v>4</v>
      </c>
      <c r="X136" s="4" t="s">
        <v>278</v>
      </c>
      <c r="Y136" s="85">
        <v>2</v>
      </c>
      <c r="Z136" s="4" t="s">
        <v>279</v>
      </c>
      <c r="AA136" s="52" t="str">
        <f t="shared" si="8"/>
        <v>2.4.2</v>
      </c>
      <c r="AB136" s="3" t="s">
        <v>280</v>
      </c>
      <c r="AC136" s="23" t="s">
        <v>345</v>
      </c>
      <c r="AD136" s="4" t="s">
        <v>3463</v>
      </c>
      <c r="AE136" s="4" t="s">
        <v>3464</v>
      </c>
      <c r="AF136" s="4" t="s">
        <v>3465</v>
      </c>
      <c r="AG136" s="4" t="s">
        <v>3466</v>
      </c>
      <c r="AH136" s="8" t="s">
        <v>6699</v>
      </c>
      <c r="AI136" s="4" t="s">
        <v>7082</v>
      </c>
      <c r="AJ136" s="4" t="s">
        <v>7083</v>
      </c>
      <c r="AK136" s="4" t="s">
        <v>6741</v>
      </c>
      <c r="AL136" s="4" t="s">
        <v>7084</v>
      </c>
      <c r="AM136" s="9" t="s">
        <v>9455</v>
      </c>
      <c r="AN136" s="9" t="s">
        <v>6702</v>
      </c>
      <c r="AO136" s="9" t="s">
        <v>6701</v>
      </c>
      <c r="AP136" s="9" t="s">
        <v>6699</v>
      </c>
      <c r="AQ136" s="6" t="s">
        <v>9552</v>
      </c>
      <c r="AR136" s="5" t="s">
        <v>10802</v>
      </c>
      <c r="AS136" s="5" t="s">
        <v>10803</v>
      </c>
      <c r="AT136" s="4" t="s">
        <v>10804</v>
      </c>
      <c r="AU136" s="4" t="s">
        <v>10805</v>
      </c>
      <c r="AV136" s="4" t="s">
        <v>10806</v>
      </c>
      <c r="AW136" s="4" t="s">
        <v>10804</v>
      </c>
      <c r="AX136" s="4" t="s">
        <v>10805</v>
      </c>
      <c r="AY136" s="4" t="s">
        <v>10807</v>
      </c>
      <c r="AZ136" s="4" t="s">
        <v>10804</v>
      </c>
      <c r="BA136" s="4" t="s">
        <v>10808</v>
      </c>
      <c r="BB136" s="4"/>
      <c r="BC136" s="4"/>
      <c r="BD136" s="4"/>
      <c r="BE136" s="4"/>
      <c r="BF136" s="4"/>
      <c r="BG136" s="4"/>
      <c r="BH136" s="4"/>
      <c r="BI136" s="4"/>
      <c r="BJ136" s="4"/>
      <c r="BK136" s="4"/>
      <c r="BL136" s="4"/>
      <c r="BM136" s="4"/>
      <c r="BN136" s="4"/>
      <c r="BO136" s="4"/>
      <c r="BP136" s="4"/>
      <c r="BQ136" s="4"/>
      <c r="BR136" s="4"/>
      <c r="BS136" s="4"/>
      <c r="BT136" s="4"/>
      <c r="BU136" s="4"/>
      <c r="BV136" s="4"/>
    </row>
    <row r="137" spans="1:74" ht="15.5">
      <c r="A137" s="49" t="str">
        <f>B137&amp;COUNTIF($B$3:B137,B137)</f>
        <v>02CD067</v>
      </c>
      <c r="B137" s="3" t="s">
        <v>385</v>
      </c>
      <c r="C137" s="4" t="s">
        <v>1183</v>
      </c>
      <c r="D137" s="4" t="s">
        <v>1184</v>
      </c>
      <c r="E137" s="4" t="s">
        <v>1185</v>
      </c>
      <c r="F137" s="4" t="s">
        <v>1186</v>
      </c>
      <c r="G137" s="4" t="s">
        <v>1187</v>
      </c>
      <c r="H137" s="3" t="s">
        <v>272</v>
      </c>
      <c r="I137" s="4" t="s">
        <v>1607</v>
      </c>
      <c r="J137" s="95" t="s">
        <v>2006</v>
      </c>
      <c r="K137" s="4" t="str">
        <f t="shared" si="7"/>
        <v>02CD06E137</v>
      </c>
      <c r="L137" s="6">
        <v>1</v>
      </c>
      <c r="M137" s="5" t="s">
        <v>2860</v>
      </c>
      <c r="N137" s="85">
        <v>1</v>
      </c>
      <c r="O137" s="5" t="s">
        <v>2870</v>
      </c>
      <c r="P137" s="85">
        <v>1</v>
      </c>
      <c r="Q137" s="5" t="s">
        <v>2892</v>
      </c>
      <c r="R137" s="85">
        <v>4</v>
      </c>
      <c r="S137" s="4" t="s">
        <v>2885</v>
      </c>
      <c r="T137" s="66" t="str">
        <f t="shared" si="6"/>
        <v>4. Educación De Calidad</v>
      </c>
      <c r="U137" s="85">
        <v>2</v>
      </c>
      <c r="V137" s="4" t="s">
        <v>173</v>
      </c>
      <c r="W137" s="85">
        <v>5</v>
      </c>
      <c r="X137" s="4" t="s">
        <v>216</v>
      </c>
      <c r="Y137" s="85">
        <v>1</v>
      </c>
      <c r="Z137" s="4" t="s">
        <v>275</v>
      </c>
      <c r="AA137" s="52" t="str">
        <f t="shared" si="8"/>
        <v>2.5.1</v>
      </c>
      <c r="AB137" s="3" t="s">
        <v>712</v>
      </c>
      <c r="AC137" s="23" t="s">
        <v>713</v>
      </c>
      <c r="AD137" s="4" t="s">
        <v>3467</v>
      </c>
      <c r="AE137" s="4" t="s">
        <v>3468</v>
      </c>
      <c r="AF137" s="4" t="s">
        <v>3469</v>
      </c>
      <c r="AG137" s="4" t="s">
        <v>3470</v>
      </c>
      <c r="AH137" s="8" t="s">
        <v>6698</v>
      </c>
      <c r="AI137" s="4" t="s">
        <v>7085</v>
      </c>
      <c r="AJ137" s="4" t="s">
        <v>7086</v>
      </c>
      <c r="AK137" s="4" t="s">
        <v>6741</v>
      </c>
      <c r="AL137" s="4" t="s">
        <v>7087</v>
      </c>
      <c r="AM137" s="9" t="s">
        <v>6702</v>
      </c>
      <c r="AN137" s="9" t="s">
        <v>6691</v>
      </c>
      <c r="AO137" s="9" t="s">
        <v>6718</v>
      </c>
      <c r="AP137" s="9" t="s">
        <v>6698</v>
      </c>
      <c r="AQ137" s="3" t="s">
        <v>9553</v>
      </c>
      <c r="AR137" s="5" t="s">
        <v>10809</v>
      </c>
      <c r="AS137" s="5" t="s">
        <v>10810</v>
      </c>
      <c r="AT137" s="4" t="s">
        <v>10811</v>
      </c>
      <c r="AU137" s="4" t="s">
        <v>10812</v>
      </c>
      <c r="AV137" s="4" t="s">
        <v>10813</v>
      </c>
      <c r="AW137" s="4" t="s">
        <v>10811</v>
      </c>
      <c r="AX137" s="4" t="s">
        <v>10812</v>
      </c>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row>
    <row r="138" spans="1:74" ht="15.5">
      <c r="A138" s="49" t="str">
        <f>B138&amp;COUNTIF($B$3:B138,B138)</f>
        <v>02CD068</v>
      </c>
      <c r="B138" s="3" t="s">
        <v>385</v>
      </c>
      <c r="C138" s="4" t="s">
        <v>1183</v>
      </c>
      <c r="D138" s="4" t="s">
        <v>1184</v>
      </c>
      <c r="E138" s="4" t="s">
        <v>1185</v>
      </c>
      <c r="F138" s="4" t="s">
        <v>1186</v>
      </c>
      <c r="G138" s="4" t="s">
        <v>1187</v>
      </c>
      <c r="H138" s="3" t="s">
        <v>303</v>
      </c>
      <c r="I138" s="4" t="s">
        <v>1592</v>
      </c>
      <c r="J138" s="95" t="s">
        <v>2007</v>
      </c>
      <c r="K138" s="4" t="str">
        <f t="shared" si="7"/>
        <v>02CD06K016</v>
      </c>
      <c r="L138" s="6">
        <v>2</v>
      </c>
      <c r="M138" s="5" t="s">
        <v>16</v>
      </c>
      <c r="N138" s="85">
        <v>2</v>
      </c>
      <c r="O138" s="4" t="s">
        <v>2839</v>
      </c>
      <c r="P138" s="85">
        <v>2</v>
      </c>
      <c r="Q138" s="4" t="s">
        <v>2875</v>
      </c>
      <c r="R138" s="85">
        <v>11</v>
      </c>
      <c r="S138" s="4" t="s">
        <v>2859</v>
      </c>
      <c r="T138" s="66" t="str">
        <f t="shared" si="6"/>
        <v>11. Ciudades Y Comunidades Sostenibles</v>
      </c>
      <c r="U138" s="85">
        <v>2</v>
      </c>
      <c r="V138" s="4" t="s">
        <v>173</v>
      </c>
      <c r="W138" s="85">
        <v>2</v>
      </c>
      <c r="X138" s="4" t="s">
        <v>226</v>
      </c>
      <c r="Y138" s="85">
        <v>1</v>
      </c>
      <c r="Z138" s="4" t="s">
        <v>227</v>
      </c>
      <c r="AA138" s="52" t="str">
        <f t="shared" si="8"/>
        <v>2.2.1</v>
      </c>
      <c r="AB138" s="3" t="s">
        <v>305</v>
      </c>
      <c r="AC138" s="23" t="s">
        <v>306</v>
      </c>
      <c r="AD138" s="4" t="s">
        <v>3471</v>
      </c>
      <c r="AE138" s="4" t="s">
        <v>3472</v>
      </c>
      <c r="AF138" s="4" t="s">
        <v>3473</v>
      </c>
      <c r="AG138" s="4" t="s">
        <v>3474</v>
      </c>
      <c r="AH138" s="8" t="s">
        <v>6696</v>
      </c>
      <c r="AI138" s="4" t="s">
        <v>7088</v>
      </c>
      <c r="AJ138" s="4" t="s">
        <v>7089</v>
      </c>
      <c r="AK138" s="4" t="s">
        <v>6741</v>
      </c>
      <c r="AL138" s="4" t="s">
        <v>7090</v>
      </c>
      <c r="AM138" s="9" t="s">
        <v>9455</v>
      </c>
      <c r="AN138" s="9" t="s">
        <v>6697</v>
      </c>
      <c r="AO138" s="9" t="s">
        <v>6699</v>
      </c>
      <c r="AP138" s="9" t="s">
        <v>6696</v>
      </c>
      <c r="AQ138" s="6" t="s">
        <v>9554</v>
      </c>
      <c r="AR138" s="5" t="s">
        <v>10814</v>
      </c>
      <c r="AS138" s="5" t="s">
        <v>10815</v>
      </c>
      <c r="AT138" s="4" t="s">
        <v>10816</v>
      </c>
      <c r="AU138" s="4" t="s">
        <v>10817</v>
      </c>
      <c r="AV138" s="4" t="s">
        <v>10818</v>
      </c>
      <c r="AW138" s="4" t="s">
        <v>10816</v>
      </c>
      <c r="AX138" s="4" t="s">
        <v>10817</v>
      </c>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row>
    <row r="139" spans="1:74" ht="15.5">
      <c r="A139" s="49" t="str">
        <f>B139&amp;COUNTIF($B$3:B139,B139)</f>
        <v>02CD069</v>
      </c>
      <c r="B139" s="3" t="s">
        <v>385</v>
      </c>
      <c r="C139" s="4" t="s">
        <v>1183</v>
      </c>
      <c r="D139" s="4" t="s">
        <v>1184</v>
      </c>
      <c r="E139" s="4" t="s">
        <v>1185</v>
      </c>
      <c r="F139" s="4" t="s">
        <v>1186</v>
      </c>
      <c r="G139" s="4" t="s">
        <v>1187</v>
      </c>
      <c r="H139" s="3" t="s">
        <v>10</v>
      </c>
      <c r="I139" s="4" t="s">
        <v>1569</v>
      </c>
      <c r="J139" s="98" t="s">
        <v>2008</v>
      </c>
      <c r="K139" s="4" t="str">
        <f t="shared" si="7"/>
        <v>02CD06M001</v>
      </c>
      <c r="L139" s="6">
        <v>2</v>
      </c>
      <c r="M139" s="5" t="s">
        <v>16</v>
      </c>
      <c r="N139" s="85">
        <v>2</v>
      </c>
      <c r="O139" s="4" t="s">
        <v>2839</v>
      </c>
      <c r="P139" s="85">
        <v>1</v>
      </c>
      <c r="Q139" s="4" t="s">
        <v>2840</v>
      </c>
      <c r="R139" s="85">
        <v>10</v>
      </c>
      <c r="S139" s="4" t="s">
        <v>2868</v>
      </c>
      <c r="T139" s="66" t="str">
        <f t="shared" si="6"/>
        <v xml:space="preserve">10. Reducción De Las Desigualdades </v>
      </c>
      <c r="U139" s="85">
        <v>2</v>
      </c>
      <c r="V139" s="4" t="s">
        <v>173</v>
      </c>
      <c r="W139" s="85">
        <v>2</v>
      </c>
      <c r="X139" s="4" t="s">
        <v>226</v>
      </c>
      <c r="Y139" s="85">
        <v>1</v>
      </c>
      <c r="Z139" s="4" t="s">
        <v>227</v>
      </c>
      <c r="AA139" s="52" t="str">
        <f t="shared" si="8"/>
        <v>2.2.1</v>
      </c>
      <c r="AB139" s="3" t="s">
        <v>36</v>
      </c>
      <c r="AC139" s="23" t="s">
        <v>38</v>
      </c>
      <c r="AD139" s="4" t="s">
        <v>3475</v>
      </c>
      <c r="AE139" s="4" t="s">
        <v>3476</v>
      </c>
      <c r="AF139" s="4" t="s">
        <v>3477</v>
      </c>
      <c r="AG139" s="4" t="s">
        <v>3478</v>
      </c>
      <c r="AH139" s="8" t="s">
        <v>6693</v>
      </c>
      <c r="AI139" s="4" t="s">
        <v>7091</v>
      </c>
      <c r="AJ139" s="4" t="s">
        <v>7092</v>
      </c>
      <c r="AK139" s="4" t="s">
        <v>6741</v>
      </c>
      <c r="AL139" s="4" t="s">
        <v>7093</v>
      </c>
      <c r="AM139" s="9" t="s">
        <v>6702</v>
      </c>
      <c r="AN139" s="9" t="s">
        <v>6701</v>
      </c>
      <c r="AO139" s="9" t="s">
        <v>6699</v>
      </c>
      <c r="AP139" s="9" t="s">
        <v>6693</v>
      </c>
      <c r="AQ139" s="6" t="s">
        <v>9555</v>
      </c>
      <c r="AR139" s="5" t="s">
        <v>10819</v>
      </c>
      <c r="AS139" s="5" t="s">
        <v>10820</v>
      </c>
      <c r="AT139" s="4" t="s">
        <v>10821</v>
      </c>
      <c r="AU139" s="4" t="s">
        <v>10822</v>
      </c>
      <c r="AV139" s="4" t="s">
        <v>10823</v>
      </c>
      <c r="AW139" s="4" t="s">
        <v>10821</v>
      </c>
      <c r="AX139" s="4" t="s">
        <v>10822</v>
      </c>
      <c r="AY139" s="4" t="s">
        <v>10824</v>
      </c>
      <c r="AZ139" s="4" t="s">
        <v>10821</v>
      </c>
      <c r="BA139" s="4" t="s">
        <v>10822</v>
      </c>
      <c r="BB139" s="4" t="s">
        <v>10825</v>
      </c>
      <c r="BC139" s="4" t="s">
        <v>10821</v>
      </c>
      <c r="BD139" s="4" t="s">
        <v>10822</v>
      </c>
      <c r="BE139" s="4"/>
      <c r="BF139" s="4"/>
      <c r="BG139" s="4"/>
      <c r="BH139" s="4"/>
      <c r="BI139" s="4"/>
      <c r="BJ139" s="4"/>
      <c r="BK139" s="4"/>
      <c r="BL139" s="4"/>
      <c r="BM139" s="4"/>
      <c r="BN139" s="4"/>
      <c r="BO139" s="4"/>
      <c r="BP139" s="4"/>
      <c r="BQ139" s="4"/>
      <c r="BR139" s="4"/>
      <c r="BS139" s="4"/>
      <c r="BT139" s="4"/>
      <c r="BU139" s="4"/>
      <c r="BV139" s="4"/>
    </row>
    <row r="140" spans="1:74" ht="15.5">
      <c r="A140" s="49" t="str">
        <f>B140&amp;COUNTIF($B$3:B140,B140)</f>
        <v>02CD0610</v>
      </c>
      <c r="B140" s="3" t="s">
        <v>385</v>
      </c>
      <c r="C140" s="4" t="s">
        <v>1183</v>
      </c>
      <c r="D140" s="4" t="s">
        <v>1184</v>
      </c>
      <c r="E140" s="4" t="s">
        <v>1185</v>
      </c>
      <c r="F140" s="4" t="s">
        <v>1186</v>
      </c>
      <c r="G140" s="4" t="s">
        <v>1187</v>
      </c>
      <c r="H140" s="3" t="s">
        <v>1133</v>
      </c>
      <c r="I140" s="4" t="s">
        <v>1570</v>
      </c>
      <c r="J140" s="96" t="s">
        <v>1886</v>
      </c>
      <c r="K140" s="4" t="str">
        <f t="shared" si="7"/>
        <v>02CD06M002</v>
      </c>
      <c r="L140" s="6">
        <v>2</v>
      </c>
      <c r="M140" s="5" t="s">
        <v>16</v>
      </c>
      <c r="N140" s="85">
        <v>2</v>
      </c>
      <c r="O140" s="5" t="s">
        <v>2839</v>
      </c>
      <c r="P140" s="85">
        <v>1</v>
      </c>
      <c r="Q140" s="5" t="s">
        <v>2840</v>
      </c>
      <c r="R140" s="85">
        <v>10</v>
      </c>
      <c r="S140" s="4" t="s">
        <v>2868</v>
      </c>
      <c r="T140" s="66" t="str">
        <f t="shared" si="6"/>
        <v xml:space="preserve">10. Reducción De Las Desigualdades </v>
      </c>
      <c r="U140" s="85">
        <v>2</v>
      </c>
      <c r="V140" s="4" t="s">
        <v>173</v>
      </c>
      <c r="W140" s="85">
        <v>2</v>
      </c>
      <c r="X140" s="4" t="s">
        <v>226</v>
      </c>
      <c r="Y140" s="85">
        <v>1</v>
      </c>
      <c r="Z140" s="4" t="s">
        <v>227</v>
      </c>
      <c r="AA140" s="52" t="str">
        <f t="shared" si="8"/>
        <v>2.2.1</v>
      </c>
      <c r="AB140" s="3" t="s">
        <v>2952</v>
      </c>
      <c r="AC140" s="23" t="s">
        <v>2953</v>
      </c>
      <c r="AD140" s="4" t="s">
        <v>179</v>
      </c>
      <c r="AE140" s="4" t="s">
        <v>179</v>
      </c>
      <c r="AF140" s="4" t="s">
        <v>179</v>
      </c>
      <c r="AG140" s="4" t="s">
        <v>179</v>
      </c>
      <c r="AH140" s="8" t="s">
        <v>179</v>
      </c>
      <c r="AI140" s="4" t="s">
        <v>179</v>
      </c>
      <c r="AJ140" s="4" t="s">
        <v>179</v>
      </c>
      <c r="AK140" s="4" t="s">
        <v>179</v>
      </c>
      <c r="AL140" s="4" t="s">
        <v>179</v>
      </c>
      <c r="AM140" s="8" t="s">
        <v>179</v>
      </c>
      <c r="AN140" s="9" t="s">
        <v>179</v>
      </c>
      <c r="AO140" s="9" t="s">
        <v>179</v>
      </c>
      <c r="AP140" s="9" t="s">
        <v>179</v>
      </c>
      <c r="AQ140" s="6" t="s">
        <v>179</v>
      </c>
      <c r="AR140" s="5" t="s">
        <v>179</v>
      </c>
      <c r="AS140" s="5" t="s">
        <v>179</v>
      </c>
      <c r="AT140" s="4" t="s">
        <v>179</v>
      </c>
      <c r="AU140" s="4" t="s">
        <v>179</v>
      </c>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row>
    <row r="141" spans="1:74" ht="15.5">
      <c r="A141" s="49" t="str">
        <f>B141&amp;COUNTIF($B$3:B141,B141)</f>
        <v>02CD0611</v>
      </c>
      <c r="B141" s="3" t="s">
        <v>385</v>
      </c>
      <c r="C141" s="4" t="s">
        <v>1183</v>
      </c>
      <c r="D141" s="4" t="s">
        <v>1184</v>
      </c>
      <c r="E141" s="4" t="s">
        <v>1185</v>
      </c>
      <c r="F141" s="4" t="s">
        <v>1186</v>
      </c>
      <c r="G141" s="4" t="s">
        <v>1187</v>
      </c>
      <c r="H141" s="3" t="s">
        <v>140</v>
      </c>
      <c r="I141" s="4" t="s">
        <v>1571</v>
      </c>
      <c r="J141" s="95" t="s">
        <v>2009</v>
      </c>
      <c r="K141" s="4" t="str">
        <f t="shared" si="7"/>
        <v>02CD06N001</v>
      </c>
      <c r="L141" s="6">
        <v>5</v>
      </c>
      <c r="M141" s="5" t="s">
        <v>2863</v>
      </c>
      <c r="N141" s="85">
        <v>3</v>
      </c>
      <c r="O141" s="4" t="s">
        <v>2877</v>
      </c>
      <c r="P141" s="85">
        <v>1</v>
      </c>
      <c r="Q141" s="4" t="s">
        <v>2878</v>
      </c>
      <c r="R141" s="85">
        <v>16</v>
      </c>
      <c r="S141" s="4" t="s">
        <v>2841</v>
      </c>
      <c r="T141" s="66" t="str">
        <f t="shared" si="6"/>
        <v>16. Paz, Justicia E Instituciones Sólidas</v>
      </c>
      <c r="U141" s="85">
        <v>1</v>
      </c>
      <c r="V141" s="4" t="s">
        <v>28</v>
      </c>
      <c r="W141" s="85">
        <v>7</v>
      </c>
      <c r="X141" s="4" t="s">
        <v>142</v>
      </c>
      <c r="Y141" s="85">
        <v>2</v>
      </c>
      <c r="Z141" s="4" t="s">
        <v>143</v>
      </c>
      <c r="AA141" s="52" t="str">
        <f t="shared" si="8"/>
        <v>1.7.2</v>
      </c>
      <c r="AB141" s="3" t="s">
        <v>144</v>
      </c>
      <c r="AC141" s="23" t="s">
        <v>145</v>
      </c>
      <c r="AD141" s="4" t="s">
        <v>3479</v>
      </c>
      <c r="AE141" s="4" t="s">
        <v>3480</v>
      </c>
      <c r="AF141" s="4" t="s">
        <v>3481</v>
      </c>
      <c r="AG141" s="4" t="s">
        <v>3482</v>
      </c>
      <c r="AH141" s="8" t="s">
        <v>6696</v>
      </c>
      <c r="AI141" s="4" t="s">
        <v>7094</v>
      </c>
      <c r="AJ141" s="4" t="s">
        <v>7095</v>
      </c>
      <c r="AK141" s="4" t="s">
        <v>6741</v>
      </c>
      <c r="AL141" s="4" t="s">
        <v>7096</v>
      </c>
      <c r="AM141" s="3" t="s">
        <v>9521</v>
      </c>
      <c r="AN141" s="3" t="s">
        <v>9545</v>
      </c>
      <c r="AO141" s="3" t="s">
        <v>9546</v>
      </c>
      <c r="AP141" s="3" t="s">
        <v>6696</v>
      </c>
      <c r="AQ141" s="3" t="s">
        <v>9556</v>
      </c>
      <c r="AR141" s="4" t="s">
        <v>10826</v>
      </c>
      <c r="AS141" s="4" t="s">
        <v>10827</v>
      </c>
      <c r="AT141" s="4" t="s">
        <v>10828</v>
      </c>
      <c r="AU141" s="4" t="s">
        <v>10648</v>
      </c>
      <c r="AV141" s="4" t="s">
        <v>10829</v>
      </c>
      <c r="AW141" s="4" t="s">
        <v>10828</v>
      </c>
      <c r="AX141" s="4" t="s">
        <v>10648</v>
      </c>
      <c r="AY141" s="4" t="s">
        <v>10830</v>
      </c>
      <c r="AZ141" s="4" t="s">
        <v>10828</v>
      </c>
      <c r="BA141" s="4" t="s">
        <v>10648</v>
      </c>
      <c r="BB141" s="4" t="s">
        <v>10831</v>
      </c>
      <c r="BC141" s="4" t="s">
        <v>10828</v>
      </c>
      <c r="BD141" s="4" t="s">
        <v>10648</v>
      </c>
      <c r="BE141" s="4"/>
      <c r="BF141" s="4"/>
      <c r="BG141" s="4"/>
      <c r="BH141" s="4"/>
      <c r="BI141" s="4"/>
      <c r="BJ141" s="4"/>
      <c r="BK141" s="4"/>
      <c r="BL141" s="4"/>
      <c r="BM141" s="4"/>
      <c r="BN141" s="4"/>
      <c r="BO141" s="4"/>
      <c r="BP141" s="4"/>
      <c r="BQ141" s="4"/>
      <c r="BR141" s="4"/>
      <c r="BS141" s="4"/>
      <c r="BT141" s="4"/>
      <c r="BU141" s="4"/>
      <c r="BV141" s="4"/>
    </row>
    <row r="142" spans="1:74" ht="15.5">
      <c r="A142" s="49" t="str">
        <f>B142&amp;COUNTIF($B$3:B142,B142)</f>
        <v>02CD0612</v>
      </c>
      <c r="B142" s="3" t="s">
        <v>385</v>
      </c>
      <c r="C142" s="4" t="s">
        <v>1183</v>
      </c>
      <c r="D142" s="4" t="s">
        <v>1184</v>
      </c>
      <c r="E142" s="4" t="s">
        <v>1185</v>
      </c>
      <c r="F142" s="4" t="s">
        <v>1186</v>
      </c>
      <c r="G142" s="4" t="s">
        <v>1187</v>
      </c>
      <c r="H142" s="3" t="s">
        <v>146</v>
      </c>
      <c r="I142" s="4" t="s">
        <v>1572</v>
      </c>
      <c r="J142" s="95" t="s">
        <v>2010</v>
      </c>
      <c r="K142" s="4" t="str">
        <f t="shared" si="7"/>
        <v>02CD06O001</v>
      </c>
      <c r="L142" s="6">
        <v>2</v>
      </c>
      <c r="M142" s="5" t="s">
        <v>16</v>
      </c>
      <c r="N142" s="85">
        <v>2</v>
      </c>
      <c r="O142" s="5" t="s">
        <v>2839</v>
      </c>
      <c r="P142" s="85">
        <v>2</v>
      </c>
      <c r="Q142" s="5" t="s">
        <v>2875</v>
      </c>
      <c r="R142" s="85">
        <v>16</v>
      </c>
      <c r="S142" s="4" t="s">
        <v>2841</v>
      </c>
      <c r="T142" s="66" t="str">
        <f t="shared" si="6"/>
        <v>16. Paz, Justicia E Instituciones Sólidas</v>
      </c>
      <c r="U142" s="85">
        <v>2</v>
      </c>
      <c r="V142" s="4" t="s">
        <v>173</v>
      </c>
      <c r="W142" s="85">
        <v>3</v>
      </c>
      <c r="X142" s="4" t="s">
        <v>263</v>
      </c>
      <c r="Y142" s="85">
        <v>2</v>
      </c>
      <c r="Z142" s="4" t="s">
        <v>684</v>
      </c>
      <c r="AA142" s="52" t="str">
        <f t="shared" si="8"/>
        <v>2.3.2</v>
      </c>
      <c r="AB142" s="3" t="s">
        <v>149</v>
      </c>
      <c r="AC142" s="23" t="s">
        <v>150</v>
      </c>
      <c r="AD142" s="4" t="s">
        <v>3483</v>
      </c>
      <c r="AE142" s="4" t="s">
        <v>3484</v>
      </c>
      <c r="AF142" s="4" t="s">
        <v>3485</v>
      </c>
      <c r="AG142" s="4" t="s">
        <v>3486</v>
      </c>
      <c r="AH142" s="8" t="s">
        <v>6689</v>
      </c>
      <c r="AI142" s="4" t="s">
        <v>7097</v>
      </c>
      <c r="AJ142" s="4" t="s">
        <v>7098</v>
      </c>
      <c r="AK142" s="4" t="s">
        <v>6741</v>
      </c>
      <c r="AL142" s="4" t="s">
        <v>7099</v>
      </c>
      <c r="AM142" s="8" t="s">
        <v>6712</v>
      </c>
      <c r="AN142" s="8" t="s">
        <v>6708</v>
      </c>
      <c r="AO142" s="8" t="s">
        <v>6718</v>
      </c>
      <c r="AP142" s="8" t="s">
        <v>6689</v>
      </c>
      <c r="AQ142" s="6" t="s">
        <v>9557</v>
      </c>
      <c r="AR142" s="5" t="s">
        <v>10832</v>
      </c>
      <c r="AS142" s="5" t="s">
        <v>10833</v>
      </c>
      <c r="AT142" s="4" t="s">
        <v>10834</v>
      </c>
      <c r="AU142" s="4" t="s">
        <v>10835</v>
      </c>
      <c r="AV142" s="4" t="s">
        <v>10836</v>
      </c>
      <c r="AW142" s="4" t="s">
        <v>10837</v>
      </c>
      <c r="AX142" s="4" t="s">
        <v>10838</v>
      </c>
      <c r="AY142" s="4" t="s">
        <v>10839</v>
      </c>
      <c r="AZ142" s="4" t="s">
        <v>10840</v>
      </c>
      <c r="BA142" s="4" t="s">
        <v>10841</v>
      </c>
      <c r="BB142" s="4" t="s">
        <v>10842</v>
      </c>
      <c r="BC142" s="4" t="s">
        <v>10843</v>
      </c>
      <c r="BD142" s="4" t="s">
        <v>10844</v>
      </c>
      <c r="BE142" s="4"/>
      <c r="BF142" s="4"/>
      <c r="BG142" s="4"/>
      <c r="BH142" s="4"/>
      <c r="BI142" s="4"/>
      <c r="BJ142" s="4"/>
      <c r="BK142" s="4"/>
      <c r="BL142" s="4"/>
      <c r="BM142" s="4"/>
      <c r="BN142" s="4"/>
      <c r="BO142" s="4"/>
      <c r="BP142" s="4"/>
      <c r="BQ142" s="4"/>
      <c r="BR142" s="4"/>
      <c r="BS142" s="4"/>
      <c r="BT142" s="4"/>
      <c r="BU142" s="4"/>
      <c r="BV142" s="4"/>
    </row>
    <row r="143" spans="1:74" ht="15.5">
      <c r="A143" s="49" t="str">
        <f>B143&amp;COUNTIF($B$3:B143,B143)</f>
        <v>02CD0613</v>
      </c>
      <c r="B143" s="3" t="s">
        <v>385</v>
      </c>
      <c r="C143" s="4" t="s">
        <v>1183</v>
      </c>
      <c r="D143" s="4" t="s">
        <v>1184</v>
      </c>
      <c r="E143" s="4" t="s">
        <v>1185</v>
      </c>
      <c r="F143" s="4" t="s">
        <v>1186</v>
      </c>
      <c r="G143" s="4" t="s">
        <v>1187</v>
      </c>
      <c r="H143" s="3" t="s">
        <v>151</v>
      </c>
      <c r="I143" s="4" t="s">
        <v>1573</v>
      </c>
      <c r="J143" s="95" t="s">
        <v>2011</v>
      </c>
      <c r="K143" s="4" t="str">
        <f t="shared" si="7"/>
        <v>02CD06P001</v>
      </c>
      <c r="L143" s="6">
        <v>1</v>
      </c>
      <c r="M143" s="5" t="s">
        <v>2860</v>
      </c>
      <c r="N143" s="85">
        <v>5</v>
      </c>
      <c r="O143" s="4" t="s">
        <v>2865</v>
      </c>
      <c r="P143" s="85">
        <v>0</v>
      </c>
      <c r="Q143" s="4" t="s">
        <v>2865</v>
      </c>
      <c r="R143" s="85">
        <v>5</v>
      </c>
      <c r="S143" s="4" t="s">
        <v>2844</v>
      </c>
      <c r="T143" s="66" t="str">
        <f t="shared" si="6"/>
        <v xml:space="preserve">5. Igualdad De Género </v>
      </c>
      <c r="U143" s="85">
        <v>1</v>
      </c>
      <c r="V143" s="4" t="s">
        <v>28</v>
      </c>
      <c r="W143" s="85">
        <v>2</v>
      </c>
      <c r="X143" s="4" t="s">
        <v>154</v>
      </c>
      <c r="Y143" s="85">
        <v>4</v>
      </c>
      <c r="Z143" s="4" t="s">
        <v>155</v>
      </c>
      <c r="AA143" s="52" t="str">
        <f t="shared" si="8"/>
        <v>1.2.4</v>
      </c>
      <c r="AB143" s="3" t="s">
        <v>156</v>
      </c>
      <c r="AC143" s="23" t="s">
        <v>157</v>
      </c>
      <c r="AD143" s="4" t="s">
        <v>3487</v>
      </c>
      <c r="AE143" s="4" t="s">
        <v>3488</v>
      </c>
      <c r="AF143" s="4" t="s">
        <v>3489</v>
      </c>
      <c r="AG143" s="4" t="s">
        <v>3490</v>
      </c>
      <c r="AH143" s="8" t="s">
        <v>6689</v>
      </c>
      <c r="AI143" s="4" t="s">
        <v>7100</v>
      </c>
      <c r="AJ143" s="4" t="s">
        <v>7101</v>
      </c>
      <c r="AK143" s="4" t="s">
        <v>6725</v>
      </c>
      <c r="AL143" s="4" t="s">
        <v>7102</v>
      </c>
      <c r="AM143" s="8" t="s">
        <v>6712</v>
      </c>
      <c r="AN143" s="9" t="s">
        <v>6708</v>
      </c>
      <c r="AO143" s="9" t="s">
        <v>6718</v>
      </c>
      <c r="AP143" s="9" t="s">
        <v>6689</v>
      </c>
      <c r="AQ143" s="3" t="s">
        <v>9558</v>
      </c>
      <c r="AR143" s="5" t="s">
        <v>10845</v>
      </c>
      <c r="AS143" s="5" t="s">
        <v>10846</v>
      </c>
      <c r="AT143" s="4" t="s">
        <v>10847</v>
      </c>
      <c r="AU143" s="4" t="s">
        <v>10848</v>
      </c>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row>
    <row r="144" spans="1:74" ht="15.5">
      <c r="A144" s="49" t="str">
        <f>B144&amp;COUNTIF($B$3:B144,B144)</f>
        <v>02CD0614</v>
      </c>
      <c r="B144" s="3" t="s">
        <v>385</v>
      </c>
      <c r="C144" s="4" t="s">
        <v>1183</v>
      </c>
      <c r="D144" s="4" t="s">
        <v>1184</v>
      </c>
      <c r="E144" s="4" t="s">
        <v>1185</v>
      </c>
      <c r="F144" s="4" t="s">
        <v>1186</v>
      </c>
      <c r="G144" s="4" t="s">
        <v>1187</v>
      </c>
      <c r="H144" s="3" t="s">
        <v>158</v>
      </c>
      <c r="I144" s="4" t="s">
        <v>1574</v>
      </c>
      <c r="J144" s="95" t="s">
        <v>2012</v>
      </c>
      <c r="K144" s="4" t="str">
        <f t="shared" si="7"/>
        <v>02CD06P002</v>
      </c>
      <c r="L144" s="6">
        <v>1</v>
      </c>
      <c r="M144" s="5" t="s">
        <v>2860</v>
      </c>
      <c r="N144" s="85">
        <v>6</v>
      </c>
      <c r="O144" s="5" t="s">
        <v>2861</v>
      </c>
      <c r="P144" s="85">
        <v>0</v>
      </c>
      <c r="Q144" s="5" t="s">
        <v>2861</v>
      </c>
      <c r="R144" s="85">
        <v>10</v>
      </c>
      <c r="S144" s="4" t="s">
        <v>2868</v>
      </c>
      <c r="T144" s="66" t="str">
        <f t="shared" si="6"/>
        <v xml:space="preserve">10. Reducción De Las Desigualdades </v>
      </c>
      <c r="U144" s="85">
        <v>1</v>
      </c>
      <c r="V144" s="4" t="s">
        <v>28</v>
      </c>
      <c r="W144" s="85">
        <v>2</v>
      </c>
      <c r="X144" s="4" t="s">
        <v>154</v>
      </c>
      <c r="Y144" s="85">
        <v>4</v>
      </c>
      <c r="Z144" s="4" t="s">
        <v>155</v>
      </c>
      <c r="AA144" s="52" t="str">
        <f t="shared" si="8"/>
        <v>1.2.4</v>
      </c>
      <c r="AB144" s="3" t="s">
        <v>161</v>
      </c>
      <c r="AC144" s="23" t="s">
        <v>162</v>
      </c>
      <c r="AD144" s="4" t="s">
        <v>3491</v>
      </c>
      <c r="AE144" s="4" t="s">
        <v>3492</v>
      </c>
      <c r="AF144" s="4" t="s">
        <v>3493</v>
      </c>
      <c r="AG144" s="4" t="s">
        <v>3494</v>
      </c>
      <c r="AH144" s="8" t="s">
        <v>6689</v>
      </c>
      <c r="AI144" s="4" t="s">
        <v>7103</v>
      </c>
      <c r="AJ144" s="4" t="s">
        <v>7104</v>
      </c>
      <c r="AK144" s="4" t="s">
        <v>6741</v>
      </c>
      <c r="AL144" s="4" t="s">
        <v>7102</v>
      </c>
      <c r="AM144" s="8" t="s">
        <v>6712</v>
      </c>
      <c r="AN144" s="9" t="s">
        <v>6708</v>
      </c>
      <c r="AO144" s="9" t="s">
        <v>6718</v>
      </c>
      <c r="AP144" s="9" t="s">
        <v>6689</v>
      </c>
      <c r="AQ144" s="3" t="s">
        <v>9559</v>
      </c>
      <c r="AR144" s="5" t="s">
        <v>10849</v>
      </c>
      <c r="AS144" s="5" t="s">
        <v>10850</v>
      </c>
      <c r="AT144" s="4" t="s">
        <v>10851</v>
      </c>
      <c r="AU144" s="4" t="s">
        <v>10852</v>
      </c>
      <c r="AV144" s="4" t="s">
        <v>10853</v>
      </c>
      <c r="AW144" s="4" t="s">
        <v>10851</v>
      </c>
      <c r="AX144" s="4" t="s">
        <v>10852</v>
      </c>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row>
    <row r="145" spans="1:74" ht="15.5">
      <c r="A145" s="49" t="str">
        <f>B145&amp;COUNTIF($B$3:B145,B145)</f>
        <v>02CD0615</v>
      </c>
      <c r="B145" s="3" t="s">
        <v>385</v>
      </c>
      <c r="C145" s="4" t="s">
        <v>1183</v>
      </c>
      <c r="D145" s="4" t="s">
        <v>1184</v>
      </c>
      <c r="E145" s="4" t="s">
        <v>1185</v>
      </c>
      <c r="F145" s="4" t="s">
        <v>1186</v>
      </c>
      <c r="G145" s="4" t="s">
        <v>1187</v>
      </c>
      <c r="H145" s="3" t="s">
        <v>170</v>
      </c>
      <c r="I145" s="4" t="s">
        <v>1575</v>
      </c>
      <c r="J145" s="95" t="s">
        <v>2013</v>
      </c>
      <c r="K145" s="4" t="str">
        <f t="shared" si="7"/>
        <v>02CD06P004</v>
      </c>
      <c r="L145" s="6">
        <v>1</v>
      </c>
      <c r="M145" s="5" t="s">
        <v>2860</v>
      </c>
      <c r="N145" s="85">
        <v>6</v>
      </c>
      <c r="O145" s="4" t="s">
        <v>2861</v>
      </c>
      <c r="P145" s="85">
        <v>1</v>
      </c>
      <c r="Q145" s="4" t="s">
        <v>2869</v>
      </c>
      <c r="R145" s="85">
        <v>10</v>
      </c>
      <c r="S145" s="4" t="s">
        <v>2868</v>
      </c>
      <c r="T145" s="66" t="str">
        <f t="shared" si="6"/>
        <v xml:space="preserve">10. Reducción De Las Desigualdades </v>
      </c>
      <c r="U145" s="85">
        <v>2</v>
      </c>
      <c r="V145" s="4" t="s">
        <v>173</v>
      </c>
      <c r="W145" s="85">
        <v>6</v>
      </c>
      <c r="X145" s="4" t="s">
        <v>175</v>
      </c>
      <c r="Y145" s="85">
        <v>8</v>
      </c>
      <c r="Z145" s="4" t="s">
        <v>177</v>
      </c>
      <c r="AA145" s="52" t="str">
        <f t="shared" si="8"/>
        <v>2.6.8</v>
      </c>
      <c r="AB145" s="3" t="s">
        <v>384</v>
      </c>
      <c r="AC145" s="23" t="s">
        <v>178</v>
      </c>
      <c r="AD145" s="4" t="s">
        <v>3495</v>
      </c>
      <c r="AE145" s="4" t="s">
        <v>3059</v>
      </c>
      <c r="AF145" s="4" t="s">
        <v>3060</v>
      </c>
      <c r="AG145" s="4" t="s">
        <v>3061</v>
      </c>
      <c r="AH145" s="3" t="s">
        <v>6689</v>
      </c>
      <c r="AI145" s="4" t="s">
        <v>7105</v>
      </c>
      <c r="AJ145" s="4" t="s">
        <v>7106</v>
      </c>
      <c r="AK145" s="4" t="s">
        <v>6725</v>
      </c>
      <c r="AL145" s="4" t="s">
        <v>7102</v>
      </c>
      <c r="AM145" s="8" t="s">
        <v>6712</v>
      </c>
      <c r="AN145" s="8" t="s">
        <v>6708</v>
      </c>
      <c r="AO145" s="8" t="s">
        <v>6718</v>
      </c>
      <c r="AP145" s="8" t="s">
        <v>6689</v>
      </c>
      <c r="AQ145" s="3" t="s">
        <v>9556</v>
      </c>
      <c r="AR145" s="5" t="s">
        <v>10854</v>
      </c>
      <c r="AS145" s="5" t="s">
        <v>10855</v>
      </c>
      <c r="AT145" s="4" t="s">
        <v>10851</v>
      </c>
      <c r="AU145" s="4" t="s">
        <v>10852</v>
      </c>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row>
    <row r="146" spans="1:74" ht="15.5">
      <c r="A146" s="49" t="str">
        <f>B146&amp;COUNTIF($B$3:B146,B146)</f>
        <v>02CD0616</v>
      </c>
      <c r="B146" s="3" t="s">
        <v>385</v>
      </c>
      <c r="C146" s="4" t="s">
        <v>1183</v>
      </c>
      <c r="D146" s="4" t="s">
        <v>1184</v>
      </c>
      <c r="E146" s="4" t="s">
        <v>1185</v>
      </c>
      <c r="F146" s="4" t="s">
        <v>1186</v>
      </c>
      <c r="G146" s="4" t="s">
        <v>1187</v>
      </c>
      <c r="H146" s="3" t="s">
        <v>375</v>
      </c>
      <c r="I146" s="4" t="s">
        <v>1599</v>
      </c>
      <c r="J146" s="95" t="s">
        <v>2014</v>
      </c>
      <c r="K146" s="4" t="str">
        <f t="shared" si="7"/>
        <v>02CD06P046</v>
      </c>
      <c r="L146" s="6">
        <v>6</v>
      </c>
      <c r="M146" s="5" t="s">
        <v>2846</v>
      </c>
      <c r="N146" s="85">
        <v>3</v>
      </c>
      <c r="O146" s="5" t="s">
        <v>108</v>
      </c>
      <c r="P146" s="85">
        <v>2</v>
      </c>
      <c r="Q146" s="5" t="s">
        <v>2852</v>
      </c>
      <c r="R146" s="85">
        <v>16</v>
      </c>
      <c r="S146" s="4" t="s">
        <v>2841</v>
      </c>
      <c r="T146" s="66" t="str">
        <f t="shared" si="6"/>
        <v>16. Paz, Justicia E Instituciones Sólidas</v>
      </c>
      <c r="U146" s="85">
        <v>1</v>
      </c>
      <c r="V146" s="4" t="s">
        <v>28</v>
      </c>
      <c r="W146" s="85">
        <v>3</v>
      </c>
      <c r="X146" s="4" t="s">
        <v>31</v>
      </c>
      <c r="Y146" s="85">
        <v>2</v>
      </c>
      <c r="Z146" s="4" t="s">
        <v>348</v>
      </c>
      <c r="AA146" s="52" t="str">
        <f t="shared" si="8"/>
        <v>1.3.2</v>
      </c>
      <c r="AB146" s="3" t="s">
        <v>377</v>
      </c>
      <c r="AC146" s="23" t="s">
        <v>378</v>
      </c>
      <c r="AD146" s="4" t="s">
        <v>3496</v>
      </c>
      <c r="AE146" s="4" t="s">
        <v>3497</v>
      </c>
      <c r="AF146" s="4" t="s">
        <v>3498</v>
      </c>
      <c r="AG146" s="4" t="s">
        <v>3499</v>
      </c>
      <c r="AH146" s="6" t="s">
        <v>6696</v>
      </c>
      <c r="AI146" s="4" t="s">
        <v>7107</v>
      </c>
      <c r="AJ146" s="4" t="s">
        <v>7108</v>
      </c>
      <c r="AK146" s="4" t="s">
        <v>6725</v>
      </c>
      <c r="AL146" s="4" t="s">
        <v>7109</v>
      </c>
      <c r="AM146" s="8" t="s">
        <v>9521</v>
      </c>
      <c r="AN146" s="8" t="s">
        <v>9545</v>
      </c>
      <c r="AO146" s="8" t="s">
        <v>9546</v>
      </c>
      <c r="AP146" s="8" t="s">
        <v>6696</v>
      </c>
      <c r="AQ146" s="3" t="s">
        <v>9560</v>
      </c>
      <c r="AR146" s="5" t="s">
        <v>10856</v>
      </c>
      <c r="AS146" s="5" t="s">
        <v>10857</v>
      </c>
      <c r="AT146" s="4" t="s">
        <v>10858</v>
      </c>
      <c r="AU146" s="4" t="s">
        <v>10859</v>
      </c>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row>
    <row r="147" spans="1:74" ht="15.5">
      <c r="A147" s="49" t="str">
        <f>B147&amp;COUNTIF($B$3:B147,B147)</f>
        <v>02CD0617</v>
      </c>
      <c r="B147" s="3" t="s">
        <v>385</v>
      </c>
      <c r="C147" s="4" t="s">
        <v>1183</v>
      </c>
      <c r="D147" s="4" t="s">
        <v>1184</v>
      </c>
      <c r="E147" s="4" t="s">
        <v>1185</v>
      </c>
      <c r="F147" s="4" t="s">
        <v>1186</v>
      </c>
      <c r="G147" s="4" t="s">
        <v>1187</v>
      </c>
      <c r="H147" s="3" t="s">
        <v>400</v>
      </c>
      <c r="I147" s="4" t="s">
        <v>1608</v>
      </c>
      <c r="J147" s="95" t="s">
        <v>2015</v>
      </c>
      <c r="K147" s="4" t="str">
        <f t="shared" si="7"/>
        <v>02CD06S092</v>
      </c>
      <c r="L147" s="6" t="s">
        <v>194</v>
      </c>
      <c r="M147" s="5" t="s">
        <v>2860</v>
      </c>
      <c r="N147" s="85" t="s">
        <v>196</v>
      </c>
      <c r="O147" s="4" t="s">
        <v>2889</v>
      </c>
      <c r="P147" s="85" t="s">
        <v>194</v>
      </c>
      <c r="Q147" s="4" t="s">
        <v>2890</v>
      </c>
      <c r="R147" s="85" t="s">
        <v>196</v>
      </c>
      <c r="S147" s="4" t="s">
        <v>2882</v>
      </c>
      <c r="T147" s="66" t="str">
        <f t="shared" si="6"/>
        <v xml:space="preserve">3. Salud Y Bienestar </v>
      </c>
      <c r="U147" s="85" t="s">
        <v>172</v>
      </c>
      <c r="V147" s="4" t="s">
        <v>173</v>
      </c>
      <c r="W147" s="85" t="s">
        <v>232</v>
      </c>
      <c r="X147" s="4" t="s">
        <v>278</v>
      </c>
      <c r="Y147" s="85" t="s">
        <v>194</v>
      </c>
      <c r="Z147" s="4" t="s">
        <v>284</v>
      </c>
      <c r="AA147" s="52" t="str">
        <f t="shared" si="8"/>
        <v>2.4.1</v>
      </c>
      <c r="AB147" s="3" t="s">
        <v>366</v>
      </c>
      <c r="AC147" s="23" t="s">
        <v>367</v>
      </c>
      <c r="AD147" s="4" t="s">
        <v>3500</v>
      </c>
      <c r="AE147" s="4" t="s">
        <v>3501</v>
      </c>
      <c r="AF147" s="4" t="s">
        <v>3502</v>
      </c>
      <c r="AG147" s="4" t="s">
        <v>3503</v>
      </c>
      <c r="AH147" s="3" t="s">
        <v>6689</v>
      </c>
      <c r="AI147" s="4" t="s">
        <v>7110</v>
      </c>
      <c r="AJ147" s="4" t="s">
        <v>7111</v>
      </c>
      <c r="AK147" s="4" t="s">
        <v>6741</v>
      </c>
      <c r="AL147" s="4" t="s">
        <v>7112</v>
      </c>
      <c r="AM147" s="8" t="s">
        <v>6712</v>
      </c>
      <c r="AN147" s="8" t="s">
        <v>6708</v>
      </c>
      <c r="AO147" s="8" t="s">
        <v>6718</v>
      </c>
      <c r="AP147" s="8" t="s">
        <v>6689</v>
      </c>
      <c r="AQ147" s="3" t="s">
        <v>9559</v>
      </c>
      <c r="AR147" s="5" t="s">
        <v>10860</v>
      </c>
      <c r="AS147" s="5" t="s">
        <v>10861</v>
      </c>
      <c r="AT147" s="4" t="s">
        <v>10851</v>
      </c>
      <c r="AU147" s="4" t="s">
        <v>10852</v>
      </c>
      <c r="AV147" s="4" t="s">
        <v>10862</v>
      </c>
      <c r="AW147" s="4" t="s">
        <v>10851</v>
      </c>
      <c r="AX147" s="4" t="s">
        <v>10852</v>
      </c>
      <c r="AY147" s="4" t="s">
        <v>10863</v>
      </c>
      <c r="AZ147" s="4" t="s">
        <v>10851</v>
      </c>
      <c r="BA147" s="4" t="s">
        <v>10852</v>
      </c>
      <c r="BB147" s="4" t="s">
        <v>10864</v>
      </c>
      <c r="BC147" s="4" t="s">
        <v>10851</v>
      </c>
      <c r="BD147" s="4" t="s">
        <v>10852</v>
      </c>
      <c r="BE147" s="4"/>
      <c r="BF147" s="4"/>
      <c r="BG147" s="4"/>
      <c r="BH147" s="4"/>
      <c r="BI147" s="4"/>
      <c r="BJ147" s="4"/>
      <c r="BK147" s="4"/>
      <c r="BL147" s="4"/>
      <c r="BM147" s="4"/>
      <c r="BN147" s="4"/>
      <c r="BO147" s="4"/>
      <c r="BP147" s="4"/>
      <c r="BQ147" s="4"/>
      <c r="BR147" s="4"/>
      <c r="BS147" s="4"/>
      <c r="BT147" s="4"/>
      <c r="BU147" s="4"/>
      <c r="BV147" s="4"/>
    </row>
    <row r="148" spans="1:74" ht="15.5">
      <c r="A148" s="49" t="str">
        <f>B148&amp;COUNTIF($B$3:B148,B148)</f>
        <v>02CD0618</v>
      </c>
      <c r="B148" s="3" t="s">
        <v>385</v>
      </c>
      <c r="C148" s="4" t="s">
        <v>1183</v>
      </c>
      <c r="D148" s="4" t="s">
        <v>1184</v>
      </c>
      <c r="E148" s="4" t="s">
        <v>1185</v>
      </c>
      <c r="F148" s="4" t="s">
        <v>1186</v>
      </c>
      <c r="G148" s="4" t="s">
        <v>1187</v>
      </c>
      <c r="H148" s="3" t="s">
        <v>399</v>
      </c>
      <c r="I148" s="4" t="s">
        <v>1609</v>
      </c>
      <c r="J148" s="95" t="s">
        <v>2016</v>
      </c>
      <c r="K148" s="4" t="str">
        <f t="shared" si="7"/>
        <v>02CD06S093</v>
      </c>
      <c r="L148" s="6" t="s">
        <v>172</v>
      </c>
      <c r="M148" s="5" t="s">
        <v>16</v>
      </c>
      <c r="N148" s="85" t="s">
        <v>194</v>
      </c>
      <c r="O148" s="5" t="s">
        <v>2842</v>
      </c>
      <c r="P148" s="85" t="s">
        <v>416</v>
      </c>
      <c r="Q148" s="5" t="s">
        <v>2843</v>
      </c>
      <c r="R148" s="85" t="s">
        <v>176</v>
      </c>
      <c r="S148" s="4" t="s">
        <v>2893</v>
      </c>
      <c r="T148" s="66" t="str">
        <f t="shared" si="6"/>
        <v xml:space="preserve">8. Trabajo Decente Y Crecimiento Económico </v>
      </c>
      <c r="U148" s="85" t="s">
        <v>172</v>
      </c>
      <c r="V148" s="4" t="s">
        <v>173</v>
      </c>
      <c r="W148" s="85" t="s">
        <v>174</v>
      </c>
      <c r="X148" s="4" t="s">
        <v>175</v>
      </c>
      <c r="Y148" s="85" t="s">
        <v>176</v>
      </c>
      <c r="Z148" s="4" t="s">
        <v>177</v>
      </c>
      <c r="AA148" s="52" t="str">
        <f t="shared" si="8"/>
        <v>2.6.8</v>
      </c>
      <c r="AB148" s="3" t="s">
        <v>352</v>
      </c>
      <c r="AC148" s="23" t="s">
        <v>353</v>
      </c>
      <c r="AD148" s="4" t="s">
        <v>3504</v>
      </c>
      <c r="AE148" s="4" t="s">
        <v>3505</v>
      </c>
      <c r="AF148" s="4" t="s">
        <v>3506</v>
      </c>
      <c r="AG148" s="4" t="s">
        <v>3507</v>
      </c>
      <c r="AH148" s="3" t="s">
        <v>6689</v>
      </c>
      <c r="AI148" s="4" t="s">
        <v>7113</v>
      </c>
      <c r="AJ148" s="4" t="s">
        <v>7114</v>
      </c>
      <c r="AK148" s="4" t="s">
        <v>6725</v>
      </c>
      <c r="AL148" s="4" t="s">
        <v>7112</v>
      </c>
      <c r="AM148" s="8" t="s">
        <v>6712</v>
      </c>
      <c r="AN148" s="8" t="s">
        <v>6708</v>
      </c>
      <c r="AO148" s="8" t="s">
        <v>6718</v>
      </c>
      <c r="AP148" s="8" t="s">
        <v>6689</v>
      </c>
      <c r="AQ148" s="3" t="s">
        <v>9559</v>
      </c>
      <c r="AR148" s="5" t="s">
        <v>10860</v>
      </c>
      <c r="AS148" s="5" t="s">
        <v>10861</v>
      </c>
      <c r="AT148" s="4" t="s">
        <v>10851</v>
      </c>
      <c r="AU148" s="4" t="s">
        <v>10852</v>
      </c>
      <c r="AV148" s="4" t="s">
        <v>10865</v>
      </c>
      <c r="AW148" s="4" t="s">
        <v>10851</v>
      </c>
      <c r="AX148" s="4" t="s">
        <v>10852</v>
      </c>
      <c r="AY148" s="4" t="s">
        <v>10866</v>
      </c>
      <c r="AZ148" s="4" t="s">
        <v>10851</v>
      </c>
      <c r="BA148" s="4" t="s">
        <v>10852</v>
      </c>
      <c r="BB148" s="4" t="s">
        <v>10867</v>
      </c>
      <c r="BC148" s="4" t="s">
        <v>10851</v>
      </c>
      <c r="BD148" s="4" t="s">
        <v>10852</v>
      </c>
      <c r="BE148" s="4"/>
      <c r="BF148" s="4"/>
      <c r="BG148" s="4"/>
      <c r="BH148" s="4"/>
      <c r="BI148" s="4"/>
      <c r="BJ148" s="4"/>
      <c r="BK148" s="4"/>
      <c r="BL148" s="4"/>
      <c r="BM148" s="4"/>
      <c r="BN148" s="4"/>
      <c r="BO148" s="4"/>
      <c r="BP148" s="4"/>
      <c r="BQ148" s="4"/>
      <c r="BR148" s="4"/>
      <c r="BS148" s="4"/>
      <c r="BT148" s="4"/>
      <c r="BU148" s="4"/>
      <c r="BV148" s="4"/>
    </row>
    <row r="149" spans="1:74" ht="15.5">
      <c r="A149" s="49" t="str">
        <f>B149&amp;COUNTIF($B$3:B149,B149)</f>
        <v>02CD0619</v>
      </c>
      <c r="B149" s="3" t="s">
        <v>385</v>
      </c>
      <c r="C149" s="4" t="s">
        <v>1183</v>
      </c>
      <c r="D149" s="4" t="s">
        <v>1184</v>
      </c>
      <c r="E149" s="4" t="s">
        <v>1185</v>
      </c>
      <c r="F149" s="4" t="s">
        <v>1186</v>
      </c>
      <c r="G149" s="4" t="s">
        <v>1187</v>
      </c>
      <c r="H149" s="3" t="s">
        <v>395</v>
      </c>
      <c r="I149" s="4" t="s">
        <v>1610</v>
      </c>
      <c r="J149" s="95" t="s">
        <v>2017</v>
      </c>
      <c r="K149" s="4" t="str">
        <f t="shared" si="7"/>
        <v>02CD06S095</v>
      </c>
      <c r="L149" s="6" t="s">
        <v>194</v>
      </c>
      <c r="M149" s="5" t="s">
        <v>2860</v>
      </c>
      <c r="N149" s="85" t="s">
        <v>194</v>
      </c>
      <c r="O149" s="4" t="s">
        <v>2870</v>
      </c>
      <c r="P149" s="85" t="s">
        <v>194</v>
      </c>
      <c r="Q149" s="4" t="s">
        <v>2892</v>
      </c>
      <c r="R149" s="85" t="s">
        <v>232</v>
      </c>
      <c r="S149" s="4" t="s">
        <v>2885</v>
      </c>
      <c r="T149" s="66" t="str">
        <f t="shared" si="6"/>
        <v>4. Educación De Calidad</v>
      </c>
      <c r="U149" s="85" t="s">
        <v>172</v>
      </c>
      <c r="V149" s="4" t="s">
        <v>173</v>
      </c>
      <c r="W149" s="85" t="s">
        <v>174</v>
      </c>
      <c r="X149" s="4" t="s">
        <v>175</v>
      </c>
      <c r="Y149" s="85" t="s">
        <v>416</v>
      </c>
      <c r="Z149" s="4" t="s">
        <v>396</v>
      </c>
      <c r="AA149" s="52" t="str">
        <f t="shared" si="8"/>
        <v>2.6.7</v>
      </c>
      <c r="AB149" s="3" t="s">
        <v>397</v>
      </c>
      <c r="AC149" s="23" t="s">
        <v>398</v>
      </c>
      <c r="AD149" s="4" t="s">
        <v>3508</v>
      </c>
      <c r="AE149" s="4" t="s">
        <v>3509</v>
      </c>
      <c r="AF149" s="4" t="s">
        <v>3510</v>
      </c>
      <c r="AG149" s="4" t="s">
        <v>3511</v>
      </c>
      <c r="AH149" s="8" t="s">
        <v>6689</v>
      </c>
      <c r="AI149" s="4" t="s">
        <v>7115</v>
      </c>
      <c r="AJ149" s="4" t="s">
        <v>7116</v>
      </c>
      <c r="AK149" s="4" t="s">
        <v>6741</v>
      </c>
      <c r="AL149" s="4" t="s">
        <v>7112</v>
      </c>
      <c r="AM149" s="9" t="s">
        <v>6712</v>
      </c>
      <c r="AN149" s="9" t="s">
        <v>6708</v>
      </c>
      <c r="AO149" s="9" t="s">
        <v>6718</v>
      </c>
      <c r="AP149" s="9" t="s">
        <v>6689</v>
      </c>
      <c r="AQ149" s="3" t="s">
        <v>9559</v>
      </c>
      <c r="AR149" s="5" t="s">
        <v>10860</v>
      </c>
      <c r="AS149" s="5" t="s">
        <v>10861</v>
      </c>
      <c r="AT149" s="4" t="s">
        <v>10851</v>
      </c>
      <c r="AU149" s="4" t="s">
        <v>10852</v>
      </c>
      <c r="AV149" s="4" t="s">
        <v>10868</v>
      </c>
      <c r="AW149" s="4" t="s">
        <v>10851</v>
      </c>
      <c r="AX149" s="4" t="s">
        <v>10852</v>
      </c>
      <c r="AY149" s="4" t="s">
        <v>10869</v>
      </c>
      <c r="AZ149" s="4" t="s">
        <v>10851</v>
      </c>
      <c r="BA149" s="4" t="s">
        <v>10852</v>
      </c>
      <c r="BB149" s="4" t="s">
        <v>10867</v>
      </c>
      <c r="BC149" s="4" t="s">
        <v>10851</v>
      </c>
      <c r="BD149" s="4" t="s">
        <v>10852</v>
      </c>
      <c r="BE149" s="4"/>
      <c r="BF149" s="4"/>
      <c r="BG149" s="4"/>
      <c r="BH149" s="4"/>
      <c r="BI149" s="4"/>
      <c r="BJ149" s="4"/>
      <c r="BK149" s="4"/>
      <c r="BL149" s="4"/>
      <c r="BM149" s="4"/>
      <c r="BN149" s="4"/>
      <c r="BO149" s="4"/>
      <c r="BP149" s="4"/>
      <c r="BQ149" s="4"/>
      <c r="BR149" s="4"/>
      <c r="BS149" s="4"/>
      <c r="BT149" s="4"/>
      <c r="BU149" s="4"/>
      <c r="BV149" s="4"/>
    </row>
    <row r="150" spans="1:74" ht="15.5">
      <c r="A150" s="49" t="str">
        <f>B150&amp;COUNTIF($B$3:B150,B150)</f>
        <v>02CD0620</v>
      </c>
      <c r="B150" s="3" t="s">
        <v>385</v>
      </c>
      <c r="C150" s="4" t="s">
        <v>1183</v>
      </c>
      <c r="D150" s="4" t="s">
        <v>1184</v>
      </c>
      <c r="E150" s="4" t="s">
        <v>1185</v>
      </c>
      <c r="F150" s="4" t="s">
        <v>1186</v>
      </c>
      <c r="G150" s="4" t="s">
        <v>1187</v>
      </c>
      <c r="H150" s="3" t="s">
        <v>394</v>
      </c>
      <c r="I150" s="4" t="s">
        <v>1611</v>
      </c>
      <c r="J150" s="95" t="s">
        <v>2018</v>
      </c>
      <c r="K150" s="4" t="str">
        <f t="shared" si="7"/>
        <v>02CD06S097</v>
      </c>
      <c r="L150" s="6" t="s">
        <v>194</v>
      </c>
      <c r="M150" s="5" t="s">
        <v>2860</v>
      </c>
      <c r="N150" s="85" t="s">
        <v>174</v>
      </c>
      <c r="O150" s="5" t="s">
        <v>2861</v>
      </c>
      <c r="P150" s="85" t="s">
        <v>232</v>
      </c>
      <c r="Q150" s="5" t="s">
        <v>2894</v>
      </c>
      <c r="R150" s="85" t="s">
        <v>196</v>
      </c>
      <c r="S150" s="4" t="s">
        <v>2882</v>
      </c>
      <c r="T150" s="66" t="str">
        <f t="shared" si="6"/>
        <v xml:space="preserve">3. Salud Y Bienestar </v>
      </c>
      <c r="U150" s="85" t="s">
        <v>172</v>
      </c>
      <c r="V150" s="4" t="s">
        <v>173</v>
      </c>
      <c r="W150" s="85" t="s">
        <v>174</v>
      </c>
      <c r="X150" s="4" t="s">
        <v>175</v>
      </c>
      <c r="Y150" s="85" t="s">
        <v>194</v>
      </c>
      <c r="Z150" s="4" t="s">
        <v>342</v>
      </c>
      <c r="AA150" s="52" t="str">
        <f t="shared" si="8"/>
        <v>2.6.1</v>
      </c>
      <c r="AB150" s="3" t="s">
        <v>343</v>
      </c>
      <c r="AC150" s="23" t="s">
        <v>344</v>
      </c>
      <c r="AD150" s="4" t="s">
        <v>3512</v>
      </c>
      <c r="AE150" s="4" t="s">
        <v>3513</v>
      </c>
      <c r="AF150" s="4" t="s">
        <v>3514</v>
      </c>
      <c r="AG150" s="4" t="s">
        <v>3515</v>
      </c>
      <c r="AH150" s="8" t="s">
        <v>6689</v>
      </c>
      <c r="AI150" s="4" t="s">
        <v>7117</v>
      </c>
      <c r="AJ150" s="4" t="s">
        <v>7118</v>
      </c>
      <c r="AK150" s="4" t="s">
        <v>6741</v>
      </c>
      <c r="AL150" s="4" t="s">
        <v>7112</v>
      </c>
      <c r="AM150" s="8" t="s">
        <v>6712</v>
      </c>
      <c r="AN150" s="9" t="s">
        <v>6708</v>
      </c>
      <c r="AO150" s="9" t="s">
        <v>6718</v>
      </c>
      <c r="AP150" s="9" t="s">
        <v>6689</v>
      </c>
      <c r="AQ150" s="3" t="s">
        <v>9559</v>
      </c>
      <c r="AR150" s="5" t="s">
        <v>10860</v>
      </c>
      <c r="AS150" s="5" t="s">
        <v>10861</v>
      </c>
      <c r="AT150" s="4" t="s">
        <v>10851</v>
      </c>
      <c r="AU150" s="4" t="s">
        <v>10852</v>
      </c>
      <c r="AV150" s="4" t="s">
        <v>10870</v>
      </c>
      <c r="AW150" s="4" t="s">
        <v>10851</v>
      </c>
      <c r="AX150" s="4" t="s">
        <v>10852</v>
      </c>
      <c r="AY150" s="4" t="s">
        <v>10871</v>
      </c>
      <c r="AZ150" s="4" t="s">
        <v>10851</v>
      </c>
      <c r="BA150" s="4" t="s">
        <v>10852</v>
      </c>
      <c r="BB150" s="4" t="s">
        <v>10867</v>
      </c>
      <c r="BC150" s="4" t="s">
        <v>10851</v>
      </c>
      <c r="BD150" s="4" t="s">
        <v>10852</v>
      </c>
      <c r="BE150" s="4"/>
      <c r="BF150" s="4"/>
      <c r="BG150" s="4"/>
      <c r="BH150" s="4"/>
      <c r="BI150" s="4"/>
      <c r="BJ150" s="4"/>
      <c r="BK150" s="4"/>
      <c r="BL150" s="4"/>
      <c r="BM150" s="4"/>
      <c r="BN150" s="4"/>
      <c r="BO150" s="4"/>
      <c r="BP150" s="4"/>
      <c r="BQ150" s="4"/>
      <c r="BR150" s="4"/>
      <c r="BS150" s="4"/>
      <c r="BT150" s="4"/>
      <c r="BU150" s="4"/>
      <c r="BV150" s="4"/>
    </row>
    <row r="151" spans="1:74" ht="15.5">
      <c r="A151" s="49" t="str">
        <f>B151&amp;COUNTIF($B$3:B151,B151)</f>
        <v>02CD0621</v>
      </c>
      <c r="B151" s="3" t="s">
        <v>385</v>
      </c>
      <c r="C151" s="4" t="s">
        <v>1183</v>
      </c>
      <c r="D151" s="4" t="s">
        <v>1184</v>
      </c>
      <c r="E151" s="4" t="s">
        <v>1185</v>
      </c>
      <c r="F151" s="4" t="s">
        <v>1186</v>
      </c>
      <c r="G151" s="4" t="s">
        <v>1187</v>
      </c>
      <c r="H151" s="3" t="s">
        <v>390</v>
      </c>
      <c r="I151" s="4" t="s">
        <v>1612</v>
      </c>
      <c r="J151" s="95" t="s">
        <v>2019</v>
      </c>
      <c r="K151" s="4" t="str">
        <f t="shared" si="7"/>
        <v>02CD06S098</v>
      </c>
      <c r="L151" s="6" t="s">
        <v>194</v>
      </c>
      <c r="M151" s="5" t="s">
        <v>2860</v>
      </c>
      <c r="N151" s="85" t="s">
        <v>195</v>
      </c>
      <c r="O151" s="4" t="s">
        <v>2865</v>
      </c>
      <c r="P151" s="85" t="s">
        <v>238</v>
      </c>
      <c r="Q151" s="4" t="s">
        <v>2865</v>
      </c>
      <c r="R151" s="85" t="s">
        <v>195</v>
      </c>
      <c r="S151" s="4" t="s">
        <v>2844</v>
      </c>
      <c r="T151" s="66" t="str">
        <f t="shared" si="6"/>
        <v xml:space="preserve">5. Igualdad De Género </v>
      </c>
      <c r="U151" s="85" t="s">
        <v>172</v>
      </c>
      <c r="V151" s="4" t="s">
        <v>173</v>
      </c>
      <c r="W151" s="85" t="s">
        <v>174</v>
      </c>
      <c r="X151" s="4" t="s">
        <v>175</v>
      </c>
      <c r="Y151" s="85" t="s">
        <v>232</v>
      </c>
      <c r="Z151" s="4" t="s">
        <v>391</v>
      </c>
      <c r="AA151" s="52" t="str">
        <f t="shared" si="8"/>
        <v>2.6.4</v>
      </c>
      <c r="AB151" s="3" t="s">
        <v>392</v>
      </c>
      <c r="AC151" s="23" t="s">
        <v>393</v>
      </c>
      <c r="AD151" s="4" t="s">
        <v>3516</v>
      </c>
      <c r="AE151" s="4" t="s">
        <v>3517</v>
      </c>
      <c r="AF151" s="4" t="s">
        <v>3489</v>
      </c>
      <c r="AG151" s="4" t="s">
        <v>3518</v>
      </c>
      <c r="AH151" s="8" t="s">
        <v>6689</v>
      </c>
      <c r="AI151" s="4" t="s">
        <v>7119</v>
      </c>
      <c r="AJ151" s="4" t="s">
        <v>7120</v>
      </c>
      <c r="AK151" s="4" t="s">
        <v>6725</v>
      </c>
      <c r="AL151" s="4" t="s">
        <v>7112</v>
      </c>
      <c r="AM151" s="9" t="s">
        <v>6712</v>
      </c>
      <c r="AN151" s="9" t="s">
        <v>6708</v>
      </c>
      <c r="AO151" s="9" t="s">
        <v>6718</v>
      </c>
      <c r="AP151" s="9" t="s">
        <v>6689</v>
      </c>
      <c r="AQ151" s="3" t="s">
        <v>9559</v>
      </c>
      <c r="AR151" s="5" t="s">
        <v>10860</v>
      </c>
      <c r="AS151" s="5" t="s">
        <v>10861</v>
      </c>
      <c r="AT151" s="4" t="s">
        <v>10851</v>
      </c>
      <c r="AU151" s="4" t="s">
        <v>10852</v>
      </c>
      <c r="AV151" s="4" t="s">
        <v>10872</v>
      </c>
      <c r="AW151" s="4" t="s">
        <v>10851</v>
      </c>
      <c r="AX151" s="4" t="s">
        <v>10852</v>
      </c>
      <c r="AY151" s="4" t="s">
        <v>3489</v>
      </c>
      <c r="AZ151" s="4" t="s">
        <v>10851</v>
      </c>
      <c r="BA151" s="4" t="s">
        <v>10852</v>
      </c>
      <c r="BB151" s="4" t="s">
        <v>10867</v>
      </c>
      <c r="BC151" s="4" t="s">
        <v>10851</v>
      </c>
      <c r="BD151" s="4" t="s">
        <v>10852</v>
      </c>
      <c r="BE151" s="4"/>
      <c r="BF151" s="4"/>
      <c r="BG151" s="4"/>
      <c r="BH151" s="4"/>
      <c r="BI151" s="4"/>
      <c r="BJ151" s="4"/>
      <c r="BK151" s="4"/>
      <c r="BL151" s="4"/>
      <c r="BM151" s="4"/>
      <c r="BN151" s="4"/>
      <c r="BO151" s="4"/>
      <c r="BP151" s="4"/>
      <c r="BQ151" s="4"/>
      <c r="BR151" s="4"/>
      <c r="BS151" s="4"/>
      <c r="BT151" s="4"/>
      <c r="BU151" s="4"/>
      <c r="BV151" s="4"/>
    </row>
    <row r="152" spans="1:74" ht="15.5">
      <c r="A152" s="49" t="str">
        <f>B152&amp;COUNTIF($B$3:B152,B152)</f>
        <v>02CD0622</v>
      </c>
      <c r="B152" s="3" t="s">
        <v>385</v>
      </c>
      <c r="C152" s="4" t="s">
        <v>1183</v>
      </c>
      <c r="D152" s="4" t="s">
        <v>1184</v>
      </c>
      <c r="E152" s="4" t="s">
        <v>1185</v>
      </c>
      <c r="F152" s="4" t="s">
        <v>1186</v>
      </c>
      <c r="G152" s="4" t="s">
        <v>1187</v>
      </c>
      <c r="H152" s="3" t="s">
        <v>389</v>
      </c>
      <c r="I152" s="4" t="s">
        <v>1613</v>
      </c>
      <c r="J152" s="95" t="s">
        <v>2020</v>
      </c>
      <c r="K152" s="4" t="str">
        <f t="shared" si="7"/>
        <v>02CD06S100</v>
      </c>
      <c r="L152" s="6" t="s">
        <v>232</v>
      </c>
      <c r="M152" s="5" t="s">
        <v>2883</v>
      </c>
      <c r="N152" s="85" t="s">
        <v>194</v>
      </c>
      <c r="O152" s="5" t="s">
        <v>103</v>
      </c>
      <c r="P152" s="85" t="s">
        <v>238</v>
      </c>
      <c r="Q152" s="5" t="s">
        <v>103</v>
      </c>
      <c r="R152" s="85" t="s">
        <v>346</v>
      </c>
      <c r="S152" s="4" t="s">
        <v>2868</v>
      </c>
      <c r="T152" s="66" t="str">
        <f t="shared" si="6"/>
        <v xml:space="preserve">10. Reducción De Las Desigualdades </v>
      </c>
      <c r="U152" s="85" t="s">
        <v>172</v>
      </c>
      <c r="V152" s="4" t="s">
        <v>173</v>
      </c>
      <c r="W152" s="85" t="s">
        <v>232</v>
      </c>
      <c r="X152" s="4" t="s">
        <v>278</v>
      </c>
      <c r="Y152" s="85" t="s">
        <v>172</v>
      </c>
      <c r="Z152" s="4" t="s">
        <v>279</v>
      </c>
      <c r="AA152" s="52" t="str">
        <f t="shared" si="8"/>
        <v>2.4.2</v>
      </c>
      <c r="AB152" s="3" t="s">
        <v>368</v>
      </c>
      <c r="AC152" s="23" t="s">
        <v>369</v>
      </c>
      <c r="AD152" s="4" t="s">
        <v>3519</v>
      </c>
      <c r="AE152" s="4" t="s">
        <v>3520</v>
      </c>
      <c r="AF152" s="4" t="s">
        <v>3521</v>
      </c>
      <c r="AG152" s="4" t="s">
        <v>3522</v>
      </c>
      <c r="AH152" s="8" t="s">
        <v>6689</v>
      </c>
      <c r="AI152" s="4" t="s">
        <v>7121</v>
      </c>
      <c r="AJ152" s="4" t="s">
        <v>7122</v>
      </c>
      <c r="AK152" s="4" t="s">
        <v>6741</v>
      </c>
      <c r="AL152" s="4" t="s">
        <v>7112</v>
      </c>
      <c r="AM152" s="9" t="s">
        <v>6712</v>
      </c>
      <c r="AN152" s="9" t="s">
        <v>6708</v>
      </c>
      <c r="AO152" s="9" t="s">
        <v>6718</v>
      </c>
      <c r="AP152" s="9" t="s">
        <v>6689</v>
      </c>
      <c r="AQ152" s="3" t="s">
        <v>9559</v>
      </c>
      <c r="AR152" s="5" t="s">
        <v>10860</v>
      </c>
      <c r="AS152" s="5" t="s">
        <v>10873</v>
      </c>
      <c r="AT152" s="4" t="s">
        <v>10851</v>
      </c>
      <c r="AU152" s="4" t="s">
        <v>10852</v>
      </c>
      <c r="AV152" s="4" t="s">
        <v>10864</v>
      </c>
      <c r="AW152" s="4" t="s">
        <v>10851</v>
      </c>
      <c r="AX152" s="4" t="s">
        <v>10852</v>
      </c>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row>
    <row r="153" spans="1:74" ht="15.5">
      <c r="A153" s="49" t="str">
        <f>B153&amp;COUNTIF($B$3:B153,B153)</f>
        <v>02CD0623</v>
      </c>
      <c r="B153" s="3" t="s">
        <v>385</v>
      </c>
      <c r="C153" s="4" t="s">
        <v>1183</v>
      </c>
      <c r="D153" s="4" t="s">
        <v>1184</v>
      </c>
      <c r="E153" s="4" t="s">
        <v>1185</v>
      </c>
      <c r="F153" s="4" t="s">
        <v>1186</v>
      </c>
      <c r="G153" s="4" t="s">
        <v>1187</v>
      </c>
      <c r="H153" s="3" t="s">
        <v>386</v>
      </c>
      <c r="I153" s="4" t="s">
        <v>1614</v>
      </c>
      <c r="J153" s="95" t="s">
        <v>2021</v>
      </c>
      <c r="K153" s="4" t="str">
        <f t="shared" si="7"/>
        <v>02CD06S101</v>
      </c>
      <c r="L153" s="6" t="s">
        <v>194</v>
      </c>
      <c r="M153" s="5" t="s">
        <v>2860</v>
      </c>
      <c r="N153" s="85" t="s">
        <v>174</v>
      </c>
      <c r="O153" s="4" t="s">
        <v>2861</v>
      </c>
      <c r="P153" s="85" t="s">
        <v>195</v>
      </c>
      <c r="Q153" s="4" t="s">
        <v>2895</v>
      </c>
      <c r="R153" s="85" t="s">
        <v>196</v>
      </c>
      <c r="S153" s="4" t="s">
        <v>2882</v>
      </c>
      <c r="T153" s="66" t="str">
        <f t="shared" si="6"/>
        <v xml:space="preserve">3. Salud Y Bienestar </v>
      </c>
      <c r="U153" s="85" t="s">
        <v>172</v>
      </c>
      <c r="V153" s="4" t="s">
        <v>173</v>
      </c>
      <c r="W153" s="85" t="s">
        <v>174</v>
      </c>
      <c r="X153" s="4" t="s">
        <v>175</v>
      </c>
      <c r="Y153" s="85" t="s">
        <v>176</v>
      </c>
      <c r="Z153" s="4" t="s">
        <v>177</v>
      </c>
      <c r="AA153" s="52" t="str">
        <f t="shared" si="8"/>
        <v>2.6.8</v>
      </c>
      <c r="AB153" s="3" t="s">
        <v>387</v>
      </c>
      <c r="AC153" s="23" t="s">
        <v>388</v>
      </c>
      <c r="AD153" s="4" t="s">
        <v>3523</v>
      </c>
      <c r="AE153" s="4" t="s">
        <v>3524</v>
      </c>
      <c r="AF153" s="4" t="s">
        <v>3525</v>
      </c>
      <c r="AG153" s="4" t="s">
        <v>3526</v>
      </c>
      <c r="AH153" s="3" t="s">
        <v>6689</v>
      </c>
      <c r="AI153" s="4" t="s">
        <v>7123</v>
      </c>
      <c r="AJ153" s="4" t="s">
        <v>7124</v>
      </c>
      <c r="AK153" s="4" t="s">
        <v>6741</v>
      </c>
      <c r="AL153" s="4" t="s">
        <v>7112</v>
      </c>
      <c r="AM153" s="8" t="s">
        <v>6712</v>
      </c>
      <c r="AN153" s="8" t="s">
        <v>6708</v>
      </c>
      <c r="AO153" s="8" t="s">
        <v>6718</v>
      </c>
      <c r="AP153" s="8" t="s">
        <v>6689</v>
      </c>
      <c r="AQ153" s="3" t="s">
        <v>9559</v>
      </c>
      <c r="AR153" s="5" t="s">
        <v>10860</v>
      </c>
      <c r="AS153" s="5" t="s">
        <v>10861</v>
      </c>
      <c r="AT153" s="4" t="s">
        <v>10851</v>
      </c>
      <c r="AU153" s="4" t="s">
        <v>10852</v>
      </c>
      <c r="AV153" s="4" t="s">
        <v>10874</v>
      </c>
      <c r="AW153" s="4" t="s">
        <v>10851</v>
      </c>
      <c r="AX153" s="4" t="s">
        <v>10852</v>
      </c>
      <c r="AY153" s="4" t="s">
        <v>10875</v>
      </c>
      <c r="AZ153" s="4" t="s">
        <v>10851</v>
      </c>
      <c r="BA153" s="4" t="s">
        <v>10852</v>
      </c>
      <c r="BB153" s="4" t="s">
        <v>10867</v>
      </c>
      <c r="BC153" s="4" t="s">
        <v>10851</v>
      </c>
      <c r="BD153" s="4" t="s">
        <v>10852</v>
      </c>
      <c r="BE153" s="4"/>
      <c r="BF153" s="4"/>
      <c r="BG153" s="4"/>
      <c r="BH153" s="4"/>
      <c r="BI153" s="4"/>
      <c r="BJ153" s="4"/>
      <c r="BK153" s="4"/>
      <c r="BL153" s="4"/>
      <c r="BM153" s="4"/>
      <c r="BN153" s="4"/>
      <c r="BO153" s="4"/>
      <c r="BP153" s="4"/>
      <c r="BQ153" s="4"/>
      <c r="BR153" s="4"/>
      <c r="BS153" s="4"/>
      <c r="BT153" s="4"/>
      <c r="BU153" s="4"/>
      <c r="BV153" s="4"/>
    </row>
    <row r="154" spans="1:74" ht="15.5">
      <c r="A154" s="49" t="str">
        <f>B154&amp;COUNTIF($B$3:B154,B154)</f>
        <v>02CD0624</v>
      </c>
      <c r="B154" s="3" t="s">
        <v>385</v>
      </c>
      <c r="C154" s="4" t="s">
        <v>1183</v>
      </c>
      <c r="D154" s="4" t="s">
        <v>1184</v>
      </c>
      <c r="E154" s="4" t="s">
        <v>1185</v>
      </c>
      <c r="F154" s="4" t="s">
        <v>1186</v>
      </c>
      <c r="G154" s="4" t="s">
        <v>1187</v>
      </c>
      <c r="H154" s="3" t="s">
        <v>299</v>
      </c>
      <c r="I154" s="4" t="s">
        <v>1593</v>
      </c>
      <c r="J154" s="95" t="s">
        <v>2022</v>
      </c>
      <c r="K154" s="4" t="str">
        <f t="shared" si="7"/>
        <v>02CD06U026</v>
      </c>
      <c r="L154" s="6" t="s">
        <v>194</v>
      </c>
      <c r="M154" s="5" t="s">
        <v>2860</v>
      </c>
      <c r="N154" s="85" t="s">
        <v>174</v>
      </c>
      <c r="O154" s="5" t="s">
        <v>2861</v>
      </c>
      <c r="P154" s="85" t="s">
        <v>238</v>
      </c>
      <c r="Q154" s="5" t="s">
        <v>2861</v>
      </c>
      <c r="R154" s="85" t="s">
        <v>346</v>
      </c>
      <c r="S154" s="4" t="s">
        <v>2868</v>
      </c>
      <c r="T154" s="66" t="str">
        <f t="shared" si="6"/>
        <v xml:space="preserve">10. Reducción De Las Desigualdades </v>
      </c>
      <c r="U154" s="85" t="s">
        <v>172</v>
      </c>
      <c r="V154" s="4" t="s">
        <v>173</v>
      </c>
      <c r="W154" s="85" t="s">
        <v>174</v>
      </c>
      <c r="X154" s="4" t="s">
        <v>175</v>
      </c>
      <c r="Y154" s="85" t="s">
        <v>176</v>
      </c>
      <c r="Z154" s="4" t="s">
        <v>177</v>
      </c>
      <c r="AA154" s="52" t="str">
        <f t="shared" si="8"/>
        <v>2.6.8</v>
      </c>
      <c r="AB154" s="3" t="s">
        <v>301</v>
      </c>
      <c r="AC154" s="23" t="s">
        <v>302</v>
      </c>
      <c r="AD154" s="4" t="s">
        <v>3527</v>
      </c>
      <c r="AE154" s="4" t="s">
        <v>3528</v>
      </c>
      <c r="AF154" s="4" t="s">
        <v>3529</v>
      </c>
      <c r="AG154" s="4" t="s">
        <v>3530</v>
      </c>
      <c r="AH154" s="8" t="s">
        <v>6689</v>
      </c>
      <c r="AI154" s="4" t="s">
        <v>7125</v>
      </c>
      <c r="AJ154" s="4" t="s">
        <v>7126</v>
      </c>
      <c r="AK154" s="4" t="s">
        <v>6741</v>
      </c>
      <c r="AL154" s="4" t="s">
        <v>7127</v>
      </c>
      <c r="AM154" s="9" t="s">
        <v>6712</v>
      </c>
      <c r="AN154" s="9" t="s">
        <v>6708</v>
      </c>
      <c r="AO154" s="9" t="s">
        <v>6718</v>
      </c>
      <c r="AP154" s="9" t="s">
        <v>6689</v>
      </c>
      <c r="AQ154" s="3" t="s">
        <v>9559</v>
      </c>
      <c r="AR154" s="5" t="s">
        <v>10860</v>
      </c>
      <c r="AS154" s="5" t="s">
        <v>10861</v>
      </c>
      <c r="AT154" s="4" t="s">
        <v>10851</v>
      </c>
      <c r="AU154" s="4" t="s">
        <v>10852</v>
      </c>
      <c r="AV154" s="4" t="s">
        <v>10876</v>
      </c>
      <c r="AW154" s="4" t="s">
        <v>10851</v>
      </c>
      <c r="AX154" s="4" t="s">
        <v>10852</v>
      </c>
      <c r="AY154" s="4" t="s">
        <v>10877</v>
      </c>
      <c r="AZ154" s="4" t="s">
        <v>10851</v>
      </c>
      <c r="BA154" s="4" t="s">
        <v>10852</v>
      </c>
      <c r="BB154" s="4" t="s">
        <v>10867</v>
      </c>
      <c r="BC154" s="4" t="s">
        <v>10851</v>
      </c>
      <c r="BD154" s="4" t="s">
        <v>10852</v>
      </c>
      <c r="BE154" s="4"/>
      <c r="BF154" s="4"/>
      <c r="BG154" s="4"/>
      <c r="BH154" s="4"/>
      <c r="BI154" s="4"/>
      <c r="BJ154" s="4"/>
      <c r="BK154" s="4"/>
      <c r="BL154" s="4"/>
      <c r="BM154" s="4"/>
      <c r="BN154" s="4"/>
      <c r="BO154" s="4"/>
      <c r="BP154" s="4"/>
      <c r="BQ154" s="4"/>
      <c r="BR154" s="4"/>
      <c r="BS154" s="4"/>
      <c r="BT154" s="4"/>
      <c r="BU154" s="4"/>
      <c r="BV154" s="4"/>
    </row>
    <row r="155" spans="1:74" ht="15.5">
      <c r="A155" s="49" t="str">
        <f>B155&amp;COUNTIF($B$3:B155,B155)</f>
        <v>02CD071</v>
      </c>
      <c r="B155" s="3" t="s">
        <v>406</v>
      </c>
      <c r="C155" s="4" t="s">
        <v>1188</v>
      </c>
      <c r="D155" s="4" t="s">
        <v>1189</v>
      </c>
      <c r="E155" s="4" t="s">
        <v>1190</v>
      </c>
      <c r="F155" s="4" t="s">
        <v>1191</v>
      </c>
      <c r="G155" s="4" t="s">
        <v>1192</v>
      </c>
      <c r="H155" s="3" t="s">
        <v>243</v>
      </c>
      <c r="I155" s="4" t="s">
        <v>1601</v>
      </c>
      <c r="J155" s="95" t="s">
        <v>2023</v>
      </c>
      <c r="K155" s="4" t="str">
        <f t="shared" si="7"/>
        <v>02CD07E118</v>
      </c>
      <c r="L155" s="6">
        <v>5</v>
      </c>
      <c r="M155" s="5" t="s">
        <v>2863</v>
      </c>
      <c r="N155" s="85">
        <v>1</v>
      </c>
      <c r="O155" s="4" t="s">
        <v>105</v>
      </c>
      <c r="P155" s="85">
        <v>11</v>
      </c>
      <c r="Q155" s="4" t="s">
        <v>2888</v>
      </c>
      <c r="R155" s="85">
        <v>16</v>
      </c>
      <c r="S155" s="4" t="s">
        <v>2841</v>
      </c>
      <c r="T155" s="66" t="str">
        <f t="shared" si="6"/>
        <v>16. Paz, Justicia E Instituciones Sólidas</v>
      </c>
      <c r="U155" s="85">
        <v>1</v>
      </c>
      <c r="V155" s="4" t="s">
        <v>28</v>
      </c>
      <c r="W155" s="85">
        <v>7</v>
      </c>
      <c r="X155" s="4" t="s">
        <v>142</v>
      </c>
      <c r="Y155" s="85">
        <v>1</v>
      </c>
      <c r="Z155" s="4" t="s">
        <v>245</v>
      </c>
      <c r="AA155" s="52" t="str">
        <f t="shared" si="8"/>
        <v>1.7.1</v>
      </c>
      <c r="AB155" s="3" t="s">
        <v>246</v>
      </c>
      <c r="AC155" s="23" t="s">
        <v>247</v>
      </c>
      <c r="AD155" s="4" t="s">
        <v>3531</v>
      </c>
      <c r="AE155" s="4" t="s">
        <v>3532</v>
      </c>
      <c r="AF155" s="4" t="s">
        <v>3533</v>
      </c>
      <c r="AG155" s="4" t="s">
        <v>3534</v>
      </c>
      <c r="AH155" s="8" t="s">
        <v>6689</v>
      </c>
      <c r="AI155" s="4" t="s">
        <v>7128</v>
      </c>
      <c r="AJ155" s="4" t="s">
        <v>7129</v>
      </c>
      <c r="AK155" s="4" t="s">
        <v>6725</v>
      </c>
      <c r="AL155" s="4" t="s">
        <v>7130</v>
      </c>
      <c r="AM155" s="9" t="s">
        <v>6697</v>
      </c>
      <c r="AN155" s="9" t="s">
        <v>6708</v>
      </c>
      <c r="AO155" s="9" t="s">
        <v>6694</v>
      </c>
      <c r="AP155" s="9" t="s">
        <v>6689</v>
      </c>
      <c r="AQ155" s="3" t="s">
        <v>9561</v>
      </c>
      <c r="AR155" s="5" t="s">
        <v>10878</v>
      </c>
      <c r="AS155" s="5" t="s">
        <v>10879</v>
      </c>
      <c r="AT155" s="4" t="s">
        <v>10880</v>
      </c>
      <c r="AU155" s="4" t="s">
        <v>10881</v>
      </c>
      <c r="AV155" s="4" t="s">
        <v>10882</v>
      </c>
      <c r="AW155" s="4" t="s">
        <v>10883</v>
      </c>
      <c r="AX155" s="4" t="s">
        <v>10884</v>
      </c>
      <c r="AY155" s="4" t="s">
        <v>10885</v>
      </c>
      <c r="AZ155" s="4" t="s">
        <v>10883</v>
      </c>
      <c r="BA155" s="4" t="s">
        <v>10884</v>
      </c>
      <c r="BB155" s="4"/>
      <c r="BC155" s="4"/>
      <c r="BD155" s="4"/>
      <c r="BE155" s="4"/>
      <c r="BF155" s="4"/>
      <c r="BG155" s="4"/>
      <c r="BH155" s="4"/>
      <c r="BI155" s="4"/>
      <c r="BJ155" s="4"/>
      <c r="BK155" s="4"/>
      <c r="BL155" s="4"/>
      <c r="BM155" s="4"/>
      <c r="BN155" s="4"/>
      <c r="BO155" s="4"/>
      <c r="BP155" s="4"/>
      <c r="BQ155" s="4"/>
      <c r="BR155" s="4"/>
      <c r="BS155" s="4"/>
      <c r="BT155" s="4"/>
      <c r="BU155" s="4"/>
      <c r="BV155" s="4"/>
    </row>
    <row r="156" spans="1:74" ht="15.5">
      <c r="A156" s="49" t="str">
        <f>B156&amp;COUNTIF($B$3:B156,B156)</f>
        <v>02CD072</v>
      </c>
      <c r="B156" s="3" t="s">
        <v>406</v>
      </c>
      <c r="C156" s="4" t="s">
        <v>1188</v>
      </c>
      <c r="D156" s="4" t="s">
        <v>1189</v>
      </c>
      <c r="E156" s="4" t="s">
        <v>1190</v>
      </c>
      <c r="F156" s="4" t="s">
        <v>1191</v>
      </c>
      <c r="G156" s="4" t="s">
        <v>1192</v>
      </c>
      <c r="H156" s="3" t="s">
        <v>322</v>
      </c>
      <c r="I156" s="4" t="s">
        <v>1589</v>
      </c>
      <c r="J156" s="95" t="s">
        <v>2024</v>
      </c>
      <c r="K156" s="4" t="str">
        <f t="shared" si="7"/>
        <v>02CD07E119</v>
      </c>
      <c r="L156" s="6">
        <v>6</v>
      </c>
      <c r="M156" s="5" t="s">
        <v>2846</v>
      </c>
      <c r="N156" s="85">
        <v>3</v>
      </c>
      <c r="O156" s="5" t="s">
        <v>108</v>
      </c>
      <c r="P156" s="85">
        <v>2</v>
      </c>
      <c r="Q156" s="5" t="s">
        <v>2852</v>
      </c>
      <c r="R156" s="85">
        <v>16</v>
      </c>
      <c r="S156" s="4" t="s">
        <v>2841</v>
      </c>
      <c r="T156" s="66" t="str">
        <f t="shared" si="6"/>
        <v>16. Paz, Justicia E Instituciones Sólidas</v>
      </c>
      <c r="U156" s="85">
        <v>1</v>
      </c>
      <c r="V156" s="4" t="s">
        <v>28</v>
      </c>
      <c r="W156" s="85">
        <v>3</v>
      </c>
      <c r="X156" s="4" t="s">
        <v>31</v>
      </c>
      <c r="Y156" s="85">
        <v>5</v>
      </c>
      <c r="Z156" s="4" t="s">
        <v>324</v>
      </c>
      <c r="AA156" s="52" t="str">
        <f t="shared" si="8"/>
        <v>1.3.5</v>
      </c>
      <c r="AB156" s="3" t="s">
        <v>325</v>
      </c>
      <c r="AC156" s="23" t="s">
        <v>326</v>
      </c>
      <c r="AD156" s="4" t="s">
        <v>3535</v>
      </c>
      <c r="AE156" s="4" t="s">
        <v>3536</v>
      </c>
      <c r="AF156" s="4" t="s">
        <v>3537</v>
      </c>
      <c r="AG156" s="4" t="s">
        <v>3538</v>
      </c>
      <c r="AH156" s="8" t="s">
        <v>6689</v>
      </c>
      <c r="AI156" s="4" t="s">
        <v>7131</v>
      </c>
      <c r="AJ156" s="4" t="s">
        <v>7132</v>
      </c>
      <c r="AK156" s="4" t="s">
        <v>6725</v>
      </c>
      <c r="AL156" s="4" t="s">
        <v>7133</v>
      </c>
      <c r="AM156" s="3" t="s">
        <v>6697</v>
      </c>
      <c r="AN156" s="3" t="s">
        <v>6708</v>
      </c>
      <c r="AO156" s="3" t="s">
        <v>6694</v>
      </c>
      <c r="AP156" s="3" t="s">
        <v>6689</v>
      </c>
      <c r="AQ156" s="3" t="s">
        <v>9561</v>
      </c>
      <c r="AR156" s="4" t="s">
        <v>10886</v>
      </c>
      <c r="AS156" s="4" t="s">
        <v>10887</v>
      </c>
      <c r="AT156" s="4" t="s">
        <v>10888</v>
      </c>
      <c r="AU156" s="4" t="s">
        <v>10512</v>
      </c>
      <c r="AV156" s="4" t="s">
        <v>10889</v>
      </c>
      <c r="AW156" s="4" t="s">
        <v>10888</v>
      </c>
      <c r="AX156" s="4" t="s">
        <v>10512</v>
      </c>
      <c r="AY156" s="4" t="s">
        <v>10890</v>
      </c>
      <c r="AZ156" s="4" t="s">
        <v>10891</v>
      </c>
      <c r="BA156" s="4" t="s">
        <v>10892</v>
      </c>
      <c r="BB156" s="4" t="s">
        <v>10893</v>
      </c>
      <c r="BC156" s="4" t="s">
        <v>10894</v>
      </c>
      <c r="BD156" s="4" t="s">
        <v>10895</v>
      </c>
      <c r="BE156" s="4"/>
      <c r="BF156" s="4"/>
      <c r="BG156" s="4"/>
      <c r="BH156" s="4"/>
      <c r="BI156" s="4"/>
      <c r="BJ156" s="4"/>
      <c r="BK156" s="4"/>
      <c r="BL156" s="4"/>
      <c r="BM156" s="4"/>
      <c r="BN156" s="4"/>
      <c r="BO156" s="4"/>
      <c r="BP156" s="4"/>
      <c r="BQ156" s="4"/>
      <c r="BR156" s="4"/>
      <c r="BS156" s="4"/>
      <c r="BT156" s="4"/>
      <c r="BU156" s="4"/>
      <c r="BV156" s="4"/>
    </row>
    <row r="157" spans="1:74" ht="15.5">
      <c r="A157" s="49" t="str">
        <f>B157&amp;COUNTIF($B$3:B157,B157)</f>
        <v>02CD073</v>
      </c>
      <c r="B157" s="3" t="s">
        <v>406</v>
      </c>
      <c r="C157" s="4" t="s">
        <v>1188</v>
      </c>
      <c r="D157" s="4" t="s">
        <v>1189</v>
      </c>
      <c r="E157" s="4" t="s">
        <v>1190</v>
      </c>
      <c r="F157" s="4" t="s">
        <v>1191</v>
      </c>
      <c r="G157" s="4" t="s">
        <v>1192</v>
      </c>
      <c r="H157" s="3" t="s">
        <v>255</v>
      </c>
      <c r="I157" s="4" t="s">
        <v>1590</v>
      </c>
      <c r="J157" s="95" t="s">
        <v>2025</v>
      </c>
      <c r="K157" s="4" t="str">
        <f t="shared" si="7"/>
        <v>02CD07E123</v>
      </c>
      <c r="L157" s="6">
        <v>2</v>
      </c>
      <c r="M157" s="5" t="s">
        <v>16</v>
      </c>
      <c r="N157" s="85">
        <v>3</v>
      </c>
      <c r="O157" s="5" t="s">
        <v>2873</v>
      </c>
      <c r="P157" s="85">
        <v>3</v>
      </c>
      <c r="Q157" s="5" t="s">
        <v>2874</v>
      </c>
      <c r="R157" s="85">
        <v>11</v>
      </c>
      <c r="S157" s="4" t="s">
        <v>2859</v>
      </c>
      <c r="T157" s="66" t="str">
        <f t="shared" si="6"/>
        <v>11. Ciudades Y Comunidades Sostenibles</v>
      </c>
      <c r="U157" s="85">
        <v>2</v>
      </c>
      <c r="V157" s="4" t="s">
        <v>173</v>
      </c>
      <c r="W157" s="85">
        <v>1</v>
      </c>
      <c r="X157" s="4" t="s">
        <v>251</v>
      </c>
      <c r="Y157" s="85">
        <v>1</v>
      </c>
      <c r="Z157" s="4" t="s">
        <v>257</v>
      </c>
      <c r="AA157" s="52" t="str">
        <f t="shared" si="8"/>
        <v>2.1.1</v>
      </c>
      <c r="AB157" s="3" t="s">
        <v>258</v>
      </c>
      <c r="AC157" s="23" t="s">
        <v>259</v>
      </c>
      <c r="AD157" s="4" t="s">
        <v>3539</v>
      </c>
      <c r="AE157" s="4" t="s">
        <v>3540</v>
      </c>
      <c r="AF157" s="4" t="s">
        <v>3541</v>
      </c>
      <c r="AG157" s="4" t="s">
        <v>3542</v>
      </c>
      <c r="AH157" s="8" t="s">
        <v>6689</v>
      </c>
      <c r="AI157" s="4" t="s">
        <v>7134</v>
      </c>
      <c r="AJ157" s="4" t="s">
        <v>7135</v>
      </c>
      <c r="AK157" s="4" t="s">
        <v>6725</v>
      </c>
      <c r="AL157" s="4" t="s">
        <v>7136</v>
      </c>
      <c r="AM157" s="9" t="s">
        <v>6697</v>
      </c>
      <c r="AN157" s="9" t="s">
        <v>6708</v>
      </c>
      <c r="AO157" s="9" t="s">
        <v>6694</v>
      </c>
      <c r="AP157" s="9" t="s">
        <v>6689</v>
      </c>
      <c r="AQ157" s="3" t="s">
        <v>9561</v>
      </c>
      <c r="AR157" s="5" t="s">
        <v>10896</v>
      </c>
      <c r="AS157" s="5" t="s">
        <v>10897</v>
      </c>
      <c r="AT157" s="4" t="s">
        <v>10898</v>
      </c>
      <c r="AU157" s="4" t="s">
        <v>10899</v>
      </c>
      <c r="AV157" s="4" t="s">
        <v>10900</v>
      </c>
      <c r="AW157" s="4" t="s">
        <v>10898</v>
      </c>
      <c r="AX157" s="4" t="s">
        <v>10899</v>
      </c>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row>
    <row r="158" spans="1:74" ht="15.5">
      <c r="A158" s="49" t="str">
        <f>B158&amp;COUNTIF($B$3:B158,B158)</f>
        <v>02CD074</v>
      </c>
      <c r="B158" s="3" t="s">
        <v>406</v>
      </c>
      <c r="C158" s="4" t="s">
        <v>1188</v>
      </c>
      <c r="D158" s="4" t="s">
        <v>1189</v>
      </c>
      <c r="E158" s="4" t="s">
        <v>1190</v>
      </c>
      <c r="F158" s="4" t="s">
        <v>1191</v>
      </c>
      <c r="G158" s="4" t="s">
        <v>1192</v>
      </c>
      <c r="H158" s="3" t="s">
        <v>260</v>
      </c>
      <c r="I158" s="4" t="s">
        <v>1595</v>
      </c>
      <c r="J158" s="95" t="s">
        <v>2026</v>
      </c>
      <c r="K158" s="4" t="str">
        <f t="shared" si="7"/>
        <v>02CD07E127</v>
      </c>
      <c r="L158" s="6">
        <v>1</v>
      </c>
      <c r="M158" s="5" t="s">
        <v>2860</v>
      </c>
      <c r="N158" s="85">
        <v>2</v>
      </c>
      <c r="O158" s="4" t="s">
        <v>2880</v>
      </c>
      <c r="P158" s="85">
        <v>4</v>
      </c>
      <c r="Q158" s="4" t="s">
        <v>2881</v>
      </c>
      <c r="R158" s="85">
        <v>3</v>
      </c>
      <c r="S158" s="4" t="s">
        <v>2882</v>
      </c>
      <c r="T158" s="66" t="str">
        <f t="shared" si="6"/>
        <v xml:space="preserve">3. Salud Y Bienestar </v>
      </c>
      <c r="U158" s="85">
        <v>2</v>
      </c>
      <c r="V158" s="4" t="s">
        <v>173</v>
      </c>
      <c r="W158" s="85">
        <v>3</v>
      </c>
      <c r="X158" s="4" t="s">
        <v>263</v>
      </c>
      <c r="Y158" s="85">
        <v>5</v>
      </c>
      <c r="Z158" s="4" t="s">
        <v>264</v>
      </c>
      <c r="AA158" s="52" t="str">
        <f t="shared" si="8"/>
        <v>2.3.5</v>
      </c>
      <c r="AB158" s="3" t="s">
        <v>265</v>
      </c>
      <c r="AC158" s="23" t="s">
        <v>266</v>
      </c>
      <c r="AD158" s="4" t="s">
        <v>3543</v>
      </c>
      <c r="AE158" s="4" t="s">
        <v>3544</v>
      </c>
      <c r="AF158" s="4" t="s">
        <v>3545</v>
      </c>
      <c r="AG158" s="4" t="s">
        <v>3546</v>
      </c>
      <c r="AH158" s="8" t="s">
        <v>6689</v>
      </c>
      <c r="AI158" s="4" t="s">
        <v>7137</v>
      </c>
      <c r="AJ158" s="4" t="s">
        <v>7138</v>
      </c>
      <c r="AK158" s="4" t="s">
        <v>6725</v>
      </c>
      <c r="AL158" s="4" t="s">
        <v>7139</v>
      </c>
      <c r="AM158" s="9" t="s">
        <v>6702</v>
      </c>
      <c r="AN158" s="9" t="s">
        <v>6708</v>
      </c>
      <c r="AO158" s="9" t="s">
        <v>6698</v>
      </c>
      <c r="AP158" s="9" t="s">
        <v>6689</v>
      </c>
      <c r="AQ158" s="3" t="s">
        <v>9561</v>
      </c>
      <c r="AR158" s="5" t="s">
        <v>10901</v>
      </c>
      <c r="AS158" s="5" t="s">
        <v>10902</v>
      </c>
      <c r="AT158" s="4" t="s">
        <v>10903</v>
      </c>
      <c r="AU158" s="4" t="s">
        <v>10703</v>
      </c>
      <c r="AV158" s="4" t="s">
        <v>10904</v>
      </c>
      <c r="AW158" s="4" t="s">
        <v>10903</v>
      </c>
      <c r="AX158" s="4" t="s">
        <v>10703</v>
      </c>
      <c r="AY158" s="4" t="s">
        <v>10905</v>
      </c>
      <c r="AZ158" s="4" t="s">
        <v>10903</v>
      </c>
      <c r="BA158" s="4" t="s">
        <v>10703</v>
      </c>
      <c r="BB158" s="4"/>
      <c r="BC158" s="4"/>
      <c r="BD158" s="4"/>
      <c r="BE158" s="4"/>
      <c r="BF158" s="4"/>
      <c r="BG158" s="4"/>
      <c r="BH158" s="4"/>
      <c r="BI158" s="4"/>
      <c r="BJ158" s="4"/>
      <c r="BK158" s="4"/>
      <c r="BL158" s="4"/>
      <c r="BM158" s="4"/>
      <c r="BN158" s="4"/>
      <c r="BO158" s="4"/>
      <c r="BP158" s="4"/>
      <c r="BQ158" s="4"/>
      <c r="BR158" s="4"/>
      <c r="BS158" s="4"/>
      <c r="BT158" s="4"/>
      <c r="BU158" s="4"/>
      <c r="BV158" s="4"/>
    </row>
    <row r="159" spans="1:74" ht="15.5">
      <c r="A159" s="49" t="str">
        <f>B159&amp;COUNTIF($B$3:B159,B159)</f>
        <v>02CD075</v>
      </c>
      <c r="B159" s="3" t="s">
        <v>406</v>
      </c>
      <c r="C159" s="4" t="s">
        <v>1188</v>
      </c>
      <c r="D159" s="4" t="s">
        <v>1189</v>
      </c>
      <c r="E159" s="4" t="s">
        <v>1190</v>
      </c>
      <c r="F159" s="4" t="s">
        <v>1191</v>
      </c>
      <c r="G159" s="4" t="s">
        <v>1192</v>
      </c>
      <c r="H159" s="3" t="s">
        <v>267</v>
      </c>
      <c r="I159" s="4" t="s">
        <v>1615</v>
      </c>
      <c r="J159" s="95" t="s">
        <v>2027</v>
      </c>
      <c r="K159" s="4" t="str">
        <f t="shared" si="7"/>
        <v>02CD07E130</v>
      </c>
      <c r="L159" s="6">
        <v>2</v>
      </c>
      <c r="M159" s="5" t="s">
        <v>16</v>
      </c>
      <c r="N159" s="85">
        <v>2</v>
      </c>
      <c r="O159" s="5" t="s">
        <v>2839</v>
      </c>
      <c r="P159" s="85">
        <v>2</v>
      </c>
      <c r="Q159" s="5" t="s">
        <v>2875</v>
      </c>
      <c r="R159" s="85">
        <v>11</v>
      </c>
      <c r="S159" s="4" t="s">
        <v>2859</v>
      </c>
      <c r="T159" s="66" t="str">
        <f t="shared" si="6"/>
        <v>11. Ciudades Y Comunidades Sostenibles</v>
      </c>
      <c r="U159" s="85">
        <v>2</v>
      </c>
      <c r="V159" s="4" t="s">
        <v>173</v>
      </c>
      <c r="W159" s="85">
        <v>2</v>
      </c>
      <c r="X159" s="4" t="s">
        <v>226</v>
      </c>
      <c r="Y159" s="85">
        <v>6</v>
      </c>
      <c r="Z159" s="4" t="s">
        <v>269</v>
      </c>
      <c r="AA159" s="52" t="str">
        <f t="shared" si="8"/>
        <v>2.2.6</v>
      </c>
      <c r="AB159" s="3" t="s">
        <v>270</v>
      </c>
      <c r="AC159" s="23" t="s">
        <v>271</v>
      </c>
      <c r="AD159" s="4" t="s">
        <v>3547</v>
      </c>
      <c r="AE159" s="4" t="s">
        <v>3548</v>
      </c>
      <c r="AF159" s="4" t="s">
        <v>3549</v>
      </c>
      <c r="AG159" s="4" t="s">
        <v>3550</v>
      </c>
      <c r="AH159" s="8" t="s">
        <v>6689</v>
      </c>
      <c r="AI159" s="4" t="s">
        <v>7140</v>
      </c>
      <c r="AJ159" s="4" t="s">
        <v>7141</v>
      </c>
      <c r="AK159" s="4" t="s">
        <v>6725</v>
      </c>
      <c r="AL159" s="4" t="s">
        <v>7142</v>
      </c>
      <c r="AM159" s="9" t="s">
        <v>6702</v>
      </c>
      <c r="AN159" s="9" t="s">
        <v>6708</v>
      </c>
      <c r="AO159" s="9" t="s">
        <v>6698</v>
      </c>
      <c r="AP159" s="9" t="s">
        <v>6689</v>
      </c>
      <c r="AQ159" s="3" t="s">
        <v>9561</v>
      </c>
      <c r="AR159" s="5" t="s">
        <v>10906</v>
      </c>
      <c r="AS159" s="5" t="s">
        <v>10907</v>
      </c>
      <c r="AT159" s="4" t="s">
        <v>10888</v>
      </c>
      <c r="AU159" s="4" t="s">
        <v>10512</v>
      </c>
      <c r="AV159" s="4" t="s">
        <v>10908</v>
      </c>
      <c r="AW159" s="4" t="s">
        <v>10909</v>
      </c>
      <c r="AX159" s="4" t="s">
        <v>10899</v>
      </c>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row>
    <row r="160" spans="1:74" ht="15.5">
      <c r="A160" s="49" t="str">
        <f>B160&amp;COUNTIF($B$3:B160,B160)</f>
        <v>02CD076</v>
      </c>
      <c r="B160" s="3" t="s">
        <v>406</v>
      </c>
      <c r="C160" s="4" t="s">
        <v>1188</v>
      </c>
      <c r="D160" s="4" t="s">
        <v>1189</v>
      </c>
      <c r="E160" s="4" t="s">
        <v>1190</v>
      </c>
      <c r="F160" s="4" t="s">
        <v>1191</v>
      </c>
      <c r="G160" s="4" t="s">
        <v>1192</v>
      </c>
      <c r="H160" s="3" t="s">
        <v>407</v>
      </c>
      <c r="I160" s="4" t="s">
        <v>1616</v>
      </c>
      <c r="J160" s="95" t="s">
        <v>2028</v>
      </c>
      <c r="K160" s="4" t="str">
        <f t="shared" si="7"/>
        <v>02CD07F027</v>
      </c>
      <c r="L160" s="6">
        <v>6</v>
      </c>
      <c r="M160" s="5" t="s">
        <v>2846</v>
      </c>
      <c r="N160" s="85">
        <v>4</v>
      </c>
      <c r="O160" s="4" t="s">
        <v>109</v>
      </c>
      <c r="P160" s="85">
        <v>1</v>
      </c>
      <c r="Q160" s="4" t="s">
        <v>2848</v>
      </c>
      <c r="R160" s="85">
        <v>16</v>
      </c>
      <c r="S160" s="4" t="s">
        <v>2841</v>
      </c>
      <c r="T160" s="66" t="str">
        <f t="shared" si="6"/>
        <v>16. Paz, Justicia E Instituciones Sólidas</v>
      </c>
      <c r="U160" s="85">
        <v>1</v>
      </c>
      <c r="V160" s="4" t="s">
        <v>28</v>
      </c>
      <c r="W160" s="85">
        <v>3</v>
      </c>
      <c r="X160" s="4" t="s">
        <v>31</v>
      </c>
      <c r="Y160" s="85">
        <v>9</v>
      </c>
      <c r="Z160" s="4" t="s">
        <v>34</v>
      </c>
      <c r="AA160" s="52" t="str">
        <f t="shared" si="8"/>
        <v>1.3.9</v>
      </c>
      <c r="AB160" s="3" t="s">
        <v>297</v>
      </c>
      <c r="AC160" s="23" t="s">
        <v>298</v>
      </c>
      <c r="AD160" s="4" t="s">
        <v>3551</v>
      </c>
      <c r="AE160" s="4" t="s">
        <v>3552</v>
      </c>
      <c r="AF160" s="4" t="s">
        <v>3553</v>
      </c>
      <c r="AG160" s="4" t="s">
        <v>3554</v>
      </c>
      <c r="AH160" s="8" t="s">
        <v>6689</v>
      </c>
      <c r="AI160" s="4" t="s">
        <v>7143</v>
      </c>
      <c r="AJ160" s="4" t="s">
        <v>7144</v>
      </c>
      <c r="AK160" s="4" t="s">
        <v>6725</v>
      </c>
      <c r="AL160" s="4" t="s">
        <v>7145</v>
      </c>
      <c r="AM160" s="9" t="s">
        <v>6711</v>
      </c>
      <c r="AN160" s="9" t="s">
        <v>6697</v>
      </c>
      <c r="AO160" s="9" t="s">
        <v>6694</v>
      </c>
      <c r="AP160" s="9" t="s">
        <v>6689</v>
      </c>
      <c r="AQ160" s="3" t="s">
        <v>9561</v>
      </c>
      <c r="AR160" s="5" t="s">
        <v>10910</v>
      </c>
      <c r="AS160" s="5" t="s">
        <v>10911</v>
      </c>
      <c r="AT160" s="4" t="s">
        <v>10912</v>
      </c>
      <c r="AU160" s="4" t="s">
        <v>10913</v>
      </c>
      <c r="AV160" s="4" t="s">
        <v>10914</v>
      </c>
      <c r="AW160" s="4" t="s">
        <v>10912</v>
      </c>
      <c r="AX160" s="4" t="s">
        <v>10913</v>
      </c>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row>
    <row r="161" spans="1:74" ht="15.5">
      <c r="A161" s="49" t="str">
        <f>B161&amp;COUNTIF($B$3:B161,B161)</f>
        <v>02CD077</v>
      </c>
      <c r="B161" s="3" t="s">
        <v>406</v>
      </c>
      <c r="C161" s="4" t="s">
        <v>1188</v>
      </c>
      <c r="D161" s="4" t="s">
        <v>1189</v>
      </c>
      <c r="E161" s="4" t="s">
        <v>1190</v>
      </c>
      <c r="F161" s="4" t="s">
        <v>1191</v>
      </c>
      <c r="G161" s="4" t="s">
        <v>1192</v>
      </c>
      <c r="H161" s="3" t="s">
        <v>370</v>
      </c>
      <c r="I161" s="4" t="s">
        <v>1617</v>
      </c>
      <c r="J161" s="95" t="s">
        <v>2029</v>
      </c>
      <c r="K161" s="4" t="str">
        <f t="shared" si="7"/>
        <v>02CD07F029</v>
      </c>
      <c r="L161" s="6">
        <v>2</v>
      </c>
      <c r="M161" s="5" t="s">
        <v>16</v>
      </c>
      <c r="N161" s="85">
        <v>1</v>
      </c>
      <c r="O161" s="5" t="s">
        <v>2842</v>
      </c>
      <c r="P161" s="85">
        <v>2</v>
      </c>
      <c r="Q161" s="5" t="s">
        <v>2896</v>
      </c>
      <c r="R161" s="85">
        <v>8</v>
      </c>
      <c r="S161" s="4" t="s">
        <v>2893</v>
      </c>
      <c r="T161" s="66" t="str">
        <f t="shared" si="6"/>
        <v xml:space="preserve">8. Trabajo Decente Y Crecimiento Económico </v>
      </c>
      <c r="U161" s="85">
        <v>3</v>
      </c>
      <c r="V161" s="4" t="s">
        <v>199</v>
      </c>
      <c r="W161" s="85">
        <v>1</v>
      </c>
      <c r="X161" s="4" t="s">
        <v>200</v>
      </c>
      <c r="Y161" s="85">
        <v>1</v>
      </c>
      <c r="Z161" s="4" t="s">
        <v>201</v>
      </c>
      <c r="AA161" s="52" t="str">
        <f t="shared" si="8"/>
        <v>3.1.1</v>
      </c>
      <c r="AB161" s="3" t="s">
        <v>371</v>
      </c>
      <c r="AC161" s="23" t="s">
        <v>408</v>
      </c>
      <c r="AD161" s="4" t="s">
        <v>3555</v>
      </c>
      <c r="AE161" s="4" t="s">
        <v>3556</v>
      </c>
      <c r="AF161" s="4" t="s">
        <v>2029</v>
      </c>
      <c r="AG161" s="4" t="s">
        <v>3557</v>
      </c>
      <c r="AH161" s="8" t="s">
        <v>6689</v>
      </c>
      <c r="AI161" s="4" t="s">
        <v>7146</v>
      </c>
      <c r="AJ161" s="4" t="s">
        <v>7147</v>
      </c>
      <c r="AK161" s="4" t="s">
        <v>6725</v>
      </c>
      <c r="AL161" s="4" t="s">
        <v>7148</v>
      </c>
      <c r="AM161" s="9" t="s">
        <v>6697</v>
      </c>
      <c r="AN161" s="9" t="s">
        <v>6694</v>
      </c>
      <c r="AO161" s="9" t="s">
        <v>6698</v>
      </c>
      <c r="AP161" s="9" t="s">
        <v>6689</v>
      </c>
      <c r="AQ161" s="3" t="s">
        <v>9561</v>
      </c>
      <c r="AR161" s="5" t="s">
        <v>10915</v>
      </c>
      <c r="AS161" s="5" t="s">
        <v>10916</v>
      </c>
      <c r="AT161" s="4" t="s">
        <v>10917</v>
      </c>
      <c r="AU161" s="4" t="s">
        <v>10918</v>
      </c>
      <c r="AV161" s="4" t="s">
        <v>10919</v>
      </c>
      <c r="AW161" s="4" t="s">
        <v>10917</v>
      </c>
      <c r="AX161" s="4" t="s">
        <v>10918</v>
      </c>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row>
    <row r="162" spans="1:74" ht="15.5">
      <c r="A162" s="49" t="str">
        <f>B162&amp;COUNTIF($B$3:B162,B162)</f>
        <v>02CD078</v>
      </c>
      <c r="B162" s="3" t="s">
        <v>406</v>
      </c>
      <c r="C162" s="4" t="s">
        <v>1188</v>
      </c>
      <c r="D162" s="4" t="s">
        <v>1189</v>
      </c>
      <c r="E162" s="4" t="s">
        <v>1190</v>
      </c>
      <c r="F162" s="4" t="s">
        <v>1191</v>
      </c>
      <c r="G162" s="4" t="s">
        <v>1192</v>
      </c>
      <c r="H162" s="3" t="s">
        <v>276</v>
      </c>
      <c r="I162" s="4" t="s">
        <v>1596</v>
      </c>
      <c r="J162" s="95" t="s">
        <v>2030</v>
      </c>
      <c r="K162" s="4" t="str">
        <f t="shared" si="7"/>
        <v>02CD07F031</v>
      </c>
      <c r="L162" s="6">
        <v>4</v>
      </c>
      <c r="M162" s="5" t="s">
        <v>2883</v>
      </c>
      <c r="N162" s="85">
        <v>4</v>
      </c>
      <c r="O162" s="4" t="s">
        <v>2884</v>
      </c>
      <c r="P162" s="85">
        <v>0</v>
      </c>
      <c r="Q162" s="4" t="s">
        <v>2884</v>
      </c>
      <c r="R162" s="85">
        <v>4</v>
      </c>
      <c r="S162" s="4" t="s">
        <v>2885</v>
      </c>
      <c r="T162" s="66" t="str">
        <f t="shared" si="6"/>
        <v>4. Educación De Calidad</v>
      </c>
      <c r="U162" s="85">
        <v>2</v>
      </c>
      <c r="V162" s="4" t="s">
        <v>173</v>
      </c>
      <c r="W162" s="85">
        <v>4</v>
      </c>
      <c r="X162" s="4" t="s">
        <v>278</v>
      </c>
      <c r="Y162" s="85">
        <v>2</v>
      </c>
      <c r="Z162" s="4" t="s">
        <v>279</v>
      </c>
      <c r="AA162" s="52" t="str">
        <f t="shared" si="8"/>
        <v>2.4.2</v>
      </c>
      <c r="AB162" s="3" t="s">
        <v>280</v>
      </c>
      <c r="AC162" s="23" t="s">
        <v>345</v>
      </c>
      <c r="AD162" s="4" t="s">
        <v>3558</v>
      </c>
      <c r="AE162" s="4" t="s">
        <v>3559</v>
      </c>
      <c r="AF162" s="4" t="s">
        <v>3560</v>
      </c>
      <c r="AG162" s="4" t="s">
        <v>3561</v>
      </c>
      <c r="AH162" s="8" t="s">
        <v>6689</v>
      </c>
      <c r="AI162" s="4" t="s">
        <v>7149</v>
      </c>
      <c r="AJ162" s="4" t="s">
        <v>7150</v>
      </c>
      <c r="AK162" s="4" t="s">
        <v>6725</v>
      </c>
      <c r="AL162" s="4" t="s">
        <v>7151</v>
      </c>
      <c r="AM162" s="9" t="s">
        <v>6697</v>
      </c>
      <c r="AN162" s="9" t="s">
        <v>6708</v>
      </c>
      <c r="AO162" s="9" t="s">
        <v>6694</v>
      </c>
      <c r="AP162" s="9" t="s">
        <v>6689</v>
      </c>
      <c r="AQ162" s="3" t="s">
        <v>9561</v>
      </c>
      <c r="AR162" s="5" t="s">
        <v>10920</v>
      </c>
      <c r="AS162" s="5" t="s">
        <v>10921</v>
      </c>
      <c r="AT162" s="4" t="s">
        <v>10922</v>
      </c>
      <c r="AU162" s="4" t="s">
        <v>10923</v>
      </c>
      <c r="AV162" s="4" t="s">
        <v>10924</v>
      </c>
      <c r="AW162" s="4" t="s">
        <v>10922</v>
      </c>
      <c r="AX162" s="4" t="s">
        <v>10923</v>
      </c>
      <c r="AY162" s="4" t="s">
        <v>10925</v>
      </c>
      <c r="AZ162" s="4" t="s">
        <v>10922</v>
      </c>
      <c r="BA162" s="4" t="s">
        <v>10923</v>
      </c>
      <c r="BB162" s="4"/>
      <c r="BC162" s="4"/>
      <c r="BD162" s="4"/>
      <c r="BE162" s="4"/>
      <c r="BF162" s="4"/>
      <c r="BG162" s="4"/>
      <c r="BH162" s="4"/>
      <c r="BI162" s="4"/>
      <c r="BJ162" s="4"/>
      <c r="BK162" s="4"/>
      <c r="BL162" s="4"/>
      <c r="BM162" s="4"/>
      <c r="BN162" s="4"/>
      <c r="BO162" s="4"/>
      <c r="BP162" s="4"/>
      <c r="BQ162" s="4"/>
      <c r="BR162" s="4"/>
      <c r="BS162" s="4"/>
      <c r="BT162" s="4"/>
      <c r="BU162" s="4"/>
      <c r="BV162" s="4"/>
    </row>
    <row r="163" spans="1:74" ht="15.5">
      <c r="A163" s="49" t="str">
        <f>B163&amp;COUNTIF($B$3:B163,B163)</f>
        <v>02CD079</v>
      </c>
      <c r="B163" s="3" t="s">
        <v>406</v>
      </c>
      <c r="C163" s="4" t="s">
        <v>1188</v>
      </c>
      <c r="D163" s="4" t="s">
        <v>1189</v>
      </c>
      <c r="E163" s="4" t="s">
        <v>1190</v>
      </c>
      <c r="F163" s="4" t="s">
        <v>1191</v>
      </c>
      <c r="G163" s="4" t="s">
        <v>1192</v>
      </c>
      <c r="H163" s="3" t="s">
        <v>281</v>
      </c>
      <c r="I163" s="4" t="s">
        <v>1603</v>
      </c>
      <c r="J163" s="95" t="s">
        <v>2031</v>
      </c>
      <c r="K163" s="4" t="str">
        <f t="shared" si="7"/>
        <v>02CD07F032</v>
      </c>
      <c r="L163" s="6">
        <v>1</v>
      </c>
      <c r="M163" s="5" t="s">
        <v>2860</v>
      </c>
      <c r="N163" s="85">
        <v>3</v>
      </c>
      <c r="O163" s="5" t="s">
        <v>2889</v>
      </c>
      <c r="P163" s="85">
        <v>1</v>
      </c>
      <c r="Q163" s="5" t="s">
        <v>2890</v>
      </c>
      <c r="R163" s="85">
        <v>3</v>
      </c>
      <c r="S163" s="4" t="s">
        <v>2882</v>
      </c>
      <c r="T163" s="66" t="str">
        <f t="shared" si="6"/>
        <v xml:space="preserve">3. Salud Y Bienestar </v>
      </c>
      <c r="U163" s="85">
        <v>2</v>
      </c>
      <c r="V163" s="4" t="s">
        <v>173</v>
      </c>
      <c r="W163" s="85">
        <v>4</v>
      </c>
      <c r="X163" s="4" t="s">
        <v>278</v>
      </c>
      <c r="Y163" s="85">
        <v>1</v>
      </c>
      <c r="Z163" s="4" t="s">
        <v>284</v>
      </c>
      <c r="AA163" s="52" t="str">
        <f t="shared" si="8"/>
        <v>2.4.1</v>
      </c>
      <c r="AB163" s="3" t="s">
        <v>285</v>
      </c>
      <c r="AC163" s="23" t="s">
        <v>286</v>
      </c>
      <c r="AD163" s="4" t="s">
        <v>3562</v>
      </c>
      <c r="AE163" s="4" t="s">
        <v>3563</v>
      </c>
      <c r="AF163" s="4" t="s">
        <v>3564</v>
      </c>
      <c r="AG163" s="4" t="s">
        <v>3565</v>
      </c>
      <c r="AH163" s="8" t="s">
        <v>6689</v>
      </c>
      <c r="AI163" s="4" t="s">
        <v>7152</v>
      </c>
      <c r="AJ163" s="4" t="s">
        <v>7153</v>
      </c>
      <c r="AK163" s="4" t="s">
        <v>6725</v>
      </c>
      <c r="AL163" s="4" t="s">
        <v>7154</v>
      </c>
      <c r="AM163" s="9" t="s">
        <v>6697</v>
      </c>
      <c r="AN163" s="9" t="s">
        <v>6708</v>
      </c>
      <c r="AO163" s="9" t="s">
        <v>6693</v>
      </c>
      <c r="AP163" s="9" t="s">
        <v>6689</v>
      </c>
      <c r="AQ163" s="3" t="s">
        <v>9561</v>
      </c>
      <c r="AR163" s="5" t="s">
        <v>10926</v>
      </c>
      <c r="AS163" s="5" t="s">
        <v>10927</v>
      </c>
      <c r="AT163" s="4" t="s">
        <v>10922</v>
      </c>
      <c r="AU163" s="4" t="s">
        <v>10923</v>
      </c>
      <c r="AV163" s="4" t="s">
        <v>10928</v>
      </c>
      <c r="AW163" s="4" t="s">
        <v>10922</v>
      </c>
      <c r="AX163" s="4" t="s">
        <v>10923</v>
      </c>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row>
    <row r="164" spans="1:74" ht="15.5">
      <c r="A164" s="49" t="str">
        <f>B164&amp;COUNTIF($B$3:B164,B164)</f>
        <v>02CD0710</v>
      </c>
      <c r="B164" s="3" t="s">
        <v>406</v>
      </c>
      <c r="C164" s="4" t="s">
        <v>1188</v>
      </c>
      <c r="D164" s="4" t="s">
        <v>1189</v>
      </c>
      <c r="E164" s="4" t="s">
        <v>1190</v>
      </c>
      <c r="F164" s="4" t="s">
        <v>1191</v>
      </c>
      <c r="G164" s="4" t="s">
        <v>1192</v>
      </c>
      <c r="H164" s="3" t="s">
        <v>307</v>
      </c>
      <c r="I164" s="4" t="s">
        <v>1597</v>
      </c>
      <c r="J164" s="95" t="s">
        <v>2032</v>
      </c>
      <c r="K164" s="4" t="str">
        <f t="shared" si="7"/>
        <v>02CD07K014</v>
      </c>
      <c r="L164" s="6">
        <v>2</v>
      </c>
      <c r="M164" s="5" t="s">
        <v>16</v>
      </c>
      <c r="N164" s="85">
        <v>3</v>
      </c>
      <c r="O164" s="4" t="s">
        <v>2873</v>
      </c>
      <c r="P164" s="85">
        <v>2</v>
      </c>
      <c r="Q164" s="4" t="s">
        <v>2886</v>
      </c>
      <c r="R164" s="85">
        <v>6</v>
      </c>
      <c r="S164" s="4" t="s">
        <v>2887</v>
      </c>
      <c r="T164" s="66" t="str">
        <f t="shared" si="6"/>
        <v xml:space="preserve">6. Agua Limpia Y Saneamiento </v>
      </c>
      <c r="U164" s="85">
        <v>2</v>
      </c>
      <c r="V164" s="4" t="s">
        <v>173</v>
      </c>
      <c r="W164" s="85">
        <v>2</v>
      </c>
      <c r="X164" s="4" t="s">
        <v>226</v>
      </c>
      <c r="Y164" s="85">
        <v>3</v>
      </c>
      <c r="Z164" s="4" t="s">
        <v>310</v>
      </c>
      <c r="AA164" s="52" t="str">
        <f t="shared" si="8"/>
        <v>2.2.3</v>
      </c>
      <c r="AB164" s="3" t="s">
        <v>311</v>
      </c>
      <c r="AC164" s="23" t="s">
        <v>2978</v>
      </c>
      <c r="AD164" s="4" t="s">
        <v>3566</v>
      </c>
      <c r="AE164" s="4" t="s">
        <v>3567</v>
      </c>
      <c r="AF164" s="4" t="s">
        <v>3568</v>
      </c>
      <c r="AG164" s="4" t="s">
        <v>3569</v>
      </c>
      <c r="AH164" s="8" t="s">
        <v>6689</v>
      </c>
      <c r="AI164" s="4" t="s">
        <v>7155</v>
      </c>
      <c r="AJ164" s="4" t="s">
        <v>7156</v>
      </c>
      <c r="AK164" s="4" t="s">
        <v>6725</v>
      </c>
      <c r="AL164" s="4" t="s">
        <v>7157</v>
      </c>
      <c r="AM164" s="9" t="s">
        <v>6711</v>
      </c>
      <c r="AN164" s="9" t="s">
        <v>6701</v>
      </c>
      <c r="AO164" s="9" t="s">
        <v>6699</v>
      </c>
      <c r="AP164" s="9" t="s">
        <v>6689</v>
      </c>
      <c r="AQ164" s="3" t="s">
        <v>9561</v>
      </c>
      <c r="AR164" s="5" t="s">
        <v>10929</v>
      </c>
      <c r="AS164" s="5" t="s">
        <v>10930</v>
      </c>
      <c r="AT164" s="4" t="s">
        <v>10898</v>
      </c>
      <c r="AU164" s="4" t="s">
        <v>10899</v>
      </c>
      <c r="AV164" s="4" t="s">
        <v>10931</v>
      </c>
      <c r="AW164" s="4" t="s">
        <v>10898</v>
      </c>
      <c r="AX164" s="4" t="s">
        <v>10899</v>
      </c>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row>
    <row r="165" spans="1:74" ht="15.5">
      <c r="A165" s="49" t="str">
        <f>B165&amp;COUNTIF($B$3:B165,B165)</f>
        <v>02CD0711</v>
      </c>
      <c r="B165" s="3" t="s">
        <v>406</v>
      </c>
      <c r="C165" s="4" t="s">
        <v>1188</v>
      </c>
      <c r="D165" s="4" t="s">
        <v>1189</v>
      </c>
      <c r="E165" s="4" t="s">
        <v>1190</v>
      </c>
      <c r="F165" s="4" t="s">
        <v>1191</v>
      </c>
      <c r="G165" s="4" t="s">
        <v>1192</v>
      </c>
      <c r="H165" s="3" t="s">
        <v>374</v>
      </c>
      <c r="I165" s="4" t="s">
        <v>1598</v>
      </c>
      <c r="J165" s="95" t="s">
        <v>2033</v>
      </c>
      <c r="K165" s="4" t="str">
        <f t="shared" si="7"/>
        <v>02CD07K015</v>
      </c>
      <c r="L165" s="6">
        <v>2</v>
      </c>
      <c r="M165" s="5" t="s">
        <v>16</v>
      </c>
      <c r="N165" s="85">
        <v>2</v>
      </c>
      <c r="O165" s="5" t="s">
        <v>2839</v>
      </c>
      <c r="P165" s="85">
        <v>1</v>
      </c>
      <c r="Q165" s="5" t="s">
        <v>2840</v>
      </c>
      <c r="R165" s="85">
        <v>11</v>
      </c>
      <c r="S165" s="4" t="s">
        <v>2859</v>
      </c>
      <c r="T165" s="66" t="str">
        <f t="shared" si="6"/>
        <v>11. Ciudades Y Comunidades Sostenibles</v>
      </c>
      <c r="U165" s="85">
        <v>2</v>
      </c>
      <c r="V165" s="4" t="s">
        <v>173</v>
      </c>
      <c r="W165" s="85">
        <v>2</v>
      </c>
      <c r="X165" s="4" t="s">
        <v>226</v>
      </c>
      <c r="Y165" s="85">
        <v>1</v>
      </c>
      <c r="Z165" s="4" t="s">
        <v>227</v>
      </c>
      <c r="AA165" s="52" t="str">
        <f t="shared" si="8"/>
        <v>2.2.1</v>
      </c>
      <c r="AB165" s="3" t="s">
        <v>314</v>
      </c>
      <c r="AC165" s="23" t="s">
        <v>315</v>
      </c>
      <c r="AD165" s="4" t="s">
        <v>3570</v>
      </c>
      <c r="AE165" s="4" t="s">
        <v>3571</v>
      </c>
      <c r="AF165" s="4" t="s">
        <v>3572</v>
      </c>
      <c r="AG165" s="4" t="s">
        <v>3573</v>
      </c>
      <c r="AH165" s="8" t="s">
        <v>6689</v>
      </c>
      <c r="AI165" s="4" t="s">
        <v>7158</v>
      </c>
      <c r="AJ165" s="4" t="s">
        <v>7159</v>
      </c>
      <c r="AK165" s="4" t="s">
        <v>6725</v>
      </c>
      <c r="AL165" s="4" t="s">
        <v>7157</v>
      </c>
      <c r="AM165" s="9" t="s">
        <v>9455</v>
      </c>
      <c r="AN165" s="9" t="s">
        <v>6712</v>
      </c>
      <c r="AO165" s="9" t="s">
        <v>6708</v>
      </c>
      <c r="AP165" s="9" t="s">
        <v>6689</v>
      </c>
      <c r="AQ165" s="3" t="s">
        <v>9561</v>
      </c>
      <c r="AR165" s="5" t="s">
        <v>10932</v>
      </c>
      <c r="AS165" s="5" t="s">
        <v>10933</v>
      </c>
      <c r="AT165" s="4" t="s">
        <v>10934</v>
      </c>
      <c r="AU165" s="4" t="s">
        <v>10626</v>
      </c>
      <c r="AV165" s="4" t="s">
        <v>10935</v>
      </c>
      <c r="AW165" s="4" t="s">
        <v>10934</v>
      </c>
      <c r="AX165" s="4" t="s">
        <v>10626</v>
      </c>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row>
    <row r="166" spans="1:74" ht="15.5">
      <c r="A166" s="49" t="str">
        <f>B166&amp;COUNTIF($B$3:B166,B166)</f>
        <v>02CD0712</v>
      </c>
      <c r="B166" s="3" t="s">
        <v>406</v>
      </c>
      <c r="C166" s="4" t="s">
        <v>1188</v>
      </c>
      <c r="D166" s="4" t="s">
        <v>1189</v>
      </c>
      <c r="E166" s="4" t="s">
        <v>1190</v>
      </c>
      <c r="F166" s="4" t="s">
        <v>1191</v>
      </c>
      <c r="G166" s="4" t="s">
        <v>1192</v>
      </c>
      <c r="H166" s="3" t="s">
        <v>303</v>
      </c>
      <c r="I166" s="4" t="s">
        <v>1592</v>
      </c>
      <c r="J166" s="95" t="s">
        <v>2034</v>
      </c>
      <c r="K166" s="4" t="str">
        <f t="shared" si="7"/>
        <v>02CD07K016</v>
      </c>
      <c r="L166" s="6">
        <v>2</v>
      </c>
      <c r="M166" s="5" t="s">
        <v>16</v>
      </c>
      <c r="N166" s="85">
        <v>2</v>
      </c>
      <c r="O166" s="4" t="s">
        <v>2839</v>
      </c>
      <c r="P166" s="85">
        <v>2</v>
      </c>
      <c r="Q166" s="4" t="s">
        <v>2875</v>
      </c>
      <c r="R166" s="85">
        <v>11</v>
      </c>
      <c r="S166" s="4" t="s">
        <v>2859</v>
      </c>
      <c r="T166" s="66" t="str">
        <f t="shared" si="6"/>
        <v>11. Ciudades Y Comunidades Sostenibles</v>
      </c>
      <c r="U166" s="85">
        <v>2</v>
      </c>
      <c r="V166" s="4" t="s">
        <v>173</v>
      </c>
      <c r="W166" s="85">
        <v>2</v>
      </c>
      <c r="X166" s="4" t="s">
        <v>226</v>
      </c>
      <c r="Y166" s="85">
        <v>1</v>
      </c>
      <c r="Z166" s="4" t="s">
        <v>227</v>
      </c>
      <c r="AA166" s="52" t="str">
        <f t="shared" si="8"/>
        <v>2.2.1</v>
      </c>
      <c r="AB166" s="3" t="s">
        <v>305</v>
      </c>
      <c r="AC166" s="23" t="s">
        <v>306</v>
      </c>
      <c r="AD166" s="4" t="s">
        <v>3570</v>
      </c>
      <c r="AE166" s="4" t="s">
        <v>3571</v>
      </c>
      <c r="AF166" s="4" t="s">
        <v>3574</v>
      </c>
      <c r="AG166" s="4" t="s">
        <v>3575</v>
      </c>
      <c r="AH166" s="3" t="s">
        <v>6689</v>
      </c>
      <c r="AI166" s="4" t="s">
        <v>7160</v>
      </c>
      <c r="AJ166" s="4" t="s">
        <v>7161</v>
      </c>
      <c r="AK166" s="4" t="s">
        <v>6725</v>
      </c>
      <c r="AL166" s="4" t="s">
        <v>7162</v>
      </c>
      <c r="AM166" s="3" t="s">
        <v>9455</v>
      </c>
      <c r="AN166" s="3" t="s">
        <v>6702</v>
      </c>
      <c r="AO166" s="3" t="s">
        <v>6708</v>
      </c>
      <c r="AP166" s="3" t="s">
        <v>6689</v>
      </c>
      <c r="AQ166" s="3" t="s">
        <v>9562</v>
      </c>
      <c r="AR166" s="5" t="s">
        <v>10936</v>
      </c>
      <c r="AS166" s="5" t="s">
        <v>10937</v>
      </c>
      <c r="AT166" s="4" t="s">
        <v>10938</v>
      </c>
      <c r="AU166" s="4" t="s">
        <v>10598</v>
      </c>
      <c r="AV166" s="4" t="s">
        <v>10939</v>
      </c>
      <c r="AW166" s="4" t="s">
        <v>10934</v>
      </c>
      <c r="AX166" s="4" t="s">
        <v>10626</v>
      </c>
      <c r="AY166" s="4" t="s">
        <v>10940</v>
      </c>
      <c r="AZ166" s="4" t="s">
        <v>10938</v>
      </c>
      <c r="BA166" s="4" t="s">
        <v>10598</v>
      </c>
      <c r="BB166" s="4" t="s">
        <v>10941</v>
      </c>
      <c r="BC166" s="4" t="s">
        <v>10934</v>
      </c>
      <c r="BD166" s="4" t="s">
        <v>10626</v>
      </c>
      <c r="BE166" s="4"/>
      <c r="BF166" s="4"/>
      <c r="BG166" s="4"/>
      <c r="BH166" s="4"/>
      <c r="BI166" s="4"/>
      <c r="BJ166" s="4"/>
      <c r="BK166" s="4"/>
      <c r="BL166" s="4"/>
      <c r="BM166" s="4"/>
      <c r="BN166" s="4"/>
      <c r="BO166" s="4"/>
      <c r="BP166" s="4"/>
      <c r="BQ166" s="4"/>
      <c r="BR166" s="4"/>
      <c r="BS166" s="4"/>
      <c r="BT166" s="4"/>
      <c r="BU166" s="4"/>
      <c r="BV166" s="4"/>
    </row>
    <row r="167" spans="1:74" ht="15.5">
      <c r="A167" s="49" t="str">
        <f>B167&amp;COUNTIF($B$3:B167,B167)</f>
        <v>02CD0713</v>
      </c>
      <c r="B167" s="3" t="s">
        <v>406</v>
      </c>
      <c r="C167" s="4" t="s">
        <v>1188</v>
      </c>
      <c r="D167" s="4" t="s">
        <v>1189</v>
      </c>
      <c r="E167" s="4" t="s">
        <v>1190</v>
      </c>
      <c r="F167" s="4" t="s">
        <v>1191</v>
      </c>
      <c r="G167" s="4" t="s">
        <v>1192</v>
      </c>
      <c r="H167" s="3" t="s">
        <v>10</v>
      </c>
      <c r="I167" s="4" t="s">
        <v>1569</v>
      </c>
      <c r="J167" s="95" t="s">
        <v>2035</v>
      </c>
      <c r="K167" s="4" t="str">
        <f t="shared" si="7"/>
        <v>02CD07M001</v>
      </c>
      <c r="L167" s="6">
        <v>2</v>
      </c>
      <c r="M167" s="5" t="s">
        <v>16</v>
      </c>
      <c r="N167" s="85">
        <v>2</v>
      </c>
      <c r="O167" s="5" t="s">
        <v>2839</v>
      </c>
      <c r="P167" s="85">
        <v>1</v>
      </c>
      <c r="Q167" s="5" t="s">
        <v>2840</v>
      </c>
      <c r="R167" s="85">
        <v>10</v>
      </c>
      <c r="S167" s="4" t="s">
        <v>2868</v>
      </c>
      <c r="T167" s="66" t="str">
        <f t="shared" si="6"/>
        <v xml:space="preserve">10. Reducción De Las Desigualdades </v>
      </c>
      <c r="U167" s="85">
        <v>2</v>
      </c>
      <c r="V167" s="4" t="s">
        <v>173</v>
      </c>
      <c r="W167" s="85">
        <v>2</v>
      </c>
      <c r="X167" s="4" t="s">
        <v>226</v>
      </c>
      <c r="Y167" s="85">
        <v>1</v>
      </c>
      <c r="Z167" s="4" t="s">
        <v>227</v>
      </c>
      <c r="AA167" s="52" t="str">
        <f t="shared" si="8"/>
        <v>2.2.1</v>
      </c>
      <c r="AB167" s="3" t="s">
        <v>36</v>
      </c>
      <c r="AC167" s="23" t="s">
        <v>38</v>
      </c>
      <c r="AD167" s="4" t="s">
        <v>3576</v>
      </c>
      <c r="AE167" s="4" t="s">
        <v>3577</v>
      </c>
      <c r="AF167" s="4" t="s">
        <v>3578</v>
      </c>
      <c r="AG167" s="4" t="s">
        <v>3579</v>
      </c>
      <c r="AH167" s="8" t="s">
        <v>6689</v>
      </c>
      <c r="AI167" s="4" t="s">
        <v>7163</v>
      </c>
      <c r="AJ167" s="4" t="s">
        <v>7164</v>
      </c>
      <c r="AK167" s="4" t="s">
        <v>6725</v>
      </c>
      <c r="AL167" s="4" t="s">
        <v>7165</v>
      </c>
      <c r="AM167" s="9" t="s">
        <v>6712</v>
      </c>
      <c r="AN167" s="9" t="s">
        <v>6708</v>
      </c>
      <c r="AO167" s="9" t="s">
        <v>6718</v>
      </c>
      <c r="AP167" s="9" t="s">
        <v>6689</v>
      </c>
      <c r="AQ167" s="3" t="s">
        <v>9561</v>
      </c>
      <c r="AR167" s="5" t="s">
        <v>10942</v>
      </c>
      <c r="AS167" s="5" t="s">
        <v>10943</v>
      </c>
      <c r="AT167" s="4" t="s">
        <v>10944</v>
      </c>
      <c r="AU167" s="4" t="s">
        <v>10641</v>
      </c>
      <c r="AV167" s="4" t="s">
        <v>10945</v>
      </c>
      <c r="AW167" s="4" t="s">
        <v>10946</v>
      </c>
      <c r="AX167" s="4" t="s">
        <v>10947</v>
      </c>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row>
    <row r="168" spans="1:74" ht="15.5">
      <c r="A168" s="49" t="str">
        <f>B168&amp;COUNTIF($B$3:B168,B168)</f>
        <v>02CD0714</v>
      </c>
      <c r="B168" s="3" t="s">
        <v>406</v>
      </c>
      <c r="C168" s="4" t="s">
        <v>1188</v>
      </c>
      <c r="D168" s="4" t="s">
        <v>1189</v>
      </c>
      <c r="E168" s="4" t="s">
        <v>1190</v>
      </c>
      <c r="F168" s="4" t="s">
        <v>1191</v>
      </c>
      <c r="G168" s="4" t="s">
        <v>1192</v>
      </c>
      <c r="H168" s="3" t="s">
        <v>1133</v>
      </c>
      <c r="I168" s="4" t="s">
        <v>1570</v>
      </c>
      <c r="J168" s="96" t="s">
        <v>1886</v>
      </c>
      <c r="K168" s="4" t="str">
        <f t="shared" si="7"/>
        <v>02CD07M002</v>
      </c>
      <c r="L168" s="6">
        <v>2</v>
      </c>
      <c r="M168" s="5" t="s">
        <v>16</v>
      </c>
      <c r="N168" s="85">
        <v>2</v>
      </c>
      <c r="O168" s="4" t="s">
        <v>2839</v>
      </c>
      <c r="P168" s="85">
        <v>1</v>
      </c>
      <c r="Q168" s="4" t="s">
        <v>2840</v>
      </c>
      <c r="R168" s="85">
        <v>10</v>
      </c>
      <c r="S168" s="4" t="s">
        <v>2868</v>
      </c>
      <c r="T168" s="66" t="str">
        <f t="shared" si="6"/>
        <v xml:space="preserve">10. Reducción De Las Desigualdades </v>
      </c>
      <c r="U168" s="85">
        <v>2</v>
      </c>
      <c r="V168" s="4" t="s">
        <v>173</v>
      </c>
      <c r="W168" s="85">
        <v>2</v>
      </c>
      <c r="X168" s="4" t="s">
        <v>226</v>
      </c>
      <c r="Y168" s="85">
        <v>1</v>
      </c>
      <c r="Z168" s="4" t="s">
        <v>227</v>
      </c>
      <c r="AA168" s="52" t="str">
        <f t="shared" si="8"/>
        <v>2.2.1</v>
      </c>
      <c r="AB168" s="3" t="s">
        <v>2952</v>
      </c>
      <c r="AC168" s="23" t="s">
        <v>2953</v>
      </c>
      <c r="AD168" s="4" t="s">
        <v>179</v>
      </c>
      <c r="AE168" s="4" t="s">
        <v>179</v>
      </c>
      <c r="AF168" s="4" t="s">
        <v>179</v>
      </c>
      <c r="AG168" s="4" t="s">
        <v>179</v>
      </c>
      <c r="AH168" s="8" t="s">
        <v>179</v>
      </c>
      <c r="AI168" s="4" t="s">
        <v>179</v>
      </c>
      <c r="AJ168" s="4" t="s">
        <v>179</v>
      </c>
      <c r="AK168" s="4" t="s">
        <v>179</v>
      </c>
      <c r="AL168" s="4" t="s">
        <v>179</v>
      </c>
      <c r="AM168" s="9" t="s">
        <v>179</v>
      </c>
      <c r="AN168" s="9" t="s">
        <v>179</v>
      </c>
      <c r="AO168" s="9" t="s">
        <v>179</v>
      </c>
      <c r="AP168" s="9" t="s">
        <v>179</v>
      </c>
      <c r="AQ168" s="3" t="s">
        <v>179</v>
      </c>
      <c r="AR168" s="5" t="s">
        <v>179</v>
      </c>
      <c r="AS168" s="5" t="s">
        <v>179</v>
      </c>
      <c r="AT168" s="4" t="s">
        <v>179</v>
      </c>
      <c r="AU168" s="4" t="s">
        <v>179</v>
      </c>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row>
    <row r="169" spans="1:74" ht="15.5">
      <c r="A169" s="49" t="str">
        <f>B169&amp;COUNTIF($B$3:B169,B169)</f>
        <v>02CD0715</v>
      </c>
      <c r="B169" s="3" t="s">
        <v>406</v>
      </c>
      <c r="C169" s="4" t="s">
        <v>1188</v>
      </c>
      <c r="D169" s="4" t="s">
        <v>1189</v>
      </c>
      <c r="E169" s="4" t="s">
        <v>1190</v>
      </c>
      <c r="F169" s="4" t="s">
        <v>1191</v>
      </c>
      <c r="G169" s="4" t="s">
        <v>1192</v>
      </c>
      <c r="H169" s="3" t="s">
        <v>140</v>
      </c>
      <c r="I169" s="4" t="s">
        <v>1571</v>
      </c>
      <c r="J169" s="95" t="s">
        <v>2036</v>
      </c>
      <c r="K169" s="4" t="str">
        <f t="shared" si="7"/>
        <v>02CD07N001</v>
      </c>
      <c r="L169" s="6">
        <v>5</v>
      </c>
      <c r="M169" s="5" t="s">
        <v>2863</v>
      </c>
      <c r="N169" s="85">
        <v>3</v>
      </c>
      <c r="O169" s="5" t="s">
        <v>2877</v>
      </c>
      <c r="P169" s="85">
        <v>1</v>
      </c>
      <c r="Q169" s="5" t="s">
        <v>2878</v>
      </c>
      <c r="R169" s="85">
        <v>16</v>
      </c>
      <c r="S169" s="4" t="s">
        <v>2841</v>
      </c>
      <c r="T169" s="66" t="str">
        <f t="shared" si="6"/>
        <v>16. Paz, Justicia E Instituciones Sólidas</v>
      </c>
      <c r="U169" s="85">
        <v>1</v>
      </c>
      <c r="V169" s="4" t="s">
        <v>28</v>
      </c>
      <c r="W169" s="85">
        <v>7</v>
      </c>
      <c r="X169" s="4" t="s">
        <v>142</v>
      </c>
      <c r="Y169" s="85">
        <v>2</v>
      </c>
      <c r="Z169" s="4" t="s">
        <v>143</v>
      </c>
      <c r="AA169" s="52" t="str">
        <f t="shared" si="8"/>
        <v>1.7.2</v>
      </c>
      <c r="AB169" s="3" t="s">
        <v>144</v>
      </c>
      <c r="AC169" s="23" t="s">
        <v>145</v>
      </c>
      <c r="AD169" s="4" t="s">
        <v>3580</v>
      </c>
      <c r="AE169" s="4" t="s">
        <v>3581</v>
      </c>
      <c r="AF169" s="4" t="s">
        <v>3582</v>
      </c>
      <c r="AG169" s="4" t="s">
        <v>3583</v>
      </c>
      <c r="AH169" s="8" t="s">
        <v>6689</v>
      </c>
      <c r="AI169" s="4" t="s">
        <v>7166</v>
      </c>
      <c r="AJ169" s="4" t="s">
        <v>7167</v>
      </c>
      <c r="AK169" s="4" t="s">
        <v>6725</v>
      </c>
      <c r="AL169" s="4" t="s">
        <v>7168</v>
      </c>
      <c r="AM169" s="9" t="s">
        <v>6702</v>
      </c>
      <c r="AN169" s="9" t="s">
        <v>6701</v>
      </c>
      <c r="AO169" s="9" t="s">
        <v>6699</v>
      </c>
      <c r="AP169" s="9" t="s">
        <v>6689</v>
      </c>
      <c r="AQ169" s="3" t="s">
        <v>9561</v>
      </c>
      <c r="AR169" s="5" t="s">
        <v>10948</v>
      </c>
      <c r="AS169" s="5" t="s">
        <v>10949</v>
      </c>
      <c r="AT169" s="4" t="s">
        <v>10944</v>
      </c>
      <c r="AU169" s="4" t="s">
        <v>10641</v>
      </c>
      <c r="AV169" s="4" t="s">
        <v>10950</v>
      </c>
      <c r="AW169" s="4" t="s">
        <v>10951</v>
      </c>
      <c r="AX169" s="4" t="s">
        <v>10952</v>
      </c>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row>
    <row r="170" spans="1:74" ht="15.5">
      <c r="A170" s="49" t="str">
        <f>B170&amp;COUNTIF($B$3:B170,B170)</f>
        <v>02CD0716</v>
      </c>
      <c r="B170" s="3" t="s">
        <v>406</v>
      </c>
      <c r="C170" s="4" t="s">
        <v>1188</v>
      </c>
      <c r="D170" s="4" t="s">
        <v>1189</v>
      </c>
      <c r="E170" s="4" t="s">
        <v>1190</v>
      </c>
      <c r="F170" s="4" t="s">
        <v>1191</v>
      </c>
      <c r="G170" s="4" t="s">
        <v>1192</v>
      </c>
      <c r="H170" s="3" t="s">
        <v>146</v>
      </c>
      <c r="I170" s="4" t="s">
        <v>1572</v>
      </c>
      <c r="J170" s="95" t="s">
        <v>2037</v>
      </c>
      <c r="K170" s="4" t="str">
        <f t="shared" si="7"/>
        <v>02CD07O001</v>
      </c>
      <c r="L170" s="6">
        <v>2</v>
      </c>
      <c r="M170" s="5" t="s">
        <v>16</v>
      </c>
      <c r="N170" s="85">
        <v>1</v>
      </c>
      <c r="O170" s="4" t="s">
        <v>2842</v>
      </c>
      <c r="P170" s="85">
        <v>7</v>
      </c>
      <c r="Q170" s="4" t="s">
        <v>2843</v>
      </c>
      <c r="R170" s="85">
        <v>16</v>
      </c>
      <c r="S170" s="4" t="s">
        <v>2841</v>
      </c>
      <c r="T170" s="66" t="str">
        <f t="shared" si="6"/>
        <v>16. Paz, Justicia E Instituciones Sólidas</v>
      </c>
      <c r="U170" s="85">
        <v>2</v>
      </c>
      <c r="V170" s="4" t="s">
        <v>173</v>
      </c>
      <c r="W170" s="85">
        <v>3</v>
      </c>
      <c r="X170" s="4" t="s">
        <v>263</v>
      </c>
      <c r="Y170" s="85">
        <v>2</v>
      </c>
      <c r="Z170" s="4" t="s">
        <v>684</v>
      </c>
      <c r="AA170" s="52" t="str">
        <f t="shared" si="8"/>
        <v>2.3.2</v>
      </c>
      <c r="AB170" s="3" t="s">
        <v>149</v>
      </c>
      <c r="AC170" s="23" t="s">
        <v>150</v>
      </c>
      <c r="AD170" s="4" t="s">
        <v>3576</v>
      </c>
      <c r="AE170" s="4" t="s">
        <v>3577</v>
      </c>
      <c r="AF170" s="4" t="s">
        <v>3578</v>
      </c>
      <c r="AG170" s="4" t="s">
        <v>3584</v>
      </c>
      <c r="AH170" s="3" t="s">
        <v>6689</v>
      </c>
      <c r="AI170" s="4" t="s">
        <v>7169</v>
      </c>
      <c r="AJ170" s="4" t="s">
        <v>7170</v>
      </c>
      <c r="AK170" s="4" t="s">
        <v>6725</v>
      </c>
      <c r="AL170" s="4" t="s">
        <v>7171</v>
      </c>
      <c r="AM170" s="3" t="s">
        <v>9563</v>
      </c>
      <c r="AN170" s="3" t="s">
        <v>9564</v>
      </c>
      <c r="AO170" s="3" t="s">
        <v>9467</v>
      </c>
      <c r="AP170" s="3" t="s">
        <v>6689</v>
      </c>
      <c r="AQ170" s="3" t="s">
        <v>9561</v>
      </c>
      <c r="AR170" s="5" t="s">
        <v>10953</v>
      </c>
      <c r="AS170" s="5" t="s">
        <v>10954</v>
      </c>
      <c r="AT170" s="4" t="s">
        <v>10955</v>
      </c>
      <c r="AU170" s="4" t="s">
        <v>10641</v>
      </c>
      <c r="AV170" s="4" t="s">
        <v>10956</v>
      </c>
      <c r="AW170" s="4" t="s">
        <v>10957</v>
      </c>
      <c r="AX170" s="4" t="s">
        <v>10958</v>
      </c>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row>
    <row r="171" spans="1:74" ht="15.5">
      <c r="A171" s="49" t="str">
        <f>B171&amp;COUNTIF($B$3:B171,B171)</f>
        <v>02CD0717</v>
      </c>
      <c r="B171" s="49" t="s">
        <v>406</v>
      </c>
      <c r="C171" s="49" t="s">
        <v>1188</v>
      </c>
      <c r="D171" s="49" t="s">
        <v>1189</v>
      </c>
      <c r="E171" s="49" t="s">
        <v>1190</v>
      </c>
      <c r="F171" s="49" t="s">
        <v>1191</v>
      </c>
      <c r="G171" s="49" t="s">
        <v>1192</v>
      </c>
      <c r="H171" s="49" t="s">
        <v>151</v>
      </c>
      <c r="I171" s="49" t="s">
        <v>1573</v>
      </c>
      <c r="J171" s="95" t="s">
        <v>2038</v>
      </c>
      <c r="K171" s="4" t="str">
        <f t="shared" si="7"/>
        <v>02CD07P001</v>
      </c>
      <c r="L171" s="49">
        <v>1</v>
      </c>
      <c r="M171" s="49" t="s">
        <v>2860</v>
      </c>
      <c r="N171" s="49">
        <v>5</v>
      </c>
      <c r="O171" s="49" t="s">
        <v>2865</v>
      </c>
      <c r="P171" s="49">
        <v>0</v>
      </c>
      <c r="Q171" s="49" t="s">
        <v>2865</v>
      </c>
      <c r="R171" s="85">
        <v>5</v>
      </c>
      <c r="S171" s="49" t="s">
        <v>2844</v>
      </c>
      <c r="T171" s="66" t="str">
        <f t="shared" si="6"/>
        <v xml:space="preserve">5. Igualdad De Género </v>
      </c>
      <c r="U171" s="49">
        <v>1</v>
      </c>
      <c r="V171" s="49" t="s">
        <v>28</v>
      </c>
      <c r="W171" s="49">
        <v>2</v>
      </c>
      <c r="X171" s="49" t="s">
        <v>154</v>
      </c>
      <c r="Y171" s="49">
        <v>4</v>
      </c>
      <c r="Z171" s="49" t="s">
        <v>155</v>
      </c>
      <c r="AA171" s="52" t="str">
        <f t="shared" si="8"/>
        <v>1.2.4</v>
      </c>
      <c r="AB171" s="49" t="s">
        <v>156</v>
      </c>
      <c r="AC171" s="102" t="s">
        <v>157</v>
      </c>
      <c r="AD171" s="49" t="s">
        <v>3585</v>
      </c>
      <c r="AE171" s="49" t="s">
        <v>3586</v>
      </c>
      <c r="AF171" s="49" t="s">
        <v>3587</v>
      </c>
      <c r="AG171" s="49" t="s">
        <v>3588</v>
      </c>
      <c r="AH171" s="24" t="s">
        <v>6689</v>
      </c>
      <c r="AI171" s="49" t="s">
        <v>7172</v>
      </c>
      <c r="AJ171" s="4" t="s">
        <v>7173</v>
      </c>
      <c r="AK171" s="4" t="s">
        <v>6725</v>
      </c>
      <c r="AL171" s="4" t="s">
        <v>7174</v>
      </c>
      <c r="AM171" s="49" t="s">
        <v>6697</v>
      </c>
      <c r="AN171" s="49" t="s">
        <v>6708</v>
      </c>
      <c r="AO171" s="49" t="s">
        <v>6694</v>
      </c>
      <c r="AP171" s="49" t="s">
        <v>6689</v>
      </c>
      <c r="AQ171" s="49" t="s">
        <v>9561</v>
      </c>
      <c r="AR171" s="49" t="s">
        <v>10959</v>
      </c>
      <c r="AS171" s="49" t="s">
        <v>10960</v>
      </c>
      <c r="AT171" s="49" t="s">
        <v>10961</v>
      </c>
      <c r="AU171" s="49" t="s">
        <v>10703</v>
      </c>
      <c r="AV171" s="49" t="s">
        <v>10962</v>
      </c>
      <c r="AW171" s="49" t="s">
        <v>10961</v>
      </c>
      <c r="AX171" s="49" t="s">
        <v>10703</v>
      </c>
      <c r="AY171" s="49"/>
      <c r="AZ171" s="49"/>
      <c r="BA171" s="49"/>
      <c r="BB171" s="49"/>
      <c r="BC171" s="49"/>
      <c r="BD171" s="49"/>
      <c r="BE171" s="49"/>
      <c r="BF171" s="49"/>
      <c r="BG171" s="49"/>
      <c r="BH171" s="49"/>
      <c r="BI171" s="49"/>
      <c r="BJ171" s="49"/>
      <c r="BK171" s="49"/>
      <c r="BL171" s="49"/>
      <c r="BM171" s="49"/>
      <c r="BN171" s="49"/>
      <c r="BO171" s="49"/>
      <c r="BP171" s="49"/>
      <c r="BQ171" s="49"/>
      <c r="BR171" s="49"/>
      <c r="BS171" s="49"/>
      <c r="BT171" s="49"/>
      <c r="BU171" s="49"/>
      <c r="BV171" s="49"/>
    </row>
    <row r="172" spans="1:74" ht="15.5">
      <c r="A172" s="49" t="str">
        <f>B172&amp;COUNTIF($B$3:B172,B172)</f>
        <v>02CD0718</v>
      </c>
      <c r="B172" s="3" t="s">
        <v>406</v>
      </c>
      <c r="C172" s="4" t="s">
        <v>1188</v>
      </c>
      <c r="D172" s="4" t="s">
        <v>1189</v>
      </c>
      <c r="E172" s="4" t="s">
        <v>1190</v>
      </c>
      <c r="F172" s="4" t="s">
        <v>1191</v>
      </c>
      <c r="G172" s="4" t="s">
        <v>1192</v>
      </c>
      <c r="H172" s="3" t="s">
        <v>158</v>
      </c>
      <c r="I172" s="4" t="s">
        <v>1574</v>
      </c>
      <c r="J172" s="95" t="s">
        <v>2039</v>
      </c>
      <c r="K172" s="4" t="str">
        <f t="shared" si="7"/>
        <v>02CD07P002</v>
      </c>
      <c r="L172" s="6">
        <v>1</v>
      </c>
      <c r="M172" s="5" t="s">
        <v>2860</v>
      </c>
      <c r="N172" s="85">
        <v>6</v>
      </c>
      <c r="O172" s="5" t="s">
        <v>2861</v>
      </c>
      <c r="P172" s="85">
        <v>0</v>
      </c>
      <c r="Q172" s="5" t="s">
        <v>2861</v>
      </c>
      <c r="R172" s="85">
        <v>10</v>
      </c>
      <c r="S172" s="4" t="s">
        <v>2868</v>
      </c>
      <c r="T172" s="66" t="str">
        <f t="shared" si="6"/>
        <v xml:space="preserve">10. Reducción De Las Desigualdades </v>
      </c>
      <c r="U172" s="85">
        <v>1</v>
      </c>
      <c r="V172" s="4" t="s">
        <v>28</v>
      </c>
      <c r="W172" s="85">
        <v>2</v>
      </c>
      <c r="X172" s="4" t="s">
        <v>154</v>
      </c>
      <c r="Y172" s="85">
        <v>4</v>
      </c>
      <c r="Z172" s="4" t="s">
        <v>155</v>
      </c>
      <c r="AA172" s="52" t="str">
        <f t="shared" si="8"/>
        <v>1.2.4</v>
      </c>
      <c r="AB172" s="3" t="s">
        <v>161</v>
      </c>
      <c r="AC172" s="23" t="s">
        <v>162</v>
      </c>
      <c r="AD172" s="4" t="s">
        <v>3589</v>
      </c>
      <c r="AE172" s="4" t="s">
        <v>3590</v>
      </c>
      <c r="AF172" s="4" t="s">
        <v>3591</v>
      </c>
      <c r="AG172" s="4" t="s">
        <v>3592</v>
      </c>
      <c r="AH172" s="8" t="s">
        <v>6689</v>
      </c>
      <c r="AI172" s="4" t="s">
        <v>7175</v>
      </c>
      <c r="AJ172" s="4" t="s">
        <v>7176</v>
      </c>
      <c r="AK172" s="4" t="s">
        <v>6725</v>
      </c>
      <c r="AL172" s="4" t="s">
        <v>7177</v>
      </c>
      <c r="AM172" s="9" t="s">
        <v>6697</v>
      </c>
      <c r="AN172" s="9" t="s">
        <v>6708</v>
      </c>
      <c r="AO172" s="9" t="s">
        <v>6694</v>
      </c>
      <c r="AP172" s="9" t="s">
        <v>6689</v>
      </c>
      <c r="AQ172" s="3" t="s">
        <v>9561</v>
      </c>
      <c r="AR172" s="5" t="s">
        <v>3592</v>
      </c>
      <c r="AS172" s="5" t="s">
        <v>10963</v>
      </c>
      <c r="AT172" s="4" t="s">
        <v>10961</v>
      </c>
      <c r="AU172" s="4" t="s">
        <v>10703</v>
      </c>
      <c r="AV172" s="4" t="s">
        <v>10964</v>
      </c>
      <c r="AW172" s="4" t="s">
        <v>10961</v>
      </c>
      <c r="AX172" s="4" t="s">
        <v>10703</v>
      </c>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row>
    <row r="173" spans="1:74" ht="15.5">
      <c r="A173" s="49" t="str">
        <f>B173&amp;COUNTIF($B$3:B173,B173)</f>
        <v>02CD0719</v>
      </c>
      <c r="B173" s="3" t="s">
        <v>406</v>
      </c>
      <c r="C173" s="4" t="s">
        <v>1188</v>
      </c>
      <c r="D173" s="4" t="s">
        <v>1189</v>
      </c>
      <c r="E173" s="4" t="s">
        <v>1190</v>
      </c>
      <c r="F173" s="4" t="s">
        <v>1191</v>
      </c>
      <c r="G173" s="4" t="s">
        <v>1192</v>
      </c>
      <c r="H173" s="3" t="s">
        <v>170</v>
      </c>
      <c r="I173" s="4" t="s">
        <v>1575</v>
      </c>
      <c r="J173" s="95" t="s">
        <v>1900</v>
      </c>
      <c r="K173" s="4" t="str">
        <f t="shared" si="7"/>
        <v>02CD07P004</v>
      </c>
      <c r="L173" s="6">
        <v>1</v>
      </c>
      <c r="M173" s="5" t="s">
        <v>2860</v>
      </c>
      <c r="N173" s="85">
        <v>6</v>
      </c>
      <c r="O173" s="4" t="s">
        <v>2861</v>
      </c>
      <c r="P173" s="85">
        <v>1</v>
      </c>
      <c r="Q173" s="4" t="s">
        <v>2869</v>
      </c>
      <c r="R173" s="85">
        <v>10</v>
      </c>
      <c r="S173" s="4" t="s">
        <v>2868</v>
      </c>
      <c r="T173" s="66" t="str">
        <f t="shared" si="6"/>
        <v xml:space="preserve">10. Reducción De Las Desigualdades </v>
      </c>
      <c r="U173" s="85">
        <v>2</v>
      </c>
      <c r="V173" s="4" t="s">
        <v>173</v>
      </c>
      <c r="W173" s="85">
        <v>6</v>
      </c>
      <c r="X173" s="4" t="s">
        <v>175</v>
      </c>
      <c r="Y173" s="85">
        <v>8</v>
      </c>
      <c r="Z173" s="4" t="s">
        <v>177</v>
      </c>
      <c r="AA173" s="52" t="str">
        <f t="shared" si="8"/>
        <v>2.6.8</v>
      </c>
      <c r="AB173" s="3" t="s">
        <v>384</v>
      </c>
      <c r="AC173" s="23" t="s">
        <v>178</v>
      </c>
      <c r="AD173" s="4" t="s">
        <v>3058</v>
      </c>
      <c r="AE173" s="4" t="s">
        <v>3059</v>
      </c>
      <c r="AF173" s="4" t="s">
        <v>3060</v>
      </c>
      <c r="AG173" s="4" t="s">
        <v>3061</v>
      </c>
      <c r="AH173" s="8" t="s">
        <v>6689</v>
      </c>
      <c r="AI173" s="4" t="s">
        <v>7178</v>
      </c>
      <c r="AJ173" s="4" t="s">
        <v>7179</v>
      </c>
      <c r="AK173" s="4" t="s">
        <v>6725</v>
      </c>
      <c r="AL173" s="4" t="s">
        <v>7180</v>
      </c>
      <c r="AM173" s="9" t="s">
        <v>9455</v>
      </c>
      <c r="AN173" s="9" t="s">
        <v>6708</v>
      </c>
      <c r="AO173" s="9" t="s">
        <v>6718</v>
      </c>
      <c r="AP173" s="9" t="s">
        <v>6689</v>
      </c>
      <c r="AQ173" s="3" t="s">
        <v>9561</v>
      </c>
      <c r="AR173" s="5" t="s">
        <v>10088</v>
      </c>
      <c r="AS173" s="5" t="s">
        <v>10171</v>
      </c>
      <c r="AT173" s="4" t="s">
        <v>10961</v>
      </c>
      <c r="AU173" s="4" t="s">
        <v>10703</v>
      </c>
      <c r="AV173" s="4" t="s">
        <v>10965</v>
      </c>
      <c r="AW173" s="4" t="s">
        <v>10961</v>
      </c>
      <c r="AX173" s="4" t="s">
        <v>10703</v>
      </c>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row>
    <row r="174" spans="1:74" ht="15.5">
      <c r="A174" s="49" t="str">
        <f>B174&amp;COUNTIF($B$3:B174,B174)</f>
        <v>02CD0720</v>
      </c>
      <c r="B174" s="3" t="s">
        <v>406</v>
      </c>
      <c r="C174" s="4" t="s">
        <v>1188</v>
      </c>
      <c r="D174" s="4" t="s">
        <v>1189</v>
      </c>
      <c r="E174" s="4" t="s">
        <v>1190</v>
      </c>
      <c r="F174" s="4" t="s">
        <v>1191</v>
      </c>
      <c r="G174" s="4" t="s">
        <v>1192</v>
      </c>
      <c r="H174" s="3" t="s">
        <v>347</v>
      </c>
      <c r="I174" s="4" t="s">
        <v>1618</v>
      </c>
      <c r="J174" s="95" t="s">
        <v>2040</v>
      </c>
      <c r="K174" s="4" t="str">
        <f t="shared" si="7"/>
        <v>02CD07P048</v>
      </c>
      <c r="L174" s="6">
        <v>6</v>
      </c>
      <c r="M174" s="5" t="s">
        <v>2846</v>
      </c>
      <c r="N174" s="85">
        <v>3</v>
      </c>
      <c r="O174" s="5" t="s">
        <v>108</v>
      </c>
      <c r="P174" s="85">
        <v>2</v>
      </c>
      <c r="Q174" s="5" t="s">
        <v>2852</v>
      </c>
      <c r="R174" s="85">
        <v>11</v>
      </c>
      <c r="S174" s="4" t="s">
        <v>2859</v>
      </c>
      <c r="T174" s="66" t="str">
        <f t="shared" si="6"/>
        <v>11. Ciudades Y Comunidades Sostenibles</v>
      </c>
      <c r="U174" s="85">
        <v>1</v>
      </c>
      <c r="V174" s="4" t="s">
        <v>28</v>
      </c>
      <c r="W174" s="85">
        <v>3</v>
      </c>
      <c r="X174" s="4" t="s">
        <v>31</v>
      </c>
      <c r="Y174" s="85">
        <v>2</v>
      </c>
      <c r="Z174" s="4" t="s">
        <v>348</v>
      </c>
      <c r="AA174" s="52" t="str">
        <f t="shared" si="8"/>
        <v>1.3.2</v>
      </c>
      <c r="AB174" s="3" t="s">
        <v>349</v>
      </c>
      <c r="AC174" s="23" t="s">
        <v>350</v>
      </c>
      <c r="AD174" s="4" t="s">
        <v>3593</v>
      </c>
      <c r="AE174" s="4" t="s">
        <v>3571</v>
      </c>
      <c r="AF174" s="4" t="s">
        <v>3594</v>
      </c>
      <c r="AG174" s="4" t="s">
        <v>3595</v>
      </c>
      <c r="AH174" s="8" t="s">
        <v>6689</v>
      </c>
      <c r="AI174" s="4" t="s">
        <v>7181</v>
      </c>
      <c r="AJ174" s="4" t="s">
        <v>7182</v>
      </c>
      <c r="AK174" s="4" t="s">
        <v>6725</v>
      </c>
      <c r="AL174" s="4" t="s">
        <v>7183</v>
      </c>
      <c r="AM174" s="9" t="s">
        <v>6702</v>
      </c>
      <c r="AN174" s="9" t="s">
        <v>6699</v>
      </c>
      <c r="AO174" s="9" t="s">
        <v>6698</v>
      </c>
      <c r="AP174" s="9" t="s">
        <v>6689</v>
      </c>
      <c r="AQ174" s="3" t="s">
        <v>9561</v>
      </c>
      <c r="AR174" s="5" t="s">
        <v>10966</v>
      </c>
      <c r="AS174" s="5" t="s">
        <v>10967</v>
      </c>
      <c r="AT174" s="4" t="s">
        <v>10944</v>
      </c>
      <c r="AU174" s="4" t="s">
        <v>10641</v>
      </c>
      <c r="AV174" s="4" t="s">
        <v>10968</v>
      </c>
      <c r="AW174" s="4" t="s">
        <v>10944</v>
      </c>
      <c r="AX174" s="4" t="s">
        <v>10641</v>
      </c>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row>
    <row r="175" spans="1:74" ht="15.5">
      <c r="A175" s="49" t="str">
        <f>B175&amp;COUNTIF($B$3:B175,B175)</f>
        <v>02CD0721</v>
      </c>
      <c r="B175" s="3" t="s">
        <v>406</v>
      </c>
      <c r="C175" s="4" t="s">
        <v>1188</v>
      </c>
      <c r="D175" s="4" t="s">
        <v>1189</v>
      </c>
      <c r="E175" s="4" t="s">
        <v>1190</v>
      </c>
      <c r="F175" s="4" t="s">
        <v>1191</v>
      </c>
      <c r="G175" s="4" t="s">
        <v>1192</v>
      </c>
      <c r="H175" s="3" t="s">
        <v>299</v>
      </c>
      <c r="I175" s="4" t="s">
        <v>1593</v>
      </c>
      <c r="J175" s="95" t="s">
        <v>2041</v>
      </c>
      <c r="K175" s="4" t="str">
        <f t="shared" si="7"/>
        <v>02CD07U026</v>
      </c>
      <c r="L175" s="6">
        <v>1</v>
      </c>
      <c r="M175" s="5" t="s">
        <v>2860</v>
      </c>
      <c r="N175" s="85">
        <v>6</v>
      </c>
      <c r="O175" s="4" t="s">
        <v>2861</v>
      </c>
      <c r="P175" s="85">
        <v>0</v>
      </c>
      <c r="Q175" s="4" t="s">
        <v>2861</v>
      </c>
      <c r="R175" s="85">
        <v>10</v>
      </c>
      <c r="S175" s="4" t="s">
        <v>2868</v>
      </c>
      <c r="T175" s="66" t="str">
        <f t="shared" si="6"/>
        <v xml:space="preserve">10. Reducción De Las Desigualdades </v>
      </c>
      <c r="U175" s="85">
        <v>2</v>
      </c>
      <c r="V175" s="4" t="s">
        <v>173</v>
      </c>
      <c r="W175" s="85">
        <v>6</v>
      </c>
      <c r="X175" s="4" t="s">
        <v>175</v>
      </c>
      <c r="Y175" s="85">
        <v>8</v>
      </c>
      <c r="Z175" s="4" t="s">
        <v>177</v>
      </c>
      <c r="AA175" s="52" t="str">
        <f t="shared" si="8"/>
        <v>2.6.8</v>
      </c>
      <c r="AB175" s="3" t="s">
        <v>301</v>
      </c>
      <c r="AC175" s="23" t="s">
        <v>302</v>
      </c>
      <c r="AD175" s="4" t="s">
        <v>3596</v>
      </c>
      <c r="AE175" s="4" t="s">
        <v>3597</v>
      </c>
      <c r="AF175" s="4" t="s">
        <v>3598</v>
      </c>
      <c r="AG175" s="4" t="s">
        <v>3599</v>
      </c>
      <c r="AH175" s="8" t="s">
        <v>6689</v>
      </c>
      <c r="AI175" s="4" t="s">
        <v>7184</v>
      </c>
      <c r="AJ175" s="4" t="s">
        <v>7185</v>
      </c>
      <c r="AK175" s="4" t="s">
        <v>6725</v>
      </c>
      <c r="AL175" s="4" t="s">
        <v>7186</v>
      </c>
      <c r="AM175" s="9" t="s">
        <v>9465</v>
      </c>
      <c r="AN175" s="9" t="s">
        <v>9565</v>
      </c>
      <c r="AO175" s="9" t="s">
        <v>9533</v>
      </c>
      <c r="AP175" s="9" t="s">
        <v>6689</v>
      </c>
      <c r="AQ175" s="3" t="s">
        <v>9561</v>
      </c>
      <c r="AR175" s="5" t="s">
        <v>10969</v>
      </c>
      <c r="AS175" s="5" t="s">
        <v>10970</v>
      </c>
      <c r="AT175" s="4" t="s">
        <v>10961</v>
      </c>
      <c r="AU175" s="4" t="s">
        <v>10703</v>
      </c>
      <c r="AV175" s="4" t="s">
        <v>10971</v>
      </c>
      <c r="AW175" s="4" t="s">
        <v>10961</v>
      </c>
      <c r="AX175" s="4" t="s">
        <v>10703</v>
      </c>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row>
    <row r="176" spans="1:74" ht="15.5">
      <c r="A176" s="49" t="str">
        <f>B176&amp;COUNTIF($B$3:B176,B176)</f>
        <v>02CD081</v>
      </c>
      <c r="B176" s="3" t="s">
        <v>410</v>
      </c>
      <c r="C176" s="4" t="s">
        <v>1193</v>
      </c>
      <c r="D176" s="4" t="s">
        <v>1194</v>
      </c>
      <c r="E176" s="4" t="s">
        <v>1195</v>
      </c>
      <c r="F176" s="4" t="s">
        <v>1196</v>
      </c>
      <c r="G176" s="4" t="s">
        <v>1197</v>
      </c>
      <c r="H176" s="3" t="s">
        <v>255</v>
      </c>
      <c r="I176" s="4" t="s">
        <v>1590</v>
      </c>
      <c r="J176" s="95" t="s">
        <v>2042</v>
      </c>
      <c r="K176" s="4" t="str">
        <f t="shared" si="7"/>
        <v>02CD08E123</v>
      </c>
      <c r="L176" s="6">
        <v>2</v>
      </c>
      <c r="M176" s="5" t="s">
        <v>16</v>
      </c>
      <c r="N176" s="85">
        <v>3</v>
      </c>
      <c r="O176" s="5" t="s">
        <v>2873</v>
      </c>
      <c r="P176" s="85">
        <v>3</v>
      </c>
      <c r="Q176" s="5" t="s">
        <v>2874</v>
      </c>
      <c r="R176" s="85">
        <v>11</v>
      </c>
      <c r="S176" s="4" t="s">
        <v>2859</v>
      </c>
      <c r="T176" s="66" t="str">
        <f t="shared" si="6"/>
        <v>11. Ciudades Y Comunidades Sostenibles</v>
      </c>
      <c r="U176" s="85">
        <v>2</v>
      </c>
      <c r="V176" s="4" t="s">
        <v>173</v>
      </c>
      <c r="W176" s="85">
        <v>1</v>
      </c>
      <c r="X176" s="4" t="s">
        <v>251</v>
      </c>
      <c r="Y176" s="85">
        <v>1</v>
      </c>
      <c r="Z176" s="4" t="s">
        <v>257</v>
      </c>
      <c r="AA176" s="52" t="str">
        <f t="shared" si="8"/>
        <v>2.1.1</v>
      </c>
      <c r="AB176" s="3" t="s">
        <v>258</v>
      </c>
      <c r="AC176" s="23" t="s">
        <v>259</v>
      </c>
      <c r="AD176" s="4" t="s">
        <v>3600</v>
      </c>
      <c r="AE176" s="4" t="s">
        <v>3601</v>
      </c>
      <c r="AF176" s="4" t="s">
        <v>3602</v>
      </c>
      <c r="AG176" s="4" t="s">
        <v>3603</v>
      </c>
      <c r="AH176" s="8" t="s">
        <v>6700</v>
      </c>
      <c r="AI176" s="4" t="s">
        <v>7187</v>
      </c>
      <c r="AJ176" s="4" t="s">
        <v>7188</v>
      </c>
      <c r="AK176" s="4" t="s">
        <v>6725</v>
      </c>
      <c r="AL176" s="4" t="s">
        <v>7189</v>
      </c>
      <c r="AM176" s="9" t="s">
        <v>6702</v>
      </c>
      <c r="AN176" s="9" t="s">
        <v>6691</v>
      </c>
      <c r="AO176" s="9" t="s">
        <v>6694</v>
      </c>
      <c r="AP176" s="9" t="s">
        <v>6700</v>
      </c>
      <c r="AQ176" s="3" t="s">
        <v>6689</v>
      </c>
      <c r="AR176" s="5" t="s">
        <v>10972</v>
      </c>
      <c r="AS176" s="5" t="s">
        <v>10973</v>
      </c>
      <c r="AT176" s="4" t="s">
        <v>10974</v>
      </c>
      <c r="AU176" s="4" t="s">
        <v>10975</v>
      </c>
      <c r="AV176" s="4" t="s">
        <v>10976</v>
      </c>
      <c r="AW176" s="4" t="s">
        <v>10974</v>
      </c>
      <c r="AX176" s="4" t="s">
        <v>10975</v>
      </c>
      <c r="AY176" s="4" t="s">
        <v>10977</v>
      </c>
      <c r="AZ176" s="4" t="s">
        <v>10974</v>
      </c>
      <c r="BA176" s="4" t="s">
        <v>10975</v>
      </c>
      <c r="BB176" s="4" t="s">
        <v>10978</v>
      </c>
      <c r="BC176" s="4" t="s">
        <v>10974</v>
      </c>
      <c r="BD176" s="4" t="s">
        <v>10975</v>
      </c>
      <c r="BE176" s="4"/>
      <c r="BF176" s="4"/>
      <c r="BG176" s="4"/>
      <c r="BH176" s="4"/>
      <c r="BI176" s="4"/>
      <c r="BJ176" s="4"/>
      <c r="BK176" s="4"/>
      <c r="BL176" s="4"/>
      <c r="BM176" s="4"/>
      <c r="BN176" s="4"/>
      <c r="BO176" s="4"/>
      <c r="BP176" s="4"/>
      <c r="BQ176" s="4"/>
      <c r="BR176" s="4"/>
      <c r="BS176" s="4"/>
      <c r="BT176" s="4"/>
      <c r="BU176" s="4"/>
      <c r="BV176" s="4"/>
    </row>
    <row r="177" spans="1:74" ht="15.5">
      <c r="A177" s="49" t="str">
        <f>B177&amp;COUNTIF($B$3:B177,B177)</f>
        <v>02CD082</v>
      </c>
      <c r="B177" s="3" t="s">
        <v>410</v>
      </c>
      <c r="C177" s="4" t="s">
        <v>1193</v>
      </c>
      <c r="D177" s="4" t="s">
        <v>1194</v>
      </c>
      <c r="E177" s="4" t="s">
        <v>1195</v>
      </c>
      <c r="F177" s="4" t="s">
        <v>1196</v>
      </c>
      <c r="G177" s="4" t="s">
        <v>1197</v>
      </c>
      <c r="H177" s="3" t="s">
        <v>260</v>
      </c>
      <c r="I177" s="4" t="s">
        <v>1595</v>
      </c>
      <c r="J177" s="95" t="s">
        <v>2043</v>
      </c>
      <c r="K177" s="4" t="str">
        <f t="shared" si="7"/>
        <v>02CD08E127</v>
      </c>
      <c r="L177" s="6">
        <v>1</v>
      </c>
      <c r="M177" s="5" t="s">
        <v>2860</v>
      </c>
      <c r="N177" s="85">
        <v>2</v>
      </c>
      <c r="O177" s="4" t="s">
        <v>2880</v>
      </c>
      <c r="P177" s="85">
        <v>4</v>
      </c>
      <c r="Q177" s="4" t="s">
        <v>2881</v>
      </c>
      <c r="R177" s="85">
        <v>3</v>
      </c>
      <c r="S177" s="4" t="s">
        <v>2882</v>
      </c>
      <c r="T177" s="66" t="str">
        <f t="shared" si="6"/>
        <v xml:space="preserve">3. Salud Y Bienestar </v>
      </c>
      <c r="U177" s="85">
        <v>2</v>
      </c>
      <c r="V177" s="4" t="s">
        <v>173</v>
      </c>
      <c r="W177" s="85">
        <v>3</v>
      </c>
      <c r="X177" s="4" t="s">
        <v>263</v>
      </c>
      <c r="Y177" s="85">
        <v>5</v>
      </c>
      <c r="Z177" s="4" t="s">
        <v>264</v>
      </c>
      <c r="AA177" s="52" t="str">
        <f t="shared" si="8"/>
        <v>2.3.5</v>
      </c>
      <c r="AB177" s="3" t="s">
        <v>265</v>
      </c>
      <c r="AC177" s="23" t="s">
        <v>266</v>
      </c>
      <c r="AD177" s="4" t="s">
        <v>3604</v>
      </c>
      <c r="AE177" s="4" t="s">
        <v>3605</v>
      </c>
      <c r="AF177" s="4" t="s">
        <v>3606</v>
      </c>
      <c r="AG177" s="4" t="s">
        <v>3607</v>
      </c>
      <c r="AH177" s="8" t="s">
        <v>6700</v>
      </c>
      <c r="AI177" s="4" t="s">
        <v>7190</v>
      </c>
      <c r="AJ177" s="4" t="s">
        <v>7191</v>
      </c>
      <c r="AK177" s="4" t="s">
        <v>6725</v>
      </c>
      <c r="AL177" s="4" t="s">
        <v>7192</v>
      </c>
      <c r="AM177" s="8" t="s">
        <v>6711</v>
      </c>
      <c r="AN177" s="9" t="s">
        <v>6701</v>
      </c>
      <c r="AO177" s="9" t="s">
        <v>6694</v>
      </c>
      <c r="AP177" s="9" t="s">
        <v>6700</v>
      </c>
      <c r="AQ177" s="3" t="s">
        <v>6689</v>
      </c>
      <c r="AR177" s="5" t="s">
        <v>10979</v>
      </c>
      <c r="AS177" s="5" t="s">
        <v>10980</v>
      </c>
      <c r="AT177" s="4" t="s">
        <v>10981</v>
      </c>
      <c r="AU177" s="4" t="s">
        <v>10982</v>
      </c>
      <c r="AV177" s="4" t="s">
        <v>10983</v>
      </c>
      <c r="AW177" s="4" t="s">
        <v>10981</v>
      </c>
      <c r="AX177" s="4" t="s">
        <v>10982</v>
      </c>
      <c r="AY177" s="4" t="s">
        <v>10984</v>
      </c>
      <c r="AZ177" s="4" t="s">
        <v>10981</v>
      </c>
      <c r="BA177" s="4" t="s">
        <v>10982</v>
      </c>
      <c r="BB177" s="4" t="s">
        <v>10985</v>
      </c>
      <c r="BC177" s="4" t="s">
        <v>10986</v>
      </c>
      <c r="BD177" s="4" t="s">
        <v>10987</v>
      </c>
      <c r="BE177" s="4" t="s">
        <v>10988</v>
      </c>
      <c r="BF177" s="4" t="s">
        <v>10986</v>
      </c>
      <c r="BG177" s="4" t="s">
        <v>10987</v>
      </c>
      <c r="BH177" s="4"/>
      <c r="BI177" s="4"/>
      <c r="BJ177" s="4"/>
      <c r="BK177" s="4"/>
      <c r="BL177" s="4"/>
      <c r="BM177" s="4"/>
      <c r="BN177" s="4"/>
      <c r="BO177" s="4"/>
      <c r="BP177" s="4"/>
      <c r="BQ177" s="4"/>
      <c r="BR177" s="4"/>
      <c r="BS177" s="4"/>
      <c r="BT177" s="4"/>
      <c r="BU177" s="4"/>
      <c r="BV177" s="4"/>
    </row>
    <row r="178" spans="1:74" ht="15.5">
      <c r="A178" s="49" t="str">
        <f>B178&amp;COUNTIF($B$3:B178,B178)</f>
        <v>02CD083</v>
      </c>
      <c r="B178" s="3" t="s">
        <v>410</v>
      </c>
      <c r="C178" s="4" t="s">
        <v>1193</v>
      </c>
      <c r="D178" s="4" t="s">
        <v>1194</v>
      </c>
      <c r="E178" s="4" t="s">
        <v>1195</v>
      </c>
      <c r="F178" s="4" t="s">
        <v>1196</v>
      </c>
      <c r="G178" s="4" t="s">
        <v>1197</v>
      </c>
      <c r="H178" s="3" t="s">
        <v>281</v>
      </c>
      <c r="I178" s="4" t="s">
        <v>1603</v>
      </c>
      <c r="J178" s="95" t="s">
        <v>2044</v>
      </c>
      <c r="K178" s="4" t="str">
        <f t="shared" si="7"/>
        <v>02CD08F032</v>
      </c>
      <c r="L178" s="6">
        <v>1</v>
      </c>
      <c r="M178" s="5" t="s">
        <v>2860</v>
      </c>
      <c r="N178" s="85">
        <v>3</v>
      </c>
      <c r="O178" s="5" t="s">
        <v>2889</v>
      </c>
      <c r="P178" s="85">
        <v>1</v>
      </c>
      <c r="Q178" s="5" t="s">
        <v>2890</v>
      </c>
      <c r="R178" s="85">
        <v>3</v>
      </c>
      <c r="S178" s="4" t="s">
        <v>2882</v>
      </c>
      <c r="T178" s="66" t="str">
        <f t="shared" si="6"/>
        <v xml:space="preserve">3. Salud Y Bienestar </v>
      </c>
      <c r="U178" s="85">
        <v>2</v>
      </c>
      <c r="V178" s="4" t="s">
        <v>173</v>
      </c>
      <c r="W178" s="85">
        <v>4</v>
      </c>
      <c r="X178" s="4" t="s">
        <v>278</v>
      </c>
      <c r="Y178" s="85">
        <v>1</v>
      </c>
      <c r="Z178" s="4" t="s">
        <v>284</v>
      </c>
      <c r="AA178" s="52" t="str">
        <f t="shared" si="8"/>
        <v>2.4.1</v>
      </c>
      <c r="AB178" s="3" t="s">
        <v>285</v>
      </c>
      <c r="AC178" s="23" t="s">
        <v>286</v>
      </c>
      <c r="AD178" s="4" t="s">
        <v>3608</v>
      </c>
      <c r="AE178" s="4" t="s">
        <v>3609</v>
      </c>
      <c r="AF178" s="4" t="s">
        <v>3610</v>
      </c>
      <c r="AG178" s="4" t="s">
        <v>3611</v>
      </c>
      <c r="AH178" s="8" t="s">
        <v>6700</v>
      </c>
      <c r="AI178" s="4" t="s">
        <v>7193</v>
      </c>
      <c r="AJ178" s="4" t="s">
        <v>7194</v>
      </c>
      <c r="AK178" s="4" t="s">
        <v>6725</v>
      </c>
      <c r="AL178" s="4" t="s">
        <v>7195</v>
      </c>
      <c r="AM178" s="8" t="s">
        <v>9465</v>
      </c>
      <c r="AN178" s="9" t="s">
        <v>9474</v>
      </c>
      <c r="AO178" s="9" t="s">
        <v>9566</v>
      </c>
      <c r="AP178" s="9" t="s">
        <v>6700</v>
      </c>
      <c r="AQ178" s="3" t="s">
        <v>6689</v>
      </c>
      <c r="AR178" s="5" t="s">
        <v>10989</v>
      </c>
      <c r="AS178" s="5" t="s">
        <v>10990</v>
      </c>
      <c r="AT178" s="4" t="s">
        <v>10991</v>
      </c>
      <c r="AU178" s="4" t="s">
        <v>10992</v>
      </c>
      <c r="AV178" s="4" t="s">
        <v>10993</v>
      </c>
      <c r="AW178" s="4" t="s">
        <v>10991</v>
      </c>
      <c r="AX178" s="4" t="s">
        <v>10992</v>
      </c>
      <c r="AY178" s="4" t="s">
        <v>10994</v>
      </c>
      <c r="AZ178" s="4" t="s">
        <v>10991</v>
      </c>
      <c r="BA178" s="4" t="s">
        <v>10992</v>
      </c>
      <c r="BB178" s="4" t="s">
        <v>10995</v>
      </c>
      <c r="BC178" s="4" t="s">
        <v>10991</v>
      </c>
      <c r="BD178" s="4" t="s">
        <v>10992</v>
      </c>
      <c r="BE178" s="4"/>
      <c r="BF178" s="4"/>
      <c r="BG178" s="4"/>
      <c r="BH178" s="4"/>
      <c r="BI178" s="4"/>
      <c r="BJ178" s="4"/>
      <c r="BK178" s="4"/>
      <c r="BL178" s="4"/>
      <c r="BM178" s="4"/>
      <c r="BN178" s="4"/>
      <c r="BO178" s="4"/>
      <c r="BP178" s="4"/>
      <c r="BQ178" s="4"/>
      <c r="BR178" s="4"/>
      <c r="BS178" s="4"/>
      <c r="BT178" s="4"/>
      <c r="BU178" s="4"/>
      <c r="BV178" s="4"/>
    </row>
    <row r="179" spans="1:74" ht="15.5">
      <c r="A179" s="49" t="str">
        <f>B179&amp;COUNTIF($B$3:B179,B179)</f>
        <v>02CD084</v>
      </c>
      <c r="B179" s="3" t="s">
        <v>410</v>
      </c>
      <c r="C179" s="4" t="s">
        <v>1193</v>
      </c>
      <c r="D179" s="4" t="s">
        <v>1194</v>
      </c>
      <c r="E179" s="4" t="s">
        <v>1195</v>
      </c>
      <c r="F179" s="4" t="s">
        <v>1196</v>
      </c>
      <c r="G179" s="4" t="s">
        <v>1197</v>
      </c>
      <c r="H179" s="3" t="s">
        <v>307</v>
      </c>
      <c r="I179" s="4" t="s">
        <v>1597</v>
      </c>
      <c r="J179" s="95" t="s">
        <v>2045</v>
      </c>
      <c r="K179" s="4" t="str">
        <f t="shared" si="7"/>
        <v>02CD08K014</v>
      </c>
      <c r="L179" s="6">
        <v>2</v>
      </c>
      <c r="M179" s="5" t="s">
        <v>16</v>
      </c>
      <c r="N179" s="85">
        <v>3</v>
      </c>
      <c r="O179" s="4" t="s">
        <v>2873</v>
      </c>
      <c r="P179" s="85">
        <v>2</v>
      </c>
      <c r="Q179" s="4" t="s">
        <v>2886</v>
      </c>
      <c r="R179" s="85">
        <v>6</v>
      </c>
      <c r="S179" s="4" t="s">
        <v>2887</v>
      </c>
      <c r="T179" s="66" t="str">
        <f t="shared" si="6"/>
        <v xml:space="preserve">6. Agua Limpia Y Saneamiento </v>
      </c>
      <c r="U179" s="85">
        <v>2</v>
      </c>
      <c r="V179" s="4" t="s">
        <v>173</v>
      </c>
      <c r="W179" s="85">
        <v>2</v>
      </c>
      <c r="X179" s="4" t="s">
        <v>226</v>
      </c>
      <c r="Y179" s="85">
        <v>3</v>
      </c>
      <c r="Z179" s="4" t="s">
        <v>310</v>
      </c>
      <c r="AA179" s="52" t="str">
        <f t="shared" si="8"/>
        <v>2.2.3</v>
      </c>
      <c r="AB179" s="3" t="s">
        <v>311</v>
      </c>
      <c r="AC179" s="23" t="s">
        <v>2978</v>
      </c>
      <c r="AD179" s="4" t="s">
        <v>3612</v>
      </c>
      <c r="AE179" s="4" t="s">
        <v>3613</v>
      </c>
      <c r="AF179" s="4" t="s">
        <v>3614</v>
      </c>
      <c r="AG179" s="4" t="s">
        <v>3615</v>
      </c>
      <c r="AH179" s="8" t="s">
        <v>6700</v>
      </c>
      <c r="AI179" s="4" t="s">
        <v>7196</v>
      </c>
      <c r="AJ179" s="4" t="s">
        <v>7197</v>
      </c>
      <c r="AK179" s="4" t="s">
        <v>6725</v>
      </c>
      <c r="AL179" s="4" t="s">
        <v>7198</v>
      </c>
      <c r="AM179" s="9" t="s">
        <v>6722</v>
      </c>
      <c r="AN179" s="9" t="s">
        <v>6697</v>
      </c>
      <c r="AO179" s="9" t="s">
        <v>9533</v>
      </c>
      <c r="AP179" s="9" t="s">
        <v>6700</v>
      </c>
      <c r="AQ179" s="3" t="s">
        <v>6689</v>
      </c>
      <c r="AR179" s="5" t="s">
        <v>10996</v>
      </c>
      <c r="AS179" s="5" t="s">
        <v>10997</v>
      </c>
      <c r="AT179" s="4" t="s">
        <v>10974</v>
      </c>
      <c r="AU179" s="4" t="s">
        <v>10998</v>
      </c>
      <c r="AV179" s="4" t="s">
        <v>10999</v>
      </c>
      <c r="AW179" s="4" t="s">
        <v>10974</v>
      </c>
      <c r="AX179" s="4" t="s">
        <v>10998</v>
      </c>
      <c r="AY179" s="4" t="s">
        <v>11000</v>
      </c>
      <c r="AZ179" s="4" t="s">
        <v>10974</v>
      </c>
      <c r="BA179" s="4" t="s">
        <v>11001</v>
      </c>
      <c r="BB179" s="4" t="s">
        <v>11002</v>
      </c>
      <c r="BC179" s="4" t="s">
        <v>10974</v>
      </c>
      <c r="BD179" s="4" t="s">
        <v>10998</v>
      </c>
      <c r="BE179" s="4"/>
      <c r="BF179" s="4"/>
      <c r="BG179" s="4"/>
      <c r="BH179" s="4"/>
      <c r="BI179" s="4"/>
      <c r="BJ179" s="4"/>
      <c r="BK179" s="4"/>
      <c r="BL179" s="4"/>
      <c r="BM179" s="4"/>
      <c r="BN179" s="4"/>
      <c r="BO179" s="4"/>
      <c r="BP179" s="4"/>
      <c r="BQ179" s="4"/>
      <c r="BR179" s="4"/>
      <c r="BS179" s="4"/>
      <c r="BT179" s="4"/>
      <c r="BU179" s="4"/>
      <c r="BV179" s="4"/>
    </row>
    <row r="180" spans="1:74" ht="15.5">
      <c r="A180" s="49" t="str">
        <f>B180&amp;COUNTIF($B$3:B180,B180)</f>
        <v>02CD085</v>
      </c>
      <c r="B180" s="3" t="s">
        <v>410</v>
      </c>
      <c r="C180" s="4" t="s">
        <v>1193</v>
      </c>
      <c r="D180" s="4" t="s">
        <v>1194</v>
      </c>
      <c r="E180" s="4" t="s">
        <v>1195</v>
      </c>
      <c r="F180" s="4" t="s">
        <v>1196</v>
      </c>
      <c r="G180" s="4" t="s">
        <v>1197</v>
      </c>
      <c r="H180" s="3" t="s">
        <v>374</v>
      </c>
      <c r="I180" s="4" t="s">
        <v>1598</v>
      </c>
      <c r="J180" s="95" t="s">
        <v>2046</v>
      </c>
      <c r="K180" s="4" t="str">
        <f t="shared" si="7"/>
        <v>02CD08K015</v>
      </c>
      <c r="L180" s="6">
        <v>2</v>
      </c>
      <c r="M180" s="5" t="s">
        <v>16</v>
      </c>
      <c r="N180" s="85">
        <v>2</v>
      </c>
      <c r="O180" s="5" t="s">
        <v>2839</v>
      </c>
      <c r="P180" s="85">
        <v>1</v>
      </c>
      <c r="Q180" s="5" t="s">
        <v>2840</v>
      </c>
      <c r="R180" s="85">
        <v>11</v>
      </c>
      <c r="S180" s="4" t="s">
        <v>2859</v>
      </c>
      <c r="T180" s="66" t="str">
        <f t="shared" si="6"/>
        <v>11. Ciudades Y Comunidades Sostenibles</v>
      </c>
      <c r="U180" s="85">
        <v>2</v>
      </c>
      <c r="V180" s="4" t="s">
        <v>173</v>
      </c>
      <c r="W180" s="85">
        <v>2</v>
      </c>
      <c r="X180" s="4" t="s">
        <v>226</v>
      </c>
      <c r="Y180" s="85">
        <v>1</v>
      </c>
      <c r="Z180" s="4" t="s">
        <v>227</v>
      </c>
      <c r="AA180" s="52" t="str">
        <f t="shared" si="8"/>
        <v>2.2.1</v>
      </c>
      <c r="AB180" s="3" t="s">
        <v>314</v>
      </c>
      <c r="AC180" s="23" t="s">
        <v>315</v>
      </c>
      <c r="AD180" s="4" t="s">
        <v>3616</v>
      </c>
      <c r="AE180" s="4" t="s">
        <v>3617</v>
      </c>
      <c r="AF180" s="4" t="s">
        <v>3618</v>
      </c>
      <c r="AG180" s="4" t="s">
        <v>3619</v>
      </c>
      <c r="AH180" s="8" t="s">
        <v>6700</v>
      </c>
      <c r="AI180" s="4" t="s">
        <v>7199</v>
      </c>
      <c r="AJ180" s="4" t="s">
        <v>7200</v>
      </c>
      <c r="AK180" s="4" t="s">
        <v>6725</v>
      </c>
      <c r="AL180" s="4" t="s">
        <v>7201</v>
      </c>
      <c r="AM180" s="9" t="s">
        <v>6702</v>
      </c>
      <c r="AN180" s="9" t="s">
        <v>6701</v>
      </c>
      <c r="AO180" s="9" t="s">
        <v>6699</v>
      </c>
      <c r="AP180" s="9" t="s">
        <v>6700</v>
      </c>
      <c r="AQ180" s="3" t="s">
        <v>6689</v>
      </c>
      <c r="AR180" s="5" t="s">
        <v>11003</v>
      </c>
      <c r="AS180" s="5" t="s">
        <v>11004</v>
      </c>
      <c r="AT180" s="4" t="s">
        <v>11005</v>
      </c>
      <c r="AU180" s="4" t="s">
        <v>10626</v>
      </c>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row>
    <row r="181" spans="1:74" ht="15.5">
      <c r="A181" s="49" t="str">
        <f>B181&amp;COUNTIF($B$3:B181,B181)</f>
        <v>02CD086</v>
      </c>
      <c r="B181" s="3" t="s">
        <v>410</v>
      </c>
      <c r="C181" s="4" t="s">
        <v>1193</v>
      </c>
      <c r="D181" s="4" t="s">
        <v>1194</v>
      </c>
      <c r="E181" s="4" t="s">
        <v>1195</v>
      </c>
      <c r="F181" s="4" t="s">
        <v>1196</v>
      </c>
      <c r="G181" s="4" t="s">
        <v>1197</v>
      </c>
      <c r="H181" s="3" t="s">
        <v>303</v>
      </c>
      <c r="I181" s="4" t="s">
        <v>1592</v>
      </c>
      <c r="J181" s="95" t="s">
        <v>2047</v>
      </c>
      <c r="K181" s="4" t="str">
        <f t="shared" si="7"/>
        <v>02CD08K016</v>
      </c>
      <c r="L181" s="6">
        <v>2</v>
      </c>
      <c r="M181" s="5" t="s">
        <v>16</v>
      </c>
      <c r="N181" s="85">
        <v>2</v>
      </c>
      <c r="O181" s="4" t="s">
        <v>2839</v>
      </c>
      <c r="P181" s="85">
        <v>2</v>
      </c>
      <c r="Q181" s="4" t="s">
        <v>2875</v>
      </c>
      <c r="R181" s="85">
        <v>11</v>
      </c>
      <c r="S181" s="4" t="s">
        <v>2859</v>
      </c>
      <c r="T181" s="66" t="str">
        <f t="shared" si="6"/>
        <v>11. Ciudades Y Comunidades Sostenibles</v>
      </c>
      <c r="U181" s="85">
        <v>2</v>
      </c>
      <c r="V181" s="4" t="s">
        <v>173</v>
      </c>
      <c r="W181" s="85">
        <v>2</v>
      </c>
      <c r="X181" s="4" t="s">
        <v>226</v>
      </c>
      <c r="Y181" s="85">
        <v>1</v>
      </c>
      <c r="Z181" s="4" t="s">
        <v>227</v>
      </c>
      <c r="AA181" s="52" t="str">
        <f t="shared" si="8"/>
        <v>2.2.1</v>
      </c>
      <c r="AB181" s="3" t="s">
        <v>305</v>
      </c>
      <c r="AC181" s="23" t="s">
        <v>306</v>
      </c>
      <c r="AD181" s="4" t="s">
        <v>3620</v>
      </c>
      <c r="AE181" s="4" t="s">
        <v>3621</v>
      </c>
      <c r="AF181" s="4" t="s">
        <v>3622</v>
      </c>
      <c r="AG181" s="4" t="s">
        <v>3623</v>
      </c>
      <c r="AH181" s="8" t="s">
        <v>6700</v>
      </c>
      <c r="AI181" s="4" t="s">
        <v>7202</v>
      </c>
      <c r="AJ181" s="4" t="s">
        <v>7203</v>
      </c>
      <c r="AK181" s="4" t="s">
        <v>6725</v>
      </c>
      <c r="AL181" s="4" t="s">
        <v>7204</v>
      </c>
      <c r="AM181" s="9" t="s">
        <v>9455</v>
      </c>
      <c r="AN181" s="9" t="s">
        <v>6702</v>
      </c>
      <c r="AO181" s="9" t="s">
        <v>6694</v>
      </c>
      <c r="AP181" s="9" t="s">
        <v>6700</v>
      </c>
      <c r="AQ181" s="3" t="s">
        <v>6689</v>
      </c>
      <c r="AR181" s="5" t="s">
        <v>11006</v>
      </c>
      <c r="AS181" s="5" t="s">
        <v>11007</v>
      </c>
      <c r="AT181" s="4" t="s">
        <v>11005</v>
      </c>
      <c r="AU181" s="4" t="s">
        <v>11008</v>
      </c>
      <c r="AV181" s="4" t="s">
        <v>11009</v>
      </c>
      <c r="AW181" s="4" t="s">
        <v>11005</v>
      </c>
      <c r="AX181" s="4" t="s">
        <v>11008</v>
      </c>
      <c r="AY181" s="4" t="s">
        <v>11010</v>
      </c>
      <c r="AZ181" s="4" t="s">
        <v>11005</v>
      </c>
      <c r="BA181" s="4" t="s">
        <v>11008</v>
      </c>
      <c r="BB181" s="4" t="s">
        <v>11011</v>
      </c>
      <c r="BC181" s="4" t="s">
        <v>11005</v>
      </c>
      <c r="BD181" s="4" t="s">
        <v>11008</v>
      </c>
      <c r="BE181" s="4" t="s">
        <v>11012</v>
      </c>
      <c r="BF181" s="4" t="s">
        <v>11005</v>
      </c>
      <c r="BG181" s="4" t="s">
        <v>11008</v>
      </c>
      <c r="BH181" s="4" t="s">
        <v>11013</v>
      </c>
      <c r="BI181" s="4" t="s">
        <v>11005</v>
      </c>
      <c r="BJ181" s="4" t="s">
        <v>11008</v>
      </c>
      <c r="BK181" s="4" t="s">
        <v>11014</v>
      </c>
      <c r="BL181" s="4" t="s">
        <v>11005</v>
      </c>
      <c r="BM181" s="4" t="s">
        <v>11015</v>
      </c>
      <c r="BN181" s="4" t="s">
        <v>11016</v>
      </c>
      <c r="BO181" s="4" t="s">
        <v>11005</v>
      </c>
      <c r="BP181" s="4" t="s">
        <v>11015</v>
      </c>
      <c r="BQ181" s="4" t="s">
        <v>11017</v>
      </c>
      <c r="BR181" s="4" t="s">
        <v>11005</v>
      </c>
      <c r="BS181" s="4" t="s">
        <v>11015</v>
      </c>
      <c r="BT181" s="4"/>
      <c r="BU181" s="4"/>
      <c r="BV181" s="4"/>
    </row>
    <row r="182" spans="1:74" ht="15.5">
      <c r="A182" s="49" t="str">
        <f>B182&amp;COUNTIF($B$3:B182,B182)</f>
        <v>02CD087</v>
      </c>
      <c r="B182" s="3" t="s">
        <v>410</v>
      </c>
      <c r="C182" s="4" t="s">
        <v>1193</v>
      </c>
      <c r="D182" s="4" t="s">
        <v>1194</v>
      </c>
      <c r="E182" s="4" t="s">
        <v>1195</v>
      </c>
      <c r="F182" s="4" t="s">
        <v>1196</v>
      </c>
      <c r="G182" s="4" t="s">
        <v>1197</v>
      </c>
      <c r="H182" s="3" t="s">
        <v>10</v>
      </c>
      <c r="I182" s="4" t="s">
        <v>1569</v>
      </c>
      <c r="J182" s="98" t="s">
        <v>2048</v>
      </c>
      <c r="K182" s="4" t="str">
        <f t="shared" si="7"/>
        <v>02CD08M001</v>
      </c>
      <c r="L182" s="6">
        <v>2</v>
      </c>
      <c r="M182" s="5" t="s">
        <v>16</v>
      </c>
      <c r="N182" s="85">
        <v>2</v>
      </c>
      <c r="O182" s="5" t="s">
        <v>2839</v>
      </c>
      <c r="P182" s="85">
        <v>1</v>
      </c>
      <c r="Q182" s="5" t="s">
        <v>2840</v>
      </c>
      <c r="R182" s="85">
        <v>10</v>
      </c>
      <c r="S182" s="4" t="s">
        <v>2868</v>
      </c>
      <c r="T182" s="66" t="str">
        <f t="shared" si="6"/>
        <v xml:space="preserve">10. Reducción De Las Desigualdades </v>
      </c>
      <c r="U182" s="85">
        <v>2</v>
      </c>
      <c r="V182" s="4" t="s">
        <v>173</v>
      </c>
      <c r="W182" s="85">
        <v>2</v>
      </c>
      <c r="X182" s="4" t="s">
        <v>226</v>
      </c>
      <c r="Y182" s="85">
        <v>1</v>
      </c>
      <c r="Z182" s="4" t="s">
        <v>227</v>
      </c>
      <c r="AA182" s="52" t="str">
        <f t="shared" si="8"/>
        <v>2.2.1</v>
      </c>
      <c r="AB182" s="3" t="s">
        <v>36</v>
      </c>
      <c r="AC182" s="23" t="s">
        <v>38</v>
      </c>
      <c r="AD182" s="4" t="s">
        <v>3624</v>
      </c>
      <c r="AE182" s="4" t="s">
        <v>3625</v>
      </c>
      <c r="AF182" s="4" t="s">
        <v>3626</v>
      </c>
      <c r="AG182" s="4" t="s">
        <v>3627</v>
      </c>
      <c r="AH182" s="8" t="s">
        <v>6700</v>
      </c>
      <c r="AI182" s="4" t="s">
        <v>7205</v>
      </c>
      <c r="AJ182" s="4" t="s">
        <v>7206</v>
      </c>
      <c r="AK182" s="4" t="s">
        <v>6725</v>
      </c>
      <c r="AL182" s="4" t="s">
        <v>7207</v>
      </c>
      <c r="AM182" s="9" t="s">
        <v>6711</v>
      </c>
      <c r="AN182" s="9" t="s">
        <v>6697</v>
      </c>
      <c r="AO182" s="9" t="s">
        <v>6694</v>
      </c>
      <c r="AP182" s="9" t="s">
        <v>6700</v>
      </c>
      <c r="AQ182" s="3" t="s">
        <v>6689</v>
      </c>
      <c r="AR182" s="5" t="s">
        <v>3627</v>
      </c>
      <c r="AS182" s="5" t="s">
        <v>11018</v>
      </c>
      <c r="AT182" s="4" t="s">
        <v>11019</v>
      </c>
      <c r="AU182" s="4" t="s">
        <v>11020</v>
      </c>
      <c r="AV182" s="4" t="s">
        <v>11021</v>
      </c>
      <c r="AW182" s="4" t="s">
        <v>11022</v>
      </c>
      <c r="AX182" s="4" t="s">
        <v>11023</v>
      </c>
      <c r="AY182" s="4" t="s">
        <v>11024</v>
      </c>
      <c r="AZ182" s="4" t="s">
        <v>10981</v>
      </c>
      <c r="BA182" s="4" t="s">
        <v>10982</v>
      </c>
      <c r="BB182" s="4" t="s">
        <v>11025</v>
      </c>
      <c r="BC182" s="4" t="s">
        <v>10981</v>
      </c>
      <c r="BD182" s="4" t="s">
        <v>10982</v>
      </c>
      <c r="BE182" s="4" t="s">
        <v>11026</v>
      </c>
      <c r="BF182" s="4" t="s">
        <v>10981</v>
      </c>
      <c r="BG182" s="4" t="s">
        <v>10982</v>
      </c>
      <c r="BH182" s="4" t="s">
        <v>11027</v>
      </c>
      <c r="BI182" s="4" t="s">
        <v>10981</v>
      </c>
      <c r="BJ182" s="4" t="s">
        <v>11028</v>
      </c>
      <c r="BK182" s="4" t="s">
        <v>11029</v>
      </c>
      <c r="BL182" s="4" t="s">
        <v>11030</v>
      </c>
      <c r="BM182" s="4" t="s">
        <v>11031</v>
      </c>
      <c r="BN182" s="4" t="s">
        <v>11032</v>
      </c>
      <c r="BO182" s="4" t="s">
        <v>11030</v>
      </c>
      <c r="BP182" s="4" t="s">
        <v>11031</v>
      </c>
      <c r="BQ182" s="4"/>
      <c r="BR182" s="4"/>
      <c r="BS182" s="4"/>
      <c r="BT182" s="4"/>
      <c r="BU182" s="4"/>
      <c r="BV182" s="4"/>
    </row>
    <row r="183" spans="1:74" ht="15.5">
      <c r="A183" s="49" t="str">
        <f>B183&amp;COUNTIF($B$3:B183,B183)</f>
        <v>02CD088</v>
      </c>
      <c r="B183" s="3" t="s">
        <v>410</v>
      </c>
      <c r="C183" s="4" t="s">
        <v>1193</v>
      </c>
      <c r="D183" s="4" t="s">
        <v>1194</v>
      </c>
      <c r="E183" s="4" t="s">
        <v>1195</v>
      </c>
      <c r="F183" s="4" t="s">
        <v>1196</v>
      </c>
      <c r="G183" s="4" t="s">
        <v>1197</v>
      </c>
      <c r="H183" s="3" t="s">
        <v>1133</v>
      </c>
      <c r="I183" s="4" t="s">
        <v>1570</v>
      </c>
      <c r="J183" s="96" t="s">
        <v>1886</v>
      </c>
      <c r="K183" s="4" t="str">
        <f t="shared" si="7"/>
        <v>02CD08M002</v>
      </c>
      <c r="L183" s="6">
        <v>2</v>
      </c>
      <c r="M183" s="5" t="s">
        <v>16</v>
      </c>
      <c r="N183" s="85">
        <v>2</v>
      </c>
      <c r="O183" s="4" t="s">
        <v>2839</v>
      </c>
      <c r="P183" s="85">
        <v>1</v>
      </c>
      <c r="Q183" s="4" t="s">
        <v>2840</v>
      </c>
      <c r="R183" s="85">
        <v>10</v>
      </c>
      <c r="S183" s="4" t="s">
        <v>2868</v>
      </c>
      <c r="T183" s="66" t="str">
        <f t="shared" si="6"/>
        <v xml:space="preserve">10. Reducción De Las Desigualdades </v>
      </c>
      <c r="U183" s="85">
        <v>2</v>
      </c>
      <c r="V183" s="4" t="s">
        <v>173</v>
      </c>
      <c r="W183" s="85">
        <v>2</v>
      </c>
      <c r="X183" s="4" t="s">
        <v>226</v>
      </c>
      <c r="Y183" s="85">
        <v>1</v>
      </c>
      <c r="Z183" s="4" t="s">
        <v>227</v>
      </c>
      <c r="AA183" s="52" t="str">
        <f t="shared" si="8"/>
        <v>2.2.1</v>
      </c>
      <c r="AB183" s="3" t="s">
        <v>2952</v>
      </c>
      <c r="AC183" s="23" t="s">
        <v>2953</v>
      </c>
      <c r="AD183" s="4" t="s">
        <v>179</v>
      </c>
      <c r="AE183" s="4" t="s">
        <v>179</v>
      </c>
      <c r="AF183" s="4" t="s">
        <v>179</v>
      </c>
      <c r="AG183" s="4" t="s">
        <v>179</v>
      </c>
      <c r="AH183" s="8" t="s">
        <v>179</v>
      </c>
      <c r="AI183" s="4" t="s">
        <v>179</v>
      </c>
      <c r="AJ183" s="4" t="s">
        <v>179</v>
      </c>
      <c r="AK183" s="4" t="s">
        <v>179</v>
      </c>
      <c r="AL183" s="4" t="s">
        <v>179</v>
      </c>
      <c r="AM183" s="9" t="s">
        <v>179</v>
      </c>
      <c r="AN183" s="9" t="s">
        <v>179</v>
      </c>
      <c r="AO183" s="9" t="s">
        <v>179</v>
      </c>
      <c r="AP183" s="9" t="s">
        <v>179</v>
      </c>
      <c r="AQ183" s="3" t="s">
        <v>179</v>
      </c>
      <c r="AR183" s="5" t="s">
        <v>179</v>
      </c>
      <c r="AS183" s="5" t="s">
        <v>179</v>
      </c>
      <c r="AT183" s="4" t="s">
        <v>179</v>
      </c>
      <c r="AU183" s="4" t="s">
        <v>179</v>
      </c>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row>
    <row r="184" spans="1:74" ht="15.5">
      <c r="A184" s="49" t="str">
        <f>B184&amp;COUNTIF($B$3:B184,B184)</f>
        <v>02CD089</v>
      </c>
      <c r="B184" s="3" t="s">
        <v>410</v>
      </c>
      <c r="C184" s="4" t="s">
        <v>1193</v>
      </c>
      <c r="D184" s="4" t="s">
        <v>1194</v>
      </c>
      <c r="E184" s="4" t="s">
        <v>1195</v>
      </c>
      <c r="F184" s="4" t="s">
        <v>1196</v>
      </c>
      <c r="G184" s="4" t="s">
        <v>1197</v>
      </c>
      <c r="H184" s="3" t="s">
        <v>140</v>
      </c>
      <c r="I184" s="4" t="s">
        <v>1571</v>
      </c>
      <c r="J184" s="95" t="s">
        <v>2049</v>
      </c>
      <c r="K184" s="4" t="str">
        <f t="shared" si="7"/>
        <v>02CD08N001</v>
      </c>
      <c r="L184" s="6">
        <v>5</v>
      </c>
      <c r="M184" s="5" t="s">
        <v>2863</v>
      </c>
      <c r="N184" s="85">
        <v>3</v>
      </c>
      <c r="O184" s="5" t="s">
        <v>2877</v>
      </c>
      <c r="P184" s="85">
        <v>1</v>
      </c>
      <c r="Q184" s="5" t="s">
        <v>2878</v>
      </c>
      <c r="R184" s="85">
        <v>16</v>
      </c>
      <c r="S184" s="4" t="s">
        <v>2841</v>
      </c>
      <c r="T184" s="66" t="str">
        <f t="shared" si="6"/>
        <v>16. Paz, Justicia E Instituciones Sólidas</v>
      </c>
      <c r="U184" s="85">
        <v>1</v>
      </c>
      <c r="V184" s="4" t="s">
        <v>28</v>
      </c>
      <c r="W184" s="85">
        <v>7</v>
      </c>
      <c r="X184" s="4" t="s">
        <v>142</v>
      </c>
      <c r="Y184" s="85">
        <v>2</v>
      </c>
      <c r="Z184" s="4" t="s">
        <v>143</v>
      </c>
      <c r="AA184" s="52" t="str">
        <f t="shared" si="8"/>
        <v>1.7.2</v>
      </c>
      <c r="AB184" s="3" t="s">
        <v>144</v>
      </c>
      <c r="AC184" s="23" t="s">
        <v>145</v>
      </c>
      <c r="AD184" s="4" t="s">
        <v>3628</v>
      </c>
      <c r="AE184" s="4" t="s">
        <v>3629</v>
      </c>
      <c r="AF184" s="4" t="s">
        <v>3630</v>
      </c>
      <c r="AG184" s="4" t="s">
        <v>3631</v>
      </c>
      <c r="AH184" s="8" t="s">
        <v>6700</v>
      </c>
      <c r="AI184" s="4" t="s">
        <v>7208</v>
      </c>
      <c r="AJ184" s="4" t="s">
        <v>7209</v>
      </c>
      <c r="AK184" s="4" t="s">
        <v>6725</v>
      </c>
      <c r="AL184" s="4" t="s">
        <v>7210</v>
      </c>
      <c r="AM184" s="3" t="s">
        <v>6711</v>
      </c>
      <c r="AN184" s="3" t="s">
        <v>6701</v>
      </c>
      <c r="AO184" s="3" t="s">
        <v>6694</v>
      </c>
      <c r="AP184" s="3" t="s">
        <v>6700</v>
      </c>
      <c r="AQ184" s="3" t="s">
        <v>6689</v>
      </c>
      <c r="AR184" s="4" t="s">
        <v>3631</v>
      </c>
      <c r="AS184" s="4" t="s">
        <v>11033</v>
      </c>
      <c r="AT184" s="4" t="s">
        <v>11034</v>
      </c>
      <c r="AU184" s="4" t="s">
        <v>11035</v>
      </c>
      <c r="AV184" s="4" t="s">
        <v>11036</v>
      </c>
      <c r="AW184" s="4" t="s">
        <v>11034</v>
      </c>
      <c r="AX184" s="4" t="s">
        <v>11035</v>
      </c>
      <c r="AY184" s="4" t="s">
        <v>11037</v>
      </c>
      <c r="AZ184" s="4" t="s">
        <v>11034</v>
      </c>
      <c r="BA184" s="4" t="s">
        <v>11035</v>
      </c>
      <c r="BB184" s="4" t="s">
        <v>11038</v>
      </c>
      <c r="BC184" s="4" t="s">
        <v>11034</v>
      </c>
      <c r="BD184" s="4" t="s">
        <v>11035</v>
      </c>
      <c r="BE184" s="4" t="s">
        <v>11039</v>
      </c>
      <c r="BF184" s="4" t="s">
        <v>11034</v>
      </c>
      <c r="BG184" s="4" t="s">
        <v>11035</v>
      </c>
      <c r="BH184" s="4" t="s">
        <v>11040</v>
      </c>
      <c r="BI184" s="4" t="s">
        <v>11034</v>
      </c>
      <c r="BJ184" s="4" t="s">
        <v>11035</v>
      </c>
      <c r="BK184" s="4" t="s">
        <v>11041</v>
      </c>
      <c r="BL184" s="4" t="s">
        <v>11042</v>
      </c>
      <c r="BM184" s="4" t="s">
        <v>11043</v>
      </c>
      <c r="BN184" s="4"/>
      <c r="BO184" s="4"/>
      <c r="BP184" s="4"/>
      <c r="BQ184" s="4"/>
      <c r="BR184" s="4"/>
      <c r="BS184" s="4"/>
      <c r="BT184" s="4"/>
      <c r="BU184" s="4"/>
      <c r="BV184" s="4"/>
    </row>
    <row r="185" spans="1:74" ht="15.5">
      <c r="A185" s="49" t="str">
        <f>B185&amp;COUNTIF($B$3:B185,B185)</f>
        <v>02CD0810</v>
      </c>
      <c r="B185" s="3" t="s">
        <v>410</v>
      </c>
      <c r="C185" s="4" t="s">
        <v>1193</v>
      </c>
      <c r="D185" s="4" t="s">
        <v>1194</v>
      </c>
      <c r="E185" s="4" t="s">
        <v>1195</v>
      </c>
      <c r="F185" s="4" t="s">
        <v>1196</v>
      </c>
      <c r="G185" s="4" t="s">
        <v>1197</v>
      </c>
      <c r="H185" s="3" t="s">
        <v>146</v>
      </c>
      <c r="I185" s="4" t="s">
        <v>1572</v>
      </c>
      <c r="J185" s="95" t="s">
        <v>2050</v>
      </c>
      <c r="K185" s="4" t="str">
        <f t="shared" si="7"/>
        <v>02CD08O001</v>
      </c>
      <c r="L185" s="6">
        <v>2</v>
      </c>
      <c r="M185" s="5" t="s">
        <v>16</v>
      </c>
      <c r="N185" s="85">
        <v>2</v>
      </c>
      <c r="O185" s="5" t="s">
        <v>2839</v>
      </c>
      <c r="P185" s="85">
        <v>2</v>
      </c>
      <c r="Q185" s="5" t="s">
        <v>2875</v>
      </c>
      <c r="R185" s="85">
        <v>16</v>
      </c>
      <c r="S185" s="4" t="s">
        <v>2841</v>
      </c>
      <c r="T185" s="66" t="str">
        <f t="shared" si="6"/>
        <v>16. Paz, Justicia E Instituciones Sólidas</v>
      </c>
      <c r="U185" s="85">
        <v>2</v>
      </c>
      <c r="V185" s="4" t="s">
        <v>173</v>
      </c>
      <c r="W185" s="85">
        <v>3</v>
      </c>
      <c r="X185" s="4" t="s">
        <v>263</v>
      </c>
      <c r="Y185" s="85">
        <v>2</v>
      </c>
      <c r="Z185" s="4" t="s">
        <v>684</v>
      </c>
      <c r="AA185" s="52" t="str">
        <f t="shared" si="8"/>
        <v>2.3.2</v>
      </c>
      <c r="AB185" s="3" t="s">
        <v>149</v>
      </c>
      <c r="AC185" s="23" t="s">
        <v>150</v>
      </c>
      <c r="AD185" s="4" t="s">
        <v>3632</v>
      </c>
      <c r="AE185" s="4" t="s">
        <v>3633</v>
      </c>
      <c r="AF185" s="4" t="s">
        <v>3634</v>
      </c>
      <c r="AG185" s="4" t="s">
        <v>3635</v>
      </c>
      <c r="AH185" s="8" t="s">
        <v>6700</v>
      </c>
      <c r="AI185" s="4" t="s">
        <v>7211</v>
      </c>
      <c r="AJ185" s="4" t="s">
        <v>7212</v>
      </c>
      <c r="AK185" s="4" t="s">
        <v>6725</v>
      </c>
      <c r="AL185" s="4" t="s">
        <v>7213</v>
      </c>
      <c r="AM185" s="9" t="s">
        <v>9455</v>
      </c>
      <c r="AN185" s="9" t="s">
        <v>6711</v>
      </c>
      <c r="AO185" s="9" t="s">
        <v>6697</v>
      </c>
      <c r="AP185" s="9" t="s">
        <v>6700</v>
      </c>
      <c r="AQ185" s="3" t="s">
        <v>6689</v>
      </c>
      <c r="AR185" s="5" t="s">
        <v>11044</v>
      </c>
      <c r="AS185" s="5" t="s">
        <v>11045</v>
      </c>
      <c r="AT185" s="4" t="s">
        <v>11046</v>
      </c>
      <c r="AU185" s="4" t="s">
        <v>11047</v>
      </c>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row>
    <row r="186" spans="1:74" ht="15.5">
      <c r="A186" s="49" t="str">
        <f>B186&amp;COUNTIF($B$3:B186,B186)</f>
        <v>02CD0811</v>
      </c>
      <c r="B186" s="3" t="s">
        <v>410</v>
      </c>
      <c r="C186" s="4" t="s">
        <v>1193</v>
      </c>
      <c r="D186" s="4" t="s">
        <v>1194</v>
      </c>
      <c r="E186" s="4" t="s">
        <v>1195</v>
      </c>
      <c r="F186" s="4" t="s">
        <v>1196</v>
      </c>
      <c r="G186" s="4" t="s">
        <v>1197</v>
      </c>
      <c r="H186" s="3" t="s">
        <v>151</v>
      </c>
      <c r="I186" s="4" t="s">
        <v>1573</v>
      </c>
      <c r="J186" s="95" t="s">
        <v>2051</v>
      </c>
      <c r="K186" s="4" t="str">
        <f t="shared" si="7"/>
        <v>02CD08P001</v>
      </c>
      <c r="L186" s="6">
        <v>1</v>
      </c>
      <c r="M186" s="5" t="s">
        <v>2860</v>
      </c>
      <c r="N186" s="85">
        <v>5</v>
      </c>
      <c r="O186" s="4" t="s">
        <v>2865</v>
      </c>
      <c r="P186" s="85">
        <v>0</v>
      </c>
      <c r="Q186" s="4" t="s">
        <v>2865</v>
      </c>
      <c r="R186" s="85">
        <v>5</v>
      </c>
      <c r="S186" s="4" t="s">
        <v>2844</v>
      </c>
      <c r="T186" s="66" t="str">
        <f t="shared" si="6"/>
        <v xml:space="preserve">5. Igualdad De Género </v>
      </c>
      <c r="U186" s="85">
        <v>1</v>
      </c>
      <c r="V186" s="4" t="s">
        <v>28</v>
      </c>
      <c r="W186" s="85">
        <v>2</v>
      </c>
      <c r="X186" s="4" t="s">
        <v>154</v>
      </c>
      <c r="Y186" s="85">
        <v>4</v>
      </c>
      <c r="Z186" s="4" t="s">
        <v>155</v>
      </c>
      <c r="AA186" s="52" t="str">
        <f t="shared" si="8"/>
        <v>1.2.4</v>
      </c>
      <c r="AB186" s="3" t="s">
        <v>156</v>
      </c>
      <c r="AC186" s="23" t="s">
        <v>157</v>
      </c>
      <c r="AD186" s="4" t="s">
        <v>3636</v>
      </c>
      <c r="AE186" s="4" t="s">
        <v>3637</v>
      </c>
      <c r="AF186" s="4" t="s">
        <v>3638</v>
      </c>
      <c r="AG186" s="4" t="s">
        <v>3639</v>
      </c>
      <c r="AH186" s="8" t="s">
        <v>6700</v>
      </c>
      <c r="AI186" s="4" t="s">
        <v>7214</v>
      </c>
      <c r="AJ186" s="4" t="s">
        <v>7215</v>
      </c>
      <c r="AK186" s="4" t="s">
        <v>6725</v>
      </c>
      <c r="AL186" s="4" t="s">
        <v>7216</v>
      </c>
      <c r="AM186" s="9" t="s">
        <v>9455</v>
      </c>
      <c r="AN186" s="9" t="s">
        <v>6711</v>
      </c>
      <c r="AO186" s="9" t="s">
        <v>6694</v>
      </c>
      <c r="AP186" s="9" t="s">
        <v>6700</v>
      </c>
      <c r="AQ186" s="3" t="s">
        <v>6689</v>
      </c>
      <c r="AR186" s="5" t="s">
        <v>11048</v>
      </c>
      <c r="AS186" s="5" t="s">
        <v>11049</v>
      </c>
      <c r="AT186" s="4" t="s">
        <v>11050</v>
      </c>
      <c r="AU186" s="4" t="s">
        <v>11051</v>
      </c>
      <c r="AV186" s="4" t="s">
        <v>11052</v>
      </c>
      <c r="AW186" s="4" t="s">
        <v>11050</v>
      </c>
      <c r="AX186" s="4" t="s">
        <v>11051</v>
      </c>
      <c r="AY186" s="4" t="s">
        <v>11053</v>
      </c>
      <c r="AZ186" s="4" t="s">
        <v>11050</v>
      </c>
      <c r="BA186" s="4" t="s">
        <v>11051</v>
      </c>
      <c r="BB186" s="4"/>
      <c r="BC186" s="4"/>
      <c r="BD186" s="4"/>
      <c r="BE186" s="4"/>
      <c r="BF186" s="4"/>
      <c r="BG186" s="4"/>
      <c r="BH186" s="4"/>
      <c r="BI186" s="4"/>
      <c r="BJ186" s="4"/>
      <c r="BK186" s="4"/>
      <c r="BL186" s="4"/>
      <c r="BM186" s="4"/>
      <c r="BN186" s="4"/>
      <c r="BO186" s="4"/>
      <c r="BP186" s="4"/>
      <c r="BQ186" s="4"/>
      <c r="BR186" s="4"/>
      <c r="BS186" s="4"/>
      <c r="BT186" s="4"/>
      <c r="BU186" s="4"/>
      <c r="BV186" s="4"/>
    </row>
    <row r="187" spans="1:74" ht="15.5">
      <c r="A187" s="49" t="str">
        <f>B187&amp;COUNTIF($B$3:B187,B187)</f>
        <v>02CD0812</v>
      </c>
      <c r="B187" s="3" t="s">
        <v>410</v>
      </c>
      <c r="C187" s="4" t="s">
        <v>1193</v>
      </c>
      <c r="D187" s="4" t="s">
        <v>1194</v>
      </c>
      <c r="E187" s="4" t="s">
        <v>1195</v>
      </c>
      <c r="F187" s="4" t="s">
        <v>1196</v>
      </c>
      <c r="G187" s="4" t="s">
        <v>1197</v>
      </c>
      <c r="H187" s="3" t="s">
        <v>158</v>
      </c>
      <c r="I187" s="4" t="s">
        <v>1574</v>
      </c>
      <c r="J187" s="95" t="s">
        <v>2052</v>
      </c>
      <c r="K187" s="4" t="str">
        <f t="shared" si="7"/>
        <v>02CD08P002</v>
      </c>
      <c r="L187" s="6">
        <v>1</v>
      </c>
      <c r="M187" s="5" t="s">
        <v>2860</v>
      </c>
      <c r="N187" s="85">
        <v>6</v>
      </c>
      <c r="O187" s="5" t="s">
        <v>2861</v>
      </c>
      <c r="P187" s="85">
        <v>0</v>
      </c>
      <c r="Q187" s="5" t="s">
        <v>2861</v>
      </c>
      <c r="R187" s="85">
        <v>10</v>
      </c>
      <c r="S187" s="4" t="s">
        <v>2868</v>
      </c>
      <c r="T187" s="66" t="str">
        <f t="shared" si="6"/>
        <v xml:space="preserve">10. Reducción De Las Desigualdades </v>
      </c>
      <c r="U187" s="85">
        <v>1</v>
      </c>
      <c r="V187" s="4" t="s">
        <v>28</v>
      </c>
      <c r="W187" s="85">
        <v>2</v>
      </c>
      <c r="X187" s="4" t="s">
        <v>154</v>
      </c>
      <c r="Y187" s="85">
        <v>4</v>
      </c>
      <c r="Z187" s="4" t="s">
        <v>155</v>
      </c>
      <c r="AA187" s="52" t="str">
        <f t="shared" si="8"/>
        <v>1.2.4</v>
      </c>
      <c r="AB187" s="3" t="s">
        <v>161</v>
      </c>
      <c r="AC187" s="23" t="s">
        <v>162</v>
      </c>
      <c r="AD187" s="4" t="s">
        <v>3640</v>
      </c>
      <c r="AE187" s="4" t="s">
        <v>3641</v>
      </c>
      <c r="AF187" s="4" t="s">
        <v>3642</v>
      </c>
      <c r="AG187" s="4" t="s">
        <v>3643</v>
      </c>
      <c r="AH187" s="8" t="s">
        <v>6700</v>
      </c>
      <c r="AI187" s="4" t="s">
        <v>7217</v>
      </c>
      <c r="AJ187" s="4" t="s">
        <v>7218</v>
      </c>
      <c r="AK187" s="4" t="s">
        <v>6725</v>
      </c>
      <c r="AL187" s="4" t="s">
        <v>7219</v>
      </c>
      <c r="AM187" s="9" t="s">
        <v>6702</v>
      </c>
      <c r="AN187" s="9" t="s">
        <v>6691</v>
      </c>
      <c r="AO187" s="9" t="s">
        <v>6694</v>
      </c>
      <c r="AP187" s="9" t="s">
        <v>6700</v>
      </c>
      <c r="AQ187" s="6" t="s">
        <v>6689</v>
      </c>
      <c r="AR187" s="5" t="s">
        <v>11054</v>
      </c>
      <c r="AS187" s="5" t="s">
        <v>11055</v>
      </c>
      <c r="AT187" s="5" t="s">
        <v>11056</v>
      </c>
      <c r="AU187" s="5" t="s">
        <v>11057</v>
      </c>
      <c r="AV187" s="5" t="s">
        <v>11058</v>
      </c>
      <c r="AW187" s="5" t="s">
        <v>11056</v>
      </c>
      <c r="AX187" s="5" t="s">
        <v>11057</v>
      </c>
      <c r="AY187" s="5" t="s">
        <v>11059</v>
      </c>
      <c r="AZ187" s="5" t="s">
        <v>11050</v>
      </c>
      <c r="BA187" s="5" t="s">
        <v>11051</v>
      </c>
      <c r="BB187" s="5" t="s">
        <v>11060</v>
      </c>
      <c r="BC187" s="5" t="s">
        <v>11050</v>
      </c>
      <c r="BD187" s="5" t="s">
        <v>11051</v>
      </c>
      <c r="BE187" s="5" t="s">
        <v>11061</v>
      </c>
      <c r="BF187" s="5" t="s">
        <v>11050</v>
      </c>
      <c r="BG187" s="5" t="s">
        <v>11051</v>
      </c>
      <c r="BH187" s="5" t="s">
        <v>11062</v>
      </c>
      <c r="BI187" s="5" t="s">
        <v>11056</v>
      </c>
      <c r="BJ187" s="5" t="s">
        <v>11057</v>
      </c>
      <c r="BK187" s="5"/>
      <c r="BL187" s="5"/>
      <c r="BM187" s="5"/>
      <c r="BN187" s="5"/>
      <c r="BO187" s="5"/>
      <c r="BP187" s="5"/>
      <c r="BQ187" s="5"/>
      <c r="BR187" s="5"/>
      <c r="BS187" s="5"/>
      <c r="BT187" s="5"/>
      <c r="BU187" s="5"/>
      <c r="BV187" s="5"/>
    </row>
    <row r="188" spans="1:74" ht="15.5">
      <c r="A188" s="49" t="str">
        <f>B188&amp;COUNTIF($B$3:B188,B188)</f>
        <v>02CD0813</v>
      </c>
      <c r="B188" s="3" t="s">
        <v>410</v>
      </c>
      <c r="C188" s="4" t="s">
        <v>1193</v>
      </c>
      <c r="D188" s="4" t="s">
        <v>1194</v>
      </c>
      <c r="E188" s="4" t="s">
        <v>1195</v>
      </c>
      <c r="F188" s="4" t="s">
        <v>1196</v>
      </c>
      <c r="G188" s="4" t="s">
        <v>1197</v>
      </c>
      <c r="H188" s="3" t="s">
        <v>170</v>
      </c>
      <c r="I188" s="4" t="s">
        <v>1575</v>
      </c>
      <c r="J188" s="95" t="s">
        <v>1900</v>
      </c>
      <c r="K188" s="4" t="str">
        <f t="shared" si="7"/>
        <v>02CD08P004</v>
      </c>
      <c r="L188" s="6">
        <v>1</v>
      </c>
      <c r="M188" s="5" t="s">
        <v>2860</v>
      </c>
      <c r="N188" s="85">
        <v>6</v>
      </c>
      <c r="O188" s="4" t="s">
        <v>2861</v>
      </c>
      <c r="P188" s="85">
        <v>1</v>
      </c>
      <c r="Q188" s="4" t="s">
        <v>2869</v>
      </c>
      <c r="R188" s="85">
        <v>10</v>
      </c>
      <c r="S188" s="4" t="s">
        <v>2868</v>
      </c>
      <c r="T188" s="66" t="str">
        <f t="shared" si="6"/>
        <v xml:space="preserve">10. Reducción De Las Desigualdades </v>
      </c>
      <c r="U188" s="85">
        <v>2</v>
      </c>
      <c r="V188" s="4" t="s">
        <v>173</v>
      </c>
      <c r="W188" s="85">
        <v>6</v>
      </c>
      <c r="X188" s="4" t="s">
        <v>175</v>
      </c>
      <c r="Y188" s="85">
        <v>8</v>
      </c>
      <c r="Z188" s="4" t="s">
        <v>177</v>
      </c>
      <c r="AA188" s="52" t="str">
        <f t="shared" si="8"/>
        <v>2.6.8</v>
      </c>
      <c r="AB188" s="3" t="s">
        <v>384</v>
      </c>
      <c r="AC188" s="23" t="s">
        <v>178</v>
      </c>
      <c r="AD188" s="4" t="s">
        <v>3058</v>
      </c>
      <c r="AE188" s="4" t="s">
        <v>3059</v>
      </c>
      <c r="AF188" s="4" t="s">
        <v>3644</v>
      </c>
      <c r="AG188" s="4" t="s">
        <v>3645</v>
      </c>
      <c r="AH188" s="8" t="s">
        <v>6700</v>
      </c>
      <c r="AI188" s="4" t="s">
        <v>7220</v>
      </c>
      <c r="AJ188" s="4" t="s">
        <v>7215</v>
      </c>
      <c r="AK188" s="4" t="s">
        <v>6725</v>
      </c>
      <c r="AL188" s="4" t="s">
        <v>7221</v>
      </c>
      <c r="AM188" s="9" t="s">
        <v>9455</v>
      </c>
      <c r="AN188" s="9" t="s">
        <v>6711</v>
      </c>
      <c r="AO188" s="9" t="s">
        <v>6708</v>
      </c>
      <c r="AP188" s="9" t="s">
        <v>6700</v>
      </c>
      <c r="AQ188" s="6" t="s">
        <v>6689</v>
      </c>
      <c r="AR188" s="5" t="s">
        <v>10088</v>
      </c>
      <c r="AS188" s="5" t="s">
        <v>11063</v>
      </c>
      <c r="AT188" s="5" t="s">
        <v>11050</v>
      </c>
      <c r="AU188" s="5" t="s">
        <v>11064</v>
      </c>
      <c r="AV188" s="5" t="s">
        <v>11065</v>
      </c>
      <c r="AW188" s="5" t="s">
        <v>11050</v>
      </c>
      <c r="AX188" s="5" t="s">
        <v>11064</v>
      </c>
      <c r="AY188" s="5" t="s">
        <v>11066</v>
      </c>
      <c r="AZ188" s="5" t="s">
        <v>11056</v>
      </c>
      <c r="BA188" s="5" t="s">
        <v>11057</v>
      </c>
      <c r="BB188" s="5"/>
      <c r="BC188" s="5"/>
      <c r="BD188" s="5"/>
      <c r="BE188" s="5"/>
      <c r="BF188" s="5"/>
      <c r="BG188" s="5"/>
      <c r="BH188" s="5"/>
      <c r="BI188" s="5"/>
      <c r="BJ188" s="5"/>
      <c r="BK188" s="5"/>
      <c r="BL188" s="5"/>
      <c r="BM188" s="5"/>
      <c r="BN188" s="5"/>
      <c r="BO188" s="5"/>
      <c r="BP188" s="5"/>
      <c r="BQ188" s="5"/>
      <c r="BR188" s="5"/>
      <c r="BS188" s="5"/>
      <c r="BT188" s="5"/>
      <c r="BU188" s="5"/>
      <c r="BV188" s="5"/>
    </row>
    <row r="189" spans="1:74" ht="15.5">
      <c r="A189" s="49" t="str">
        <f>B189&amp;COUNTIF($B$3:B189,B189)</f>
        <v>02CD0814</v>
      </c>
      <c r="B189" s="49" t="s">
        <v>410</v>
      </c>
      <c r="C189" s="49" t="s">
        <v>1193</v>
      </c>
      <c r="D189" s="49" t="s">
        <v>1194</v>
      </c>
      <c r="E189" s="49" t="s">
        <v>1195</v>
      </c>
      <c r="F189" s="49" t="s">
        <v>1196</v>
      </c>
      <c r="G189" s="49" t="s">
        <v>1197</v>
      </c>
      <c r="H189" s="49" t="s">
        <v>375</v>
      </c>
      <c r="I189" s="49" t="s">
        <v>1599</v>
      </c>
      <c r="J189" s="95" t="s">
        <v>2053</v>
      </c>
      <c r="K189" s="4" t="str">
        <f t="shared" si="7"/>
        <v>02CD08P046</v>
      </c>
      <c r="L189" s="49">
        <v>6</v>
      </c>
      <c r="M189" s="49" t="s">
        <v>2846</v>
      </c>
      <c r="N189" s="49">
        <v>3</v>
      </c>
      <c r="O189" s="49" t="s">
        <v>108</v>
      </c>
      <c r="P189" s="85">
        <v>2</v>
      </c>
      <c r="Q189" s="49" t="s">
        <v>2852</v>
      </c>
      <c r="R189" s="85">
        <v>16</v>
      </c>
      <c r="S189" s="49" t="s">
        <v>2841</v>
      </c>
      <c r="T189" s="66" t="str">
        <f t="shared" si="6"/>
        <v>16. Paz, Justicia E Instituciones Sólidas</v>
      </c>
      <c r="U189" s="49">
        <v>1</v>
      </c>
      <c r="V189" s="49" t="s">
        <v>28</v>
      </c>
      <c r="W189" s="49">
        <v>3</v>
      </c>
      <c r="X189" s="49" t="s">
        <v>31</v>
      </c>
      <c r="Y189" s="49">
        <v>2</v>
      </c>
      <c r="Z189" s="49" t="s">
        <v>348</v>
      </c>
      <c r="AA189" s="52" t="str">
        <f t="shared" si="8"/>
        <v>1.3.2</v>
      </c>
      <c r="AB189" s="49" t="s">
        <v>377</v>
      </c>
      <c r="AC189" s="102" t="s">
        <v>378</v>
      </c>
      <c r="AD189" s="49" t="s">
        <v>3646</v>
      </c>
      <c r="AE189" s="49" t="s">
        <v>3647</v>
      </c>
      <c r="AF189" s="49" t="s">
        <v>3648</v>
      </c>
      <c r="AG189" s="49" t="s">
        <v>3649</v>
      </c>
      <c r="AH189" s="24" t="s">
        <v>6700</v>
      </c>
      <c r="AI189" s="49" t="s">
        <v>7222</v>
      </c>
      <c r="AJ189" s="4" t="s">
        <v>7223</v>
      </c>
      <c r="AK189" s="4" t="s">
        <v>6725</v>
      </c>
      <c r="AL189" s="4" t="s">
        <v>7224</v>
      </c>
      <c r="AM189" s="49" t="s">
        <v>9455</v>
      </c>
      <c r="AN189" s="49" t="s">
        <v>6711</v>
      </c>
      <c r="AO189" s="49" t="s">
        <v>6701</v>
      </c>
      <c r="AP189" s="49" t="s">
        <v>6700</v>
      </c>
      <c r="AQ189" s="49" t="s">
        <v>6689</v>
      </c>
      <c r="AR189" s="49" t="s">
        <v>11067</v>
      </c>
      <c r="AS189" s="49" t="s">
        <v>11068</v>
      </c>
      <c r="AT189" s="49" t="s">
        <v>11069</v>
      </c>
      <c r="AU189" s="49" t="s">
        <v>11070</v>
      </c>
      <c r="AV189" s="49" t="s">
        <v>11071</v>
      </c>
      <c r="AW189" s="49" t="s">
        <v>11069</v>
      </c>
      <c r="AX189" s="49" t="s">
        <v>11070</v>
      </c>
      <c r="AY189" s="49"/>
      <c r="AZ189" s="49"/>
      <c r="BA189" s="49"/>
      <c r="BB189" s="49"/>
      <c r="BC189" s="49"/>
      <c r="BD189" s="49"/>
      <c r="BE189" s="49"/>
      <c r="BF189" s="49"/>
      <c r="BG189" s="49"/>
      <c r="BH189" s="49"/>
      <c r="BI189" s="49"/>
      <c r="BJ189" s="49"/>
      <c r="BK189" s="49"/>
      <c r="BL189" s="49"/>
      <c r="BM189" s="49"/>
      <c r="BN189" s="49"/>
      <c r="BO189" s="49"/>
      <c r="BP189" s="49"/>
      <c r="BQ189" s="49"/>
      <c r="BR189" s="49"/>
      <c r="BS189" s="49"/>
      <c r="BT189" s="49"/>
      <c r="BU189" s="49"/>
      <c r="BV189" s="49"/>
    </row>
    <row r="190" spans="1:74" ht="15.5">
      <c r="A190" s="49" t="str">
        <f>B190&amp;COUNTIF($B$3:B190,B190)</f>
        <v>02CD0815</v>
      </c>
      <c r="B190" s="3" t="s">
        <v>410</v>
      </c>
      <c r="C190" s="4" t="s">
        <v>1193</v>
      </c>
      <c r="D190" s="4" t="s">
        <v>1194</v>
      </c>
      <c r="E190" s="4" t="s">
        <v>1195</v>
      </c>
      <c r="F190" s="4" t="s">
        <v>1196</v>
      </c>
      <c r="G190" s="4" t="s">
        <v>1197</v>
      </c>
      <c r="H190" s="3" t="s">
        <v>411</v>
      </c>
      <c r="I190" s="4" t="s">
        <v>1619</v>
      </c>
      <c r="J190" s="95" t="s">
        <v>2054</v>
      </c>
      <c r="K190" s="4" t="str">
        <f t="shared" si="7"/>
        <v>02CD08S102</v>
      </c>
      <c r="L190" s="6">
        <v>1</v>
      </c>
      <c r="M190" s="5" t="s">
        <v>2860</v>
      </c>
      <c r="N190" s="85">
        <v>6</v>
      </c>
      <c r="O190" s="5" t="s">
        <v>2861</v>
      </c>
      <c r="P190" s="85">
        <v>0</v>
      </c>
      <c r="Q190" s="5" t="s">
        <v>2861</v>
      </c>
      <c r="R190" s="85">
        <v>3</v>
      </c>
      <c r="S190" s="4" t="s">
        <v>2882</v>
      </c>
      <c r="T190" s="66" t="str">
        <f t="shared" si="6"/>
        <v xml:space="preserve">3. Salud Y Bienestar </v>
      </c>
      <c r="U190" s="85">
        <v>2</v>
      </c>
      <c r="V190" s="4" t="s">
        <v>173</v>
      </c>
      <c r="W190" s="85">
        <v>4</v>
      </c>
      <c r="X190" s="4" t="s">
        <v>278</v>
      </c>
      <c r="Y190" s="85">
        <v>1</v>
      </c>
      <c r="Z190" s="4" t="s">
        <v>284</v>
      </c>
      <c r="AA190" s="52" t="str">
        <f t="shared" si="8"/>
        <v>2.4.1</v>
      </c>
      <c r="AB190" s="3" t="s">
        <v>285</v>
      </c>
      <c r="AC190" s="23" t="s">
        <v>286</v>
      </c>
      <c r="AD190" s="4" t="s">
        <v>3650</v>
      </c>
      <c r="AE190" s="4" t="s">
        <v>3651</v>
      </c>
      <c r="AF190" s="4" t="s">
        <v>3652</v>
      </c>
      <c r="AG190" s="4" t="s">
        <v>3653</v>
      </c>
      <c r="AH190" s="8" t="s">
        <v>6700</v>
      </c>
      <c r="AI190" s="4" t="s">
        <v>7225</v>
      </c>
      <c r="AJ190" s="4" t="s">
        <v>7226</v>
      </c>
      <c r="AK190" s="4" t="s">
        <v>6725</v>
      </c>
      <c r="AL190" s="4" t="s">
        <v>7227</v>
      </c>
      <c r="AM190" s="9" t="s">
        <v>9455</v>
      </c>
      <c r="AN190" s="9" t="s">
        <v>6697</v>
      </c>
      <c r="AO190" s="9" t="s">
        <v>6699</v>
      </c>
      <c r="AP190" s="9" t="s">
        <v>6700</v>
      </c>
      <c r="AQ190" s="3" t="s">
        <v>6689</v>
      </c>
      <c r="AR190" s="5" t="s">
        <v>11072</v>
      </c>
      <c r="AS190" s="5" t="s">
        <v>11073</v>
      </c>
      <c r="AT190" s="5" t="s">
        <v>11074</v>
      </c>
      <c r="AU190" s="5" t="s">
        <v>10992</v>
      </c>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row>
    <row r="191" spans="1:74" ht="15.5">
      <c r="A191" s="49" t="str">
        <f>B191&amp;COUNTIF($B$3:B191,B191)</f>
        <v>02CD0816</v>
      </c>
      <c r="B191" s="3" t="s">
        <v>410</v>
      </c>
      <c r="C191" s="4" t="s">
        <v>1193</v>
      </c>
      <c r="D191" s="4" t="s">
        <v>1194</v>
      </c>
      <c r="E191" s="4" t="s">
        <v>1195</v>
      </c>
      <c r="F191" s="4" t="s">
        <v>1196</v>
      </c>
      <c r="G191" s="4" t="s">
        <v>1197</v>
      </c>
      <c r="H191" s="3" t="s">
        <v>412</v>
      </c>
      <c r="I191" s="4" t="s">
        <v>1620</v>
      </c>
      <c r="J191" s="95" t="s">
        <v>2055</v>
      </c>
      <c r="K191" s="4" t="str">
        <f t="shared" si="7"/>
        <v>02CD08S184</v>
      </c>
      <c r="L191" s="6">
        <v>4</v>
      </c>
      <c r="M191" s="5" t="s">
        <v>2883</v>
      </c>
      <c r="N191" s="85">
        <v>1</v>
      </c>
      <c r="O191" s="4" t="s">
        <v>103</v>
      </c>
      <c r="P191" s="85">
        <v>0</v>
      </c>
      <c r="Q191" s="4" t="s">
        <v>103</v>
      </c>
      <c r="R191" s="85">
        <v>11</v>
      </c>
      <c r="S191" s="4" t="s">
        <v>2859</v>
      </c>
      <c r="T191" s="66" t="str">
        <f t="shared" si="6"/>
        <v>11. Ciudades Y Comunidades Sostenibles</v>
      </c>
      <c r="U191" s="85">
        <v>2</v>
      </c>
      <c r="V191" s="4" t="s">
        <v>173</v>
      </c>
      <c r="W191" s="85">
        <v>4</v>
      </c>
      <c r="X191" s="4" t="s">
        <v>278</v>
      </c>
      <c r="Y191" s="85">
        <v>2</v>
      </c>
      <c r="Z191" s="4" t="s">
        <v>279</v>
      </c>
      <c r="AA191" s="52" t="str">
        <f t="shared" si="8"/>
        <v>2.4.2</v>
      </c>
      <c r="AB191" s="3" t="s">
        <v>280</v>
      </c>
      <c r="AC191" s="23" t="s">
        <v>345</v>
      </c>
      <c r="AD191" s="4" t="s">
        <v>3654</v>
      </c>
      <c r="AE191" s="4" t="s">
        <v>3655</v>
      </c>
      <c r="AF191" s="4" t="s">
        <v>3656</v>
      </c>
      <c r="AG191" s="4" t="s">
        <v>3657</v>
      </c>
      <c r="AH191" s="8" t="s">
        <v>6700</v>
      </c>
      <c r="AI191" s="4" t="s">
        <v>7228</v>
      </c>
      <c r="AJ191" s="4" t="s">
        <v>7229</v>
      </c>
      <c r="AK191" s="4" t="s">
        <v>6725</v>
      </c>
      <c r="AL191" s="4" t="s">
        <v>7230</v>
      </c>
      <c r="AM191" s="9" t="s">
        <v>6712</v>
      </c>
      <c r="AN191" s="9" t="s">
        <v>6708</v>
      </c>
      <c r="AO191" s="9" t="s">
        <v>6718</v>
      </c>
      <c r="AP191" s="9" t="s">
        <v>6700</v>
      </c>
      <c r="AQ191" s="6" t="s">
        <v>6689</v>
      </c>
      <c r="AR191" s="5" t="s">
        <v>11075</v>
      </c>
      <c r="AS191" s="5" t="s">
        <v>11076</v>
      </c>
      <c r="AT191" s="5" t="s">
        <v>11074</v>
      </c>
      <c r="AU191" s="5" t="s">
        <v>10992</v>
      </c>
      <c r="AV191" s="5" t="s">
        <v>11077</v>
      </c>
      <c r="AW191" s="5" t="s">
        <v>11074</v>
      </c>
      <c r="AX191" s="5" t="s">
        <v>10992</v>
      </c>
      <c r="AY191" s="5" t="s">
        <v>11078</v>
      </c>
      <c r="AZ191" s="5" t="s">
        <v>11074</v>
      </c>
      <c r="BA191" s="5" t="s">
        <v>10992</v>
      </c>
      <c r="BB191" s="5"/>
      <c r="BC191" s="5"/>
      <c r="BD191" s="5"/>
      <c r="BE191" s="5"/>
      <c r="BF191" s="5"/>
      <c r="BG191" s="5"/>
      <c r="BH191" s="5"/>
      <c r="BI191" s="5"/>
      <c r="BJ191" s="5"/>
      <c r="BK191" s="5"/>
      <c r="BL191" s="5"/>
      <c r="BM191" s="5"/>
      <c r="BN191" s="5"/>
      <c r="BO191" s="5"/>
      <c r="BP191" s="5"/>
      <c r="BQ191" s="5"/>
      <c r="BR191" s="5"/>
      <c r="BS191" s="5"/>
      <c r="BT191" s="5"/>
      <c r="BU191" s="5"/>
      <c r="BV191" s="5"/>
    </row>
    <row r="192" spans="1:74" ht="15.5">
      <c r="A192" s="49" t="str">
        <f>B192&amp;COUNTIF($B$3:B192,B192)</f>
        <v>02CD0817</v>
      </c>
      <c r="B192" s="3" t="s">
        <v>410</v>
      </c>
      <c r="C192" s="4" t="s">
        <v>1193</v>
      </c>
      <c r="D192" s="4" t="s">
        <v>1194</v>
      </c>
      <c r="E192" s="4" t="s">
        <v>1195</v>
      </c>
      <c r="F192" s="4" t="s">
        <v>1196</v>
      </c>
      <c r="G192" s="4" t="s">
        <v>1197</v>
      </c>
      <c r="H192" s="3" t="s">
        <v>413</v>
      </c>
      <c r="I192" s="4" t="s">
        <v>1621</v>
      </c>
      <c r="J192" s="95" t="s">
        <v>2056</v>
      </c>
      <c r="K192" s="4" t="str">
        <f t="shared" si="7"/>
        <v>02CD08S185</v>
      </c>
      <c r="L192" s="6">
        <v>4</v>
      </c>
      <c r="M192" s="5" t="s">
        <v>2883</v>
      </c>
      <c r="N192" s="85">
        <v>1</v>
      </c>
      <c r="O192" s="5" t="s">
        <v>103</v>
      </c>
      <c r="P192" s="85">
        <v>0</v>
      </c>
      <c r="Q192" s="5" t="s">
        <v>103</v>
      </c>
      <c r="R192" s="85">
        <v>11</v>
      </c>
      <c r="S192" s="4" t="s">
        <v>2859</v>
      </c>
      <c r="T192" s="66" t="str">
        <f t="shared" si="6"/>
        <v>11. Ciudades Y Comunidades Sostenibles</v>
      </c>
      <c r="U192" s="85">
        <v>2</v>
      </c>
      <c r="V192" s="4" t="s">
        <v>173</v>
      </c>
      <c r="W192" s="85">
        <v>4</v>
      </c>
      <c r="X192" s="4" t="s">
        <v>278</v>
      </c>
      <c r="Y192" s="85">
        <v>2</v>
      </c>
      <c r="Z192" s="4" t="s">
        <v>279</v>
      </c>
      <c r="AA192" s="52" t="str">
        <f t="shared" si="8"/>
        <v>2.4.2</v>
      </c>
      <c r="AB192" s="3" t="s">
        <v>280</v>
      </c>
      <c r="AC192" s="23" t="s">
        <v>345</v>
      </c>
      <c r="AD192" s="4" t="s">
        <v>3658</v>
      </c>
      <c r="AE192" s="4" t="s">
        <v>3659</v>
      </c>
      <c r="AF192" s="4" t="s">
        <v>3660</v>
      </c>
      <c r="AG192" s="4" t="s">
        <v>3661</v>
      </c>
      <c r="AH192" s="8" t="s">
        <v>6700</v>
      </c>
      <c r="AI192" s="4" t="s">
        <v>7231</v>
      </c>
      <c r="AJ192" s="4" t="s">
        <v>7229</v>
      </c>
      <c r="AK192" s="4" t="s">
        <v>6725</v>
      </c>
      <c r="AL192" s="4" t="s">
        <v>7232</v>
      </c>
      <c r="AM192" s="9" t="s">
        <v>6712</v>
      </c>
      <c r="AN192" s="9" t="s">
        <v>6708</v>
      </c>
      <c r="AO192" s="9" t="s">
        <v>6718</v>
      </c>
      <c r="AP192" s="9" t="s">
        <v>6700</v>
      </c>
      <c r="AQ192" s="6" t="s">
        <v>6689</v>
      </c>
      <c r="AR192" s="5" t="s">
        <v>11079</v>
      </c>
      <c r="AS192" s="5" t="s">
        <v>11080</v>
      </c>
      <c r="AT192" s="5" t="s">
        <v>11074</v>
      </c>
      <c r="AU192" s="5" t="s">
        <v>10992</v>
      </c>
      <c r="AV192" s="5" t="s">
        <v>11081</v>
      </c>
      <c r="AW192" s="5" t="s">
        <v>11074</v>
      </c>
      <c r="AX192" s="5" t="s">
        <v>10992</v>
      </c>
      <c r="AY192" s="5" t="s">
        <v>11082</v>
      </c>
      <c r="AZ192" s="5" t="s">
        <v>11074</v>
      </c>
      <c r="BA192" s="5" t="s">
        <v>10992</v>
      </c>
      <c r="BB192" s="5"/>
      <c r="BC192" s="5"/>
      <c r="BD192" s="5"/>
      <c r="BE192" s="5"/>
      <c r="BF192" s="5"/>
      <c r="BG192" s="5"/>
      <c r="BH192" s="5"/>
      <c r="BI192" s="5"/>
      <c r="BJ192" s="5"/>
      <c r="BK192" s="5"/>
      <c r="BL192" s="5"/>
      <c r="BM192" s="5"/>
      <c r="BN192" s="5"/>
      <c r="BO192" s="5"/>
      <c r="BP192" s="5"/>
      <c r="BQ192" s="5"/>
      <c r="BR192" s="5"/>
      <c r="BS192" s="5"/>
      <c r="BT192" s="5"/>
      <c r="BU192" s="5"/>
      <c r="BV192" s="5"/>
    </row>
    <row r="193" spans="1:74" ht="15.5">
      <c r="A193" s="49" t="str">
        <f>B193&amp;COUNTIF($B$3:B193,B193)</f>
        <v>02CD0818</v>
      </c>
      <c r="B193" s="3" t="s">
        <v>410</v>
      </c>
      <c r="C193" s="4" t="s">
        <v>1193</v>
      </c>
      <c r="D193" s="4" t="s">
        <v>1194</v>
      </c>
      <c r="E193" s="4" t="s">
        <v>1195</v>
      </c>
      <c r="F193" s="4" t="s">
        <v>1196</v>
      </c>
      <c r="G193" s="4" t="s">
        <v>1197</v>
      </c>
      <c r="H193" s="3" t="s">
        <v>414</v>
      </c>
      <c r="I193" s="4" t="s">
        <v>1622</v>
      </c>
      <c r="J193" s="95" t="s">
        <v>2057</v>
      </c>
      <c r="K193" s="4" t="str">
        <f t="shared" si="7"/>
        <v>02CD08S186</v>
      </c>
      <c r="L193" s="6">
        <v>2</v>
      </c>
      <c r="M193" s="5" t="s">
        <v>16</v>
      </c>
      <c r="N193" s="85">
        <v>1</v>
      </c>
      <c r="O193" s="4" t="s">
        <v>2842</v>
      </c>
      <c r="P193" s="85">
        <v>2</v>
      </c>
      <c r="Q193" s="4" t="s">
        <v>2896</v>
      </c>
      <c r="R193" s="85">
        <v>5</v>
      </c>
      <c r="S193" s="4" t="s">
        <v>2844</v>
      </c>
      <c r="T193" s="66" t="str">
        <f t="shared" si="6"/>
        <v xml:space="preserve">5. Igualdad De Género </v>
      </c>
      <c r="U193" s="85">
        <v>1</v>
      </c>
      <c r="V193" s="4" t="s">
        <v>28</v>
      </c>
      <c r="W193" s="85">
        <v>2</v>
      </c>
      <c r="X193" s="4" t="s">
        <v>154</v>
      </c>
      <c r="Y193" s="85">
        <v>4</v>
      </c>
      <c r="Z193" s="4" t="s">
        <v>155</v>
      </c>
      <c r="AA193" s="52" t="str">
        <f t="shared" si="8"/>
        <v>1.2.4</v>
      </c>
      <c r="AB193" s="3" t="s">
        <v>392</v>
      </c>
      <c r="AC193" s="23" t="s">
        <v>393</v>
      </c>
      <c r="AD193" s="4" t="s">
        <v>3662</v>
      </c>
      <c r="AE193" s="4" t="s">
        <v>3663</v>
      </c>
      <c r="AF193" s="4" t="s">
        <v>3664</v>
      </c>
      <c r="AG193" s="4" t="s">
        <v>3665</v>
      </c>
      <c r="AH193" s="8" t="s">
        <v>6700</v>
      </c>
      <c r="AI193" s="4" t="s">
        <v>7233</v>
      </c>
      <c r="AJ193" s="4" t="s">
        <v>7234</v>
      </c>
      <c r="AK193" s="4" t="s">
        <v>6725</v>
      </c>
      <c r="AL193" s="4" t="s">
        <v>7235</v>
      </c>
      <c r="AM193" s="9" t="s">
        <v>9455</v>
      </c>
      <c r="AN193" s="9" t="s">
        <v>9563</v>
      </c>
      <c r="AO193" s="9" t="s">
        <v>9567</v>
      </c>
      <c r="AP193" s="9" t="s">
        <v>6700</v>
      </c>
      <c r="AQ193" s="6" t="s">
        <v>6689</v>
      </c>
      <c r="AR193" s="5" t="s">
        <v>3639</v>
      </c>
      <c r="AS193" s="5" t="s">
        <v>11083</v>
      </c>
      <c r="AT193" s="5" t="s">
        <v>11074</v>
      </c>
      <c r="AU193" s="5" t="s">
        <v>10992</v>
      </c>
      <c r="AV193" s="5" t="s">
        <v>11084</v>
      </c>
      <c r="AW193" s="5" t="s">
        <v>11074</v>
      </c>
      <c r="AX193" s="5" t="s">
        <v>10992</v>
      </c>
      <c r="AY193" s="5" t="s">
        <v>11085</v>
      </c>
      <c r="AZ193" s="5" t="s">
        <v>11074</v>
      </c>
      <c r="BA193" s="5" t="s">
        <v>10992</v>
      </c>
      <c r="BB193" s="5" t="s">
        <v>11086</v>
      </c>
      <c r="BC193" s="5" t="s">
        <v>11074</v>
      </c>
      <c r="BD193" s="5" t="s">
        <v>10992</v>
      </c>
      <c r="BE193" s="5" t="s">
        <v>11087</v>
      </c>
      <c r="BF193" s="5" t="s">
        <v>11074</v>
      </c>
      <c r="BG193" s="5" t="s">
        <v>10992</v>
      </c>
      <c r="BH193" s="5"/>
      <c r="BI193" s="5"/>
      <c r="BJ193" s="5"/>
      <c r="BK193" s="5"/>
      <c r="BL193" s="5"/>
      <c r="BM193" s="5"/>
      <c r="BN193" s="5"/>
      <c r="BO193" s="5"/>
      <c r="BP193" s="5"/>
      <c r="BQ193" s="5"/>
      <c r="BR193" s="5"/>
      <c r="BS193" s="5"/>
      <c r="BT193" s="5"/>
      <c r="BU193" s="5"/>
      <c r="BV193" s="5"/>
    </row>
    <row r="194" spans="1:74" ht="15.5">
      <c r="A194" s="49" t="str">
        <f>B194&amp;COUNTIF($B$3:B194,B194)</f>
        <v>02CD0819</v>
      </c>
      <c r="B194" s="3" t="s">
        <v>410</v>
      </c>
      <c r="C194" s="4" t="s">
        <v>1193</v>
      </c>
      <c r="D194" s="4" t="s">
        <v>1194</v>
      </c>
      <c r="E194" s="4" t="s">
        <v>1195</v>
      </c>
      <c r="F194" s="4" t="s">
        <v>1196</v>
      </c>
      <c r="G194" s="4" t="s">
        <v>1197</v>
      </c>
      <c r="H194" s="3" t="s">
        <v>299</v>
      </c>
      <c r="I194" s="4" t="s">
        <v>1593</v>
      </c>
      <c r="J194" s="95" t="s">
        <v>2058</v>
      </c>
      <c r="K194" s="4" t="str">
        <f t="shared" si="7"/>
        <v>02CD08U026</v>
      </c>
      <c r="L194" s="6">
        <v>1</v>
      </c>
      <c r="M194" s="5" t="s">
        <v>2860</v>
      </c>
      <c r="N194" s="85">
        <v>6</v>
      </c>
      <c r="O194" s="5" t="s">
        <v>2861</v>
      </c>
      <c r="P194" s="85">
        <v>0</v>
      </c>
      <c r="Q194" s="5" t="s">
        <v>2861</v>
      </c>
      <c r="R194" s="85">
        <v>10</v>
      </c>
      <c r="S194" s="4" t="s">
        <v>2868</v>
      </c>
      <c r="T194" s="66" t="str">
        <f t="shared" si="6"/>
        <v xml:space="preserve">10. Reducción De Las Desigualdades </v>
      </c>
      <c r="U194" s="85">
        <v>2</v>
      </c>
      <c r="V194" s="4" t="s">
        <v>173</v>
      </c>
      <c r="W194" s="85">
        <v>6</v>
      </c>
      <c r="X194" s="4" t="s">
        <v>175</v>
      </c>
      <c r="Y194" s="85">
        <v>8</v>
      </c>
      <c r="Z194" s="4" t="s">
        <v>177</v>
      </c>
      <c r="AA194" s="52" t="str">
        <f t="shared" si="8"/>
        <v>2.6.8</v>
      </c>
      <c r="AB194" s="3" t="s">
        <v>301</v>
      </c>
      <c r="AC194" s="23" t="s">
        <v>302</v>
      </c>
      <c r="AD194" s="4" t="s">
        <v>3666</v>
      </c>
      <c r="AE194" s="4" t="s">
        <v>3667</v>
      </c>
      <c r="AF194" s="4" t="s">
        <v>3668</v>
      </c>
      <c r="AG194" s="4" t="s">
        <v>3669</v>
      </c>
      <c r="AH194" s="3" t="s">
        <v>6700</v>
      </c>
      <c r="AI194" s="4" t="s">
        <v>7236</v>
      </c>
      <c r="AJ194" s="4" t="s">
        <v>7237</v>
      </c>
      <c r="AK194" s="4" t="s">
        <v>6725</v>
      </c>
      <c r="AL194" s="4" t="s">
        <v>7238</v>
      </c>
      <c r="AM194" s="8" t="s">
        <v>9455</v>
      </c>
      <c r="AN194" s="8" t="s">
        <v>6697</v>
      </c>
      <c r="AO194" s="8" t="s">
        <v>6694</v>
      </c>
      <c r="AP194" s="8" t="s">
        <v>6700</v>
      </c>
      <c r="AQ194" s="6" t="s">
        <v>6689</v>
      </c>
      <c r="AR194" s="5" t="s">
        <v>11088</v>
      </c>
      <c r="AS194" s="5" t="s">
        <v>11089</v>
      </c>
      <c r="AT194" s="5" t="s">
        <v>11074</v>
      </c>
      <c r="AU194" s="5" t="s">
        <v>10992</v>
      </c>
      <c r="AV194" s="5" t="s">
        <v>11090</v>
      </c>
      <c r="AW194" s="5" t="s">
        <v>11074</v>
      </c>
      <c r="AX194" s="5" t="s">
        <v>10992</v>
      </c>
      <c r="AY194" s="5" t="s">
        <v>11091</v>
      </c>
      <c r="AZ194" s="5" t="s">
        <v>11074</v>
      </c>
      <c r="BA194" s="5" t="s">
        <v>10992</v>
      </c>
      <c r="BB194" s="5" t="s">
        <v>11092</v>
      </c>
      <c r="BC194" s="5" t="s">
        <v>11074</v>
      </c>
      <c r="BD194" s="5" t="s">
        <v>10992</v>
      </c>
      <c r="BE194" s="5" t="s">
        <v>11093</v>
      </c>
      <c r="BF194" s="5" t="s">
        <v>11074</v>
      </c>
      <c r="BG194" s="5" t="s">
        <v>10992</v>
      </c>
      <c r="BH194" s="5"/>
      <c r="BI194" s="5"/>
      <c r="BJ194" s="5"/>
      <c r="BK194" s="5"/>
      <c r="BL194" s="5"/>
      <c r="BM194" s="5"/>
      <c r="BN194" s="5"/>
      <c r="BO194" s="5"/>
      <c r="BP194" s="5"/>
      <c r="BQ194" s="5"/>
      <c r="BR194" s="5"/>
      <c r="BS194" s="5"/>
      <c r="BT194" s="5"/>
      <c r="BU194" s="5"/>
      <c r="BV194" s="5"/>
    </row>
    <row r="195" spans="1:74" ht="15.5">
      <c r="A195" s="49" t="str">
        <f>B195&amp;COUNTIF($B$3:B195,B195)</f>
        <v>02CD091</v>
      </c>
      <c r="B195" s="3" t="s">
        <v>415</v>
      </c>
      <c r="C195" s="4" t="s">
        <v>1198</v>
      </c>
      <c r="D195" s="4" t="s">
        <v>1199</v>
      </c>
      <c r="E195" s="4" t="s">
        <v>1200</v>
      </c>
      <c r="F195" s="4" t="s">
        <v>1201</v>
      </c>
      <c r="G195" s="4" t="s">
        <v>1202</v>
      </c>
      <c r="H195" s="3" t="s">
        <v>404</v>
      </c>
      <c r="I195" s="4" t="s">
        <v>1604</v>
      </c>
      <c r="J195" s="95" t="s">
        <v>2059</v>
      </c>
      <c r="K195" s="4" t="str">
        <f t="shared" si="7"/>
        <v>02CD09E117</v>
      </c>
      <c r="L195" s="6">
        <v>2</v>
      </c>
      <c r="M195" s="5" t="s">
        <v>16</v>
      </c>
      <c r="N195" s="85">
        <v>2</v>
      </c>
      <c r="O195" s="4" t="s">
        <v>2839</v>
      </c>
      <c r="P195" s="85">
        <v>2</v>
      </c>
      <c r="Q195" s="4" t="s">
        <v>2875</v>
      </c>
      <c r="R195" s="85">
        <v>16</v>
      </c>
      <c r="S195" s="4" t="s">
        <v>2841</v>
      </c>
      <c r="T195" s="66" t="str">
        <f t="shared" ref="T195:T258" si="9">R195&amp;". "&amp;S195</f>
        <v>16. Paz, Justicia E Instituciones Sólidas</v>
      </c>
      <c r="U195" s="85">
        <v>2</v>
      </c>
      <c r="V195" s="4" t="s">
        <v>173</v>
      </c>
      <c r="W195" s="85">
        <v>2</v>
      </c>
      <c r="X195" s="4" t="s">
        <v>226</v>
      </c>
      <c r="Y195" s="85">
        <v>1</v>
      </c>
      <c r="Z195" s="4" t="s">
        <v>227</v>
      </c>
      <c r="AA195" s="52" t="str">
        <f t="shared" si="8"/>
        <v>2.2.1</v>
      </c>
      <c r="AB195" s="3" t="s">
        <v>334</v>
      </c>
      <c r="AC195" s="23" t="s">
        <v>335</v>
      </c>
      <c r="AD195" s="4" t="s">
        <v>3670</v>
      </c>
      <c r="AE195" s="4" t="s">
        <v>3671</v>
      </c>
      <c r="AF195" s="4" t="s">
        <v>3672</v>
      </c>
      <c r="AG195" s="4" t="s">
        <v>3673</v>
      </c>
      <c r="AH195" s="8" t="s">
        <v>6689</v>
      </c>
      <c r="AI195" s="4" t="s">
        <v>7239</v>
      </c>
      <c r="AJ195" s="4" t="s">
        <v>7240</v>
      </c>
      <c r="AK195" s="4" t="s">
        <v>6725</v>
      </c>
      <c r="AL195" s="4" t="s">
        <v>7241</v>
      </c>
      <c r="AM195" s="9" t="s">
        <v>6712</v>
      </c>
      <c r="AN195" s="9" t="s">
        <v>6708</v>
      </c>
      <c r="AO195" s="9" t="s">
        <v>6718</v>
      </c>
      <c r="AP195" s="9" t="s">
        <v>6689</v>
      </c>
      <c r="AQ195" s="6" t="s">
        <v>9568</v>
      </c>
      <c r="AR195" s="5" t="s">
        <v>11094</v>
      </c>
      <c r="AS195" s="5" t="s">
        <v>11095</v>
      </c>
      <c r="AT195" s="5" t="s">
        <v>11096</v>
      </c>
      <c r="AU195" s="5" t="s">
        <v>11097</v>
      </c>
      <c r="AV195" s="5" t="s">
        <v>11098</v>
      </c>
      <c r="AW195" s="5" t="s">
        <v>11096</v>
      </c>
      <c r="AX195" s="5" t="s">
        <v>11097</v>
      </c>
      <c r="AY195" s="5" t="s">
        <v>11099</v>
      </c>
      <c r="AZ195" s="5" t="s">
        <v>11096</v>
      </c>
      <c r="BA195" s="5" t="s">
        <v>11097</v>
      </c>
      <c r="BB195" s="5" t="s">
        <v>11100</v>
      </c>
      <c r="BC195" s="5" t="s">
        <v>11096</v>
      </c>
      <c r="BD195" s="5" t="s">
        <v>11097</v>
      </c>
      <c r="BE195" s="5" t="s">
        <v>11101</v>
      </c>
      <c r="BF195" s="5" t="s">
        <v>11096</v>
      </c>
      <c r="BG195" s="5" t="s">
        <v>11097</v>
      </c>
      <c r="BH195" s="5" t="s">
        <v>11102</v>
      </c>
      <c r="BI195" s="5" t="s">
        <v>11103</v>
      </c>
      <c r="BJ195" s="5" t="s">
        <v>10598</v>
      </c>
      <c r="BK195" s="5" t="s">
        <v>11104</v>
      </c>
      <c r="BL195" s="5" t="s">
        <v>11105</v>
      </c>
      <c r="BM195" s="5" t="s">
        <v>11106</v>
      </c>
      <c r="BN195" s="5"/>
      <c r="BO195" s="5"/>
      <c r="BP195" s="5"/>
      <c r="BQ195" s="5"/>
      <c r="BR195" s="5"/>
      <c r="BS195" s="5"/>
      <c r="BT195" s="5"/>
      <c r="BU195" s="5"/>
      <c r="BV195" s="5"/>
    </row>
    <row r="196" spans="1:74" ht="15.5">
      <c r="A196" s="49" t="str">
        <f>B196&amp;COUNTIF($B$3:B196,B196)</f>
        <v>02CD092</v>
      </c>
      <c r="B196" s="3" t="s">
        <v>415</v>
      </c>
      <c r="C196" s="4" t="s">
        <v>1198</v>
      </c>
      <c r="D196" s="4" t="s">
        <v>1199</v>
      </c>
      <c r="E196" s="4" t="s">
        <v>1200</v>
      </c>
      <c r="F196" s="4" t="s">
        <v>1201</v>
      </c>
      <c r="G196" s="4" t="s">
        <v>1202</v>
      </c>
      <c r="H196" s="3" t="s">
        <v>322</v>
      </c>
      <c r="I196" s="4" t="s">
        <v>1589</v>
      </c>
      <c r="J196" s="95" t="s">
        <v>2060</v>
      </c>
      <c r="K196" s="4" t="str">
        <f t="shared" ref="K196:K259" si="10">B196&amp;H196</f>
        <v>02CD09E119</v>
      </c>
      <c r="L196" s="6">
        <v>6</v>
      </c>
      <c r="M196" s="5" t="s">
        <v>2846</v>
      </c>
      <c r="N196" s="85">
        <v>3</v>
      </c>
      <c r="O196" s="5" t="s">
        <v>108</v>
      </c>
      <c r="P196" s="85">
        <v>2</v>
      </c>
      <c r="Q196" s="5" t="s">
        <v>2852</v>
      </c>
      <c r="R196" s="85">
        <v>16</v>
      </c>
      <c r="S196" s="4" t="s">
        <v>2841</v>
      </c>
      <c r="T196" s="66" t="str">
        <f t="shared" si="9"/>
        <v>16. Paz, Justicia E Instituciones Sólidas</v>
      </c>
      <c r="U196" s="85">
        <v>1</v>
      </c>
      <c r="V196" s="4" t="s">
        <v>28</v>
      </c>
      <c r="W196" s="85">
        <v>3</v>
      </c>
      <c r="X196" s="4" t="s">
        <v>31</v>
      </c>
      <c r="Y196" s="85">
        <v>5</v>
      </c>
      <c r="Z196" s="4" t="s">
        <v>324</v>
      </c>
      <c r="AA196" s="52" t="str">
        <f t="shared" ref="AA196:AA259" si="11">U196&amp;"."&amp;W196&amp;"."&amp;Y196</f>
        <v>1.3.5</v>
      </c>
      <c r="AB196" s="3" t="s">
        <v>325</v>
      </c>
      <c r="AC196" s="23" t="s">
        <v>326</v>
      </c>
      <c r="AD196" s="4" t="s">
        <v>3674</v>
      </c>
      <c r="AE196" s="4" t="s">
        <v>3671</v>
      </c>
      <c r="AF196" s="4" t="s">
        <v>3675</v>
      </c>
      <c r="AG196" s="4" t="s">
        <v>3676</v>
      </c>
      <c r="AH196" s="8" t="s">
        <v>6689</v>
      </c>
      <c r="AI196" s="4" t="s">
        <v>7242</v>
      </c>
      <c r="AJ196" s="4" t="s">
        <v>7243</v>
      </c>
      <c r="AK196" s="4" t="s">
        <v>6725</v>
      </c>
      <c r="AL196" s="4" t="s">
        <v>7241</v>
      </c>
      <c r="AM196" s="9" t="s">
        <v>6712</v>
      </c>
      <c r="AN196" s="9" t="s">
        <v>6708</v>
      </c>
      <c r="AO196" s="9" t="s">
        <v>6718</v>
      </c>
      <c r="AP196" s="9" t="s">
        <v>6689</v>
      </c>
      <c r="AQ196" s="6" t="s">
        <v>9569</v>
      </c>
      <c r="AR196" s="5" t="s">
        <v>11107</v>
      </c>
      <c r="AS196" s="5" t="s">
        <v>11108</v>
      </c>
      <c r="AT196" s="5" t="s">
        <v>11109</v>
      </c>
      <c r="AU196" s="5" t="s">
        <v>11110</v>
      </c>
      <c r="AV196" s="5" t="s">
        <v>11111</v>
      </c>
      <c r="AW196" s="5" t="s">
        <v>11112</v>
      </c>
      <c r="AX196" s="5" t="s">
        <v>11113</v>
      </c>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row>
    <row r="197" spans="1:74" ht="15.5">
      <c r="A197" s="49" t="str">
        <f>B197&amp;COUNTIF($B$3:B197,B197)</f>
        <v>02CD093</v>
      </c>
      <c r="B197" s="3" t="s">
        <v>415</v>
      </c>
      <c r="C197" s="4" t="s">
        <v>1198</v>
      </c>
      <c r="D197" s="4" t="s">
        <v>1199</v>
      </c>
      <c r="E197" s="4" t="s">
        <v>1200</v>
      </c>
      <c r="F197" s="4" t="s">
        <v>1201</v>
      </c>
      <c r="G197" s="4" t="s">
        <v>1202</v>
      </c>
      <c r="H197" s="3" t="s">
        <v>327</v>
      </c>
      <c r="I197" s="4" t="s">
        <v>1594</v>
      </c>
      <c r="J197" s="95" t="s">
        <v>2061</v>
      </c>
      <c r="K197" s="4" t="str">
        <f t="shared" si="10"/>
        <v>02CD09E120</v>
      </c>
      <c r="L197" s="6">
        <v>2</v>
      </c>
      <c r="M197" s="5" t="s">
        <v>16</v>
      </c>
      <c r="N197" s="85">
        <v>3</v>
      </c>
      <c r="O197" s="4" t="s">
        <v>2873</v>
      </c>
      <c r="P197" s="85">
        <v>4</v>
      </c>
      <c r="Q197" s="4" t="s">
        <v>2879</v>
      </c>
      <c r="R197" s="85">
        <v>15</v>
      </c>
      <c r="S197" s="4" t="s">
        <v>2876</v>
      </c>
      <c r="T197" s="66" t="str">
        <f t="shared" si="9"/>
        <v>15. Vida De Ecosistemas Terrestres</v>
      </c>
      <c r="U197" s="85">
        <v>2</v>
      </c>
      <c r="V197" s="4" t="s">
        <v>173</v>
      </c>
      <c r="W197" s="85">
        <v>1</v>
      </c>
      <c r="X197" s="4" t="s">
        <v>251</v>
      </c>
      <c r="Y197" s="85">
        <v>6</v>
      </c>
      <c r="Z197" s="4" t="s">
        <v>329</v>
      </c>
      <c r="AA197" s="52" t="str">
        <f t="shared" si="11"/>
        <v>2.1.6</v>
      </c>
      <c r="AB197" s="3" t="s">
        <v>330</v>
      </c>
      <c r="AC197" s="23" t="s">
        <v>331</v>
      </c>
      <c r="AD197" s="4" t="s">
        <v>3677</v>
      </c>
      <c r="AE197" s="4" t="s">
        <v>3678</v>
      </c>
      <c r="AF197" s="4" t="s">
        <v>3679</v>
      </c>
      <c r="AG197" s="4" t="s">
        <v>3680</v>
      </c>
      <c r="AH197" s="8" t="s">
        <v>6689</v>
      </c>
      <c r="AI197" s="4" t="s">
        <v>7244</v>
      </c>
      <c r="AJ197" s="4" t="s">
        <v>7245</v>
      </c>
      <c r="AK197" s="4" t="s">
        <v>6725</v>
      </c>
      <c r="AL197" s="4" t="s">
        <v>7246</v>
      </c>
      <c r="AM197" s="8" t="s">
        <v>6712</v>
      </c>
      <c r="AN197" s="9" t="s">
        <v>6708</v>
      </c>
      <c r="AO197" s="9" t="s">
        <v>6718</v>
      </c>
      <c r="AP197" s="9" t="s">
        <v>6689</v>
      </c>
      <c r="AQ197" s="6" t="s">
        <v>9570</v>
      </c>
      <c r="AR197" s="5" t="s">
        <v>11114</v>
      </c>
      <c r="AS197" s="5" t="s">
        <v>11115</v>
      </c>
      <c r="AT197" s="5" t="s">
        <v>11116</v>
      </c>
      <c r="AU197" s="5" t="s">
        <v>11117</v>
      </c>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row>
    <row r="198" spans="1:74" ht="15.5">
      <c r="A198" s="49" t="str">
        <f>B198&amp;COUNTIF($B$3:B198,B198)</f>
        <v>02CD094</v>
      </c>
      <c r="B198" s="3" t="s">
        <v>415</v>
      </c>
      <c r="C198" s="4" t="s">
        <v>1198</v>
      </c>
      <c r="D198" s="4" t="s">
        <v>1199</v>
      </c>
      <c r="E198" s="4" t="s">
        <v>1200</v>
      </c>
      <c r="F198" s="4" t="s">
        <v>1201</v>
      </c>
      <c r="G198" s="4" t="s">
        <v>1202</v>
      </c>
      <c r="H198" s="3" t="s">
        <v>248</v>
      </c>
      <c r="I198" s="4" t="s">
        <v>1623</v>
      </c>
      <c r="J198" s="95" t="s">
        <v>2062</v>
      </c>
      <c r="K198" s="4" t="str">
        <f t="shared" si="10"/>
        <v>02CD09E122</v>
      </c>
      <c r="L198" s="6">
        <v>2</v>
      </c>
      <c r="M198" s="5" t="s">
        <v>16</v>
      </c>
      <c r="N198" s="85">
        <v>3</v>
      </c>
      <c r="O198" s="5" t="s">
        <v>2873</v>
      </c>
      <c r="P198" s="85">
        <v>4</v>
      </c>
      <c r="Q198" s="5" t="s">
        <v>2879</v>
      </c>
      <c r="R198" s="85">
        <v>15</v>
      </c>
      <c r="S198" s="4" t="s">
        <v>2876</v>
      </c>
      <c r="T198" s="66" t="str">
        <f t="shared" si="9"/>
        <v>15. Vida De Ecosistemas Terrestres</v>
      </c>
      <c r="U198" s="85">
        <v>2</v>
      </c>
      <c r="V198" s="4" t="s">
        <v>173</v>
      </c>
      <c r="W198" s="85">
        <v>1</v>
      </c>
      <c r="X198" s="4" t="s">
        <v>251</v>
      </c>
      <c r="Y198" s="85">
        <v>4</v>
      </c>
      <c r="Z198" s="4" t="s">
        <v>252</v>
      </c>
      <c r="AA198" s="52" t="str">
        <f t="shared" si="11"/>
        <v>2.1.4</v>
      </c>
      <c r="AB198" s="3" t="s">
        <v>253</v>
      </c>
      <c r="AC198" s="23" t="s">
        <v>254</v>
      </c>
      <c r="AD198" s="4" t="s">
        <v>3681</v>
      </c>
      <c r="AE198" s="4" t="s">
        <v>3682</v>
      </c>
      <c r="AF198" s="4" t="s">
        <v>3683</v>
      </c>
      <c r="AG198" s="4" t="s">
        <v>3684</v>
      </c>
      <c r="AH198" s="8" t="s">
        <v>6689</v>
      </c>
      <c r="AI198" s="4" t="s">
        <v>7247</v>
      </c>
      <c r="AJ198" s="4" t="s">
        <v>7248</v>
      </c>
      <c r="AK198" s="4" t="s">
        <v>6725</v>
      </c>
      <c r="AL198" s="4" t="s">
        <v>7241</v>
      </c>
      <c r="AM198" s="9" t="s">
        <v>6712</v>
      </c>
      <c r="AN198" s="9" t="s">
        <v>6708</v>
      </c>
      <c r="AO198" s="9" t="s">
        <v>6718</v>
      </c>
      <c r="AP198" s="9" t="s">
        <v>6689</v>
      </c>
      <c r="AQ198" s="6" t="s">
        <v>9571</v>
      </c>
      <c r="AR198" s="5" t="s">
        <v>11118</v>
      </c>
      <c r="AS198" s="5" t="s">
        <v>11119</v>
      </c>
      <c r="AT198" s="5" t="s">
        <v>11096</v>
      </c>
      <c r="AU198" s="5" t="s">
        <v>11097</v>
      </c>
      <c r="AV198" s="5" t="s">
        <v>11120</v>
      </c>
      <c r="AW198" s="5" t="s">
        <v>11121</v>
      </c>
      <c r="AX198" s="5" t="s">
        <v>11122</v>
      </c>
      <c r="AY198" s="5" t="s">
        <v>11123</v>
      </c>
      <c r="AZ198" s="5" t="s">
        <v>11121</v>
      </c>
      <c r="BA198" s="5" t="s">
        <v>11124</v>
      </c>
      <c r="BB198" s="5" t="s">
        <v>11125</v>
      </c>
      <c r="BC198" s="5" t="s">
        <v>11121</v>
      </c>
      <c r="BD198" s="5" t="s">
        <v>11122</v>
      </c>
      <c r="BE198" s="5"/>
      <c r="BF198" s="5"/>
      <c r="BG198" s="5"/>
      <c r="BH198" s="5"/>
      <c r="BI198" s="5"/>
      <c r="BJ198" s="5"/>
      <c r="BK198" s="5"/>
      <c r="BL198" s="5"/>
      <c r="BM198" s="5"/>
      <c r="BN198" s="5"/>
      <c r="BO198" s="5"/>
      <c r="BP198" s="5"/>
      <c r="BQ198" s="5"/>
      <c r="BR198" s="5"/>
      <c r="BS198" s="5"/>
      <c r="BT198" s="5"/>
      <c r="BU198" s="5"/>
      <c r="BV198" s="5"/>
    </row>
    <row r="199" spans="1:74" ht="15.5">
      <c r="A199" s="49" t="str">
        <f>B199&amp;COUNTIF($B$3:B199,B199)</f>
        <v>02CD095</v>
      </c>
      <c r="B199" s="3" t="s">
        <v>415</v>
      </c>
      <c r="C199" s="4" t="s">
        <v>1198</v>
      </c>
      <c r="D199" s="4" t="s">
        <v>1199</v>
      </c>
      <c r="E199" s="4" t="s">
        <v>1200</v>
      </c>
      <c r="F199" s="4" t="s">
        <v>1201</v>
      </c>
      <c r="G199" s="4" t="s">
        <v>1202</v>
      </c>
      <c r="H199" s="3" t="s">
        <v>255</v>
      </c>
      <c r="I199" s="4" t="s">
        <v>1590</v>
      </c>
      <c r="J199" s="95" t="s">
        <v>2063</v>
      </c>
      <c r="K199" s="4" t="str">
        <f t="shared" si="10"/>
        <v>02CD09E123</v>
      </c>
      <c r="L199" s="6">
        <v>2</v>
      </c>
      <c r="M199" s="5" t="s">
        <v>16</v>
      </c>
      <c r="N199" s="85">
        <v>3</v>
      </c>
      <c r="O199" s="4" t="s">
        <v>2873</v>
      </c>
      <c r="P199" s="85">
        <v>3</v>
      </c>
      <c r="Q199" s="4" t="s">
        <v>2874</v>
      </c>
      <c r="R199" s="85">
        <v>11</v>
      </c>
      <c r="S199" s="4" t="s">
        <v>2859</v>
      </c>
      <c r="T199" s="66" t="str">
        <f t="shared" si="9"/>
        <v>11. Ciudades Y Comunidades Sostenibles</v>
      </c>
      <c r="U199" s="85">
        <v>2</v>
      </c>
      <c r="V199" s="4" t="s">
        <v>173</v>
      </c>
      <c r="W199" s="85">
        <v>1</v>
      </c>
      <c r="X199" s="4" t="s">
        <v>251</v>
      </c>
      <c r="Y199" s="85">
        <v>1</v>
      </c>
      <c r="Z199" s="4" t="s">
        <v>257</v>
      </c>
      <c r="AA199" s="52" t="str">
        <f t="shared" si="11"/>
        <v>2.1.1</v>
      </c>
      <c r="AB199" s="3" t="s">
        <v>258</v>
      </c>
      <c r="AC199" s="23" t="s">
        <v>259</v>
      </c>
      <c r="AD199" s="4" t="s">
        <v>3685</v>
      </c>
      <c r="AE199" s="4" t="s">
        <v>3671</v>
      </c>
      <c r="AF199" s="4" t="s">
        <v>3686</v>
      </c>
      <c r="AG199" s="4" t="s">
        <v>3687</v>
      </c>
      <c r="AH199" s="8" t="s">
        <v>6689</v>
      </c>
      <c r="AI199" s="4" t="s">
        <v>7249</v>
      </c>
      <c r="AJ199" s="4" t="s">
        <v>7250</v>
      </c>
      <c r="AK199" s="4" t="s">
        <v>6725</v>
      </c>
      <c r="AL199" s="4" t="s">
        <v>7241</v>
      </c>
      <c r="AM199" s="3" t="s">
        <v>6712</v>
      </c>
      <c r="AN199" s="3" t="s">
        <v>6708</v>
      </c>
      <c r="AO199" s="3" t="s">
        <v>6718</v>
      </c>
      <c r="AP199" s="3" t="s">
        <v>6689</v>
      </c>
      <c r="AQ199" s="3" t="s">
        <v>9572</v>
      </c>
      <c r="AR199" s="4" t="s">
        <v>11126</v>
      </c>
      <c r="AS199" s="4" t="s">
        <v>11127</v>
      </c>
      <c r="AT199" s="4" t="s">
        <v>11103</v>
      </c>
      <c r="AU199" s="4" t="s">
        <v>10598</v>
      </c>
      <c r="AV199" s="4" t="s">
        <v>11128</v>
      </c>
      <c r="AW199" s="4" t="s">
        <v>11129</v>
      </c>
      <c r="AX199" s="4" t="s">
        <v>11130</v>
      </c>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row>
    <row r="200" spans="1:74" ht="15.5">
      <c r="A200" s="49" t="str">
        <f>B200&amp;COUNTIF($B$3:B200,B200)</f>
        <v>02CD096</v>
      </c>
      <c r="B200" s="3" t="s">
        <v>415</v>
      </c>
      <c r="C200" s="4" t="s">
        <v>1198</v>
      </c>
      <c r="D200" s="4" t="s">
        <v>1199</v>
      </c>
      <c r="E200" s="4" t="s">
        <v>1200</v>
      </c>
      <c r="F200" s="4" t="s">
        <v>1201</v>
      </c>
      <c r="G200" s="4" t="s">
        <v>1202</v>
      </c>
      <c r="H200" s="3" t="s">
        <v>260</v>
      </c>
      <c r="I200" s="4" t="s">
        <v>1595</v>
      </c>
      <c r="J200" s="95" t="s">
        <v>2064</v>
      </c>
      <c r="K200" s="4" t="str">
        <f t="shared" si="10"/>
        <v>02CD09E127</v>
      </c>
      <c r="L200" s="6">
        <v>1</v>
      </c>
      <c r="M200" s="5" t="s">
        <v>2860</v>
      </c>
      <c r="N200" s="85">
        <v>2</v>
      </c>
      <c r="O200" s="4" t="s">
        <v>2880</v>
      </c>
      <c r="P200" s="85">
        <v>4</v>
      </c>
      <c r="Q200" s="4" t="s">
        <v>2881</v>
      </c>
      <c r="R200" s="85">
        <v>3</v>
      </c>
      <c r="S200" s="4" t="s">
        <v>2882</v>
      </c>
      <c r="T200" s="66" t="str">
        <f t="shared" si="9"/>
        <v xml:space="preserve">3. Salud Y Bienestar </v>
      </c>
      <c r="U200" s="85">
        <v>2</v>
      </c>
      <c r="V200" s="4" t="s">
        <v>173</v>
      </c>
      <c r="W200" s="85">
        <v>3</v>
      </c>
      <c r="X200" s="4" t="s">
        <v>263</v>
      </c>
      <c r="Y200" s="85">
        <v>5</v>
      </c>
      <c r="Z200" s="4" t="s">
        <v>264</v>
      </c>
      <c r="AA200" s="52" t="str">
        <f t="shared" si="11"/>
        <v>2.3.5</v>
      </c>
      <c r="AB200" s="3" t="s">
        <v>265</v>
      </c>
      <c r="AC200" s="23" t="s">
        <v>266</v>
      </c>
      <c r="AD200" s="4" t="s">
        <v>3688</v>
      </c>
      <c r="AE200" s="4" t="s">
        <v>3689</v>
      </c>
      <c r="AF200" s="4" t="s">
        <v>3690</v>
      </c>
      <c r="AG200" s="4" t="s">
        <v>3691</v>
      </c>
      <c r="AH200" s="8" t="s">
        <v>6689</v>
      </c>
      <c r="AI200" s="4" t="s">
        <v>7251</v>
      </c>
      <c r="AJ200" s="4" t="s">
        <v>7250</v>
      </c>
      <c r="AK200" s="4" t="s">
        <v>6725</v>
      </c>
      <c r="AL200" s="4" t="s">
        <v>7246</v>
      </c>
      <c r="AM200" s="8" t="s">
        <v>6712</v>
      </c>
      <c r="AN200" s="9" t="s">
        <v>6708</v>
      </c>
      <c r="AO200" s="9" t="s">
        <v>6718</v>
      </c>
      <c r="AP200" s="9" t="s">
        <v>6689</v>
      </c>
      <c r="AQ200" s="6" t="s">
        <v>9573</v>
      </c>
      <c r="AR200" s="5" t="s">
        <v>11131</v>
      </c>
      <c r="AS200" s="5" t="s">
        <v>11132</v>
      </c>
      <c r="AT200" s="5" t="s">
        <v>11116</v>
      </c>
      <c r="AU200" s="5" t="s">
        <v>11117</v>
      </c>
      <c r="AV200" s="5" t="s">
        <v>11133</v>
      </c>
      <c r="AW200" s="5" t="s">
        <v>11116</v>
      </c>
      <c r="AX200" s="5" t="s">
        <v>11117</v>
      </c>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row>
    <row r="201" spans="1:74" ht="15.5">
      <c r="A201" s="49" t="str">
        <f>B201&amp;COUNTIF($B$3:B201,B201)</f>
        <v>02CD097</v>
      </c>
      <c r="B201" s="3" t="s">
        <v>415</v>
      </c>
      <c r="C201" s="4" t="s">
        <v>1198</v>
      </c>
      <c r="D201" s="4" t="s">
        <v>1199</v>
      </c>
      <c r="E201" s="4" t="s">
        <v>1200</v>
      </c>
      <c r="F201" s="4" t="s">
        <v>1201</v>
      </c>
      <c r="G201" s="4" t="s">
        <v>1202</v>
      </c>
      <c r="H201" s="3" t="s">
        <v>276</v>
      </c>
      <c r="I201" s="4" t="s">
        <v>1596</v>
      </c>
      <c r="J201" s="95" t="s">
        <v>2065</v>
      </c>
      <c r="K201" s="4" t="str">
        <f t="shared" si="10"/>
        <v>02CD09F031</v>
      </c>
      <c r="L201" s="6">
        <v>4</v>
      </c>
      <c r="M201" s="5" t="s">
        <v>2883</v>
      </c>
      <c r="N201" s="85">
        <v>4</v>
      </c>
      <c r="O201" s="5" t="s">
        <v>2884</v>
      </c>
      <c r="P201" s="85">
        <v>0</v>
      </c>
      <c r="Q201" s="5" t="s">
        <v>2884</v>
      </c>
      <c r="R201" s="85">
        <v>4</v>
      </c>
      <c r="S201" s="4" t="s">
        <v>2885</v>
      </c>
      <c r="T201" s="66" t="str">
        <f t="shared" si="9"/>
        <v>4. Educación De Calidad</v>
      </c>
      <c r="U201" s="85">
        <v>2</v>
      </c>
      <c r="V201" s="4" t="s">
        <v>173</v>
      </c>
      <c r="W201" s="85">
        <v>4</v>
      </c>
      <c r="X201" s="4" t="s">
        <v>278</v>
      </c>
      <c r="Y201" s="85">
        <v>2</v>
      </c>
      <c r="Z201" s="4" t="s">
        <v>279</v>
      </c>
      <c r="AA201" s="52" t="str">
        <f t="shared" si="11"/>
        <v>2.4.2</v>
      </c>
      <c r="AB201" s="3" t="s">
        <v>280</v>
      </c>
      <c r="AC201" s="23" t="s">
        <v>345</v>
      </c>
      <c r="AD201" s="4" t="s">
        <v>3692</v>
      </c>
      <c r="AE201" s="4" t="s">
        <v>3693</v>
      </c>
      <c r="AF201" s="4" t="s">
        <v>3694</v>
      </c>
      <c r="AG201" s="4" t="s">
        <v>3695</v>
      </c>
      <c r="AH201" s="8" t="s">
        <v>6689</v>
      </c>
      <c r="AI201" s="4" t="s">
        <v>7252</v>
      </c>
      <c r="AJ201" s="4" t="s">
        <v>7243</v>
      </c>
      <c r="AK201" s="4" t="s">
        <v>6816</v>
      </c>
      <c r="AL201" s="4" t="s">
        <v>7246</v>
      </c>
      <c r="AM201" s="8" t="s">
        <v>6712</v>
      </c>
      <c r="AN201" s="9" t="s">
        <v>6691</v>
      </c>
      <c r="AO201" s="9" t="s">
        <v>9533</v>
      </c>
      <c r="AP201" s="9" t="s">
        <v>6689</v>
      </c>
      <c r="AQ201" s="6" t="s">
        <v>9574</v>
      </c>
      <c r="AR201" s="5" t="s">
        <v>11134</v>
      </c>
      <c r="AS201" s="5" t="s">
        <v>11135</v>
      </c>
      <c r="AT201" s="5" t="s">
        <v>11136</v>
      </c>
      <c r="AU201" s="5" t="s">
        <v>11137</v>
      </c>
      <c r="AV201" s="5" t="s">
        <v>11138</v>
      </c>
      <c r="AW201" s="5" t="s">
        <v>11136</v>
      </c>
      <c r="AX201" s="5" t="s">
        <v>11137</v>
      </c>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row>
    <row r="202" spans="1:74" ht="15.5">
      <c r="A202" s="49" t="str">
        <f>B202&amp;COUNTIF($B$3:B202,B202)</f>
        <v>02CD098</v>
      </c>
      <c r="B202" s="3" t="s">
        <v>415</v>
      </c>
      <c r="C202" s="4" t="s">
        <v>1198</v>
      </c>
      <c r="D202" s="4" t="s">
        <v>1199</v>
      </c>
      <c r="E202" s="4" t="s">
        <v>1200</v>
      </c>
      <c r="F202" s="4" t="s">
        <v>1201</v>
      </c>
      <c r="G202" s="4" t="s">
        <v>1202</v>
      </c>
      <c r="H202" s="3" t="s">
        <v>374</v>
      </c>
      <c r="I202" s="4" t="s">
        <v>1598</v>
      </c>
      <c r="J202" s="95" t="s">
        <v>2066</v>
      </c>
      <c r="K202" s="4" t="str">
        <f t="shared" si="10"/>
        <v>02CD09K015</v>
      </c>
      <c r="L202" s="6">
        <v>2</v>
      </c>
      <c r="M202" s="5" t="s">
        <v>16</v>
      </c>
      <c r="N202" s="85">
        <v>2</v>
      </c>
      <c r="O202" s="4" t="s">
        <v>2839</v>
      </c>
      <c r="P202" s="85">
        <v>1</v>
      </c>
      <c r="Q202" s="4" t="s">
        <v>2840</v>
      </c>
      <c r="R202" s="85">
        <v>11</v>
      </c>
      <c r="S202" s="4" t="s">
        <v>2859</v>
      </c>
      <c r="T202" s="66" t="str">
        <f t="shared" si="9"/>
        <v>11. Ciudades Y Comunidades Sostenibles</v>
      </c>
      <c r="U202" s="85">
        <v>2</v>
      </c>
      <c r="V202" s="4" t="s">
        <v>173</v>
      </c>
      <c r="W202" s="85">
        <v>2</v>
      </c>
      <c r="X202" s="4" t="s">
        <v>226</v>
      </c>
      <c r="Y202" s="85">
        <v>1</v>
      </c>
      <c r="Z202" s="4" t="s">
        <v>227</v>
      </c>
      <c r="AA202" s="52" t="str">
        <f t="shared" si="11"/>
        <v>2.2.1</v>
      </c>
      <c r="AB202" s="3" t="s">
        <v>314</v>
      </c>
      <c r="AC202" s="23" t="s">
        <v>315</v>
      </c>
      <c r="AD202" s="4" t="s">
        <v>3696</v>
      </c>
      <c r="AE202" s="4" t="s">
        <v>3697</v>
      </c>
      <c r="AF202" s="4" t="s">
        <v>3698</v>
      </c>
      <c r="AG202" s="4" t="s">
        <v>3699</v>
      </c>
      <c r="AH202" s="8" t="s">
        <v>6689</v>
      </c>
      <c r="AI202" s="4" t="s">
        <v>7253</v>
      </c>
      <c r="AJ202" s="4" t="s">
        <v>7254</v>
      </c>
      <c r="AK202" s="4" t="s">
        <v>6725</v>
      </c>
      <c r="AL202" s="4" t="s">
        <v>7246</v>
      </c>
      <c r="AM202" s="9" t="s">
        <v>9455</v>
      </c>
      <c r="AN202" s="9" t="s">
        <v>9455</v>
      </c>
      <c r="AO202" s="9" t="s">
        <v>6706</v>
      </c>
      <c r="AP202" s="9" t="s">
        <v>6689</v>
      </c>
      <c r="AQ202" s="6" t="s">
        <v>9575</v>
      </c>
      <c r="AR202" s="5" t="s">
        <v>11139</v>
      </c>
      <c r="AS202" s="5" t="s">
        <v>11140</v>
      </c>
      <c r="AT202" s="5" t="s">
        <v>11141</v>
      </c>
      <c r="AU202" s="5" t="s">
        <v>11142</v>
      </c>
      <c r="AV202" s="5" t="s">
        <v>11143</v>
      </c>
      <c r="AW202" s="5" t="s">
        <v>11141</v>
      </c>
      <c r="AX202" s="5" t="s">
        <v>11142</v>
      </c>
      <c r="AY202" s="5" t="s">
        <v>11144</v>
      </c>
      <c r="AZ202" s="5" t="s">
        <v>11141</v>
      </c>
      <c r="BA202" s="5" t="s">
        <v>11142</v>
      </c>
      <c r="BB202" s="5" t="s">
        <v>11145</v>
      </c>
      <c r="BC202" s="5" t="s">
        <v>11141</v>
      </c>
      <c r="BD202" s="5" t="s">
        <v>11142</v>
      </c>
      <c r="BE202" s="5" t="s">
        <v>11146</v>
      </c>
      <c r="BF202" s="5" t="s">
        <v>11141</v>
      </c>
      <c r="BG202" s="5" t="s">
        <v>11142</v>
      </c>
      <c r="BH202" s="5"/>
      <c r="BI202" s="5"/>
      <c r="BJ202" s="5"/>
      <c r="BK202" s="5"/>
      <c r="BL202" s="5"/>
      <c r="BM202" s="5"/>
      <c r="BN202" s="5"/>
      <c r="BO202" s="5"/>
      <c r="BP202" s="5"/>
      <c r="BQ202" s="5"/>
      <c r="BR202" s="5"/>
      <c r="BS202" s="5"/>
      <c r="BT202" s="5"/>
      <c r="BU202" s="5"/>
      <c r="BV202" s="5"/>
    </row>
    <row r="203" spans="1:74" ht="15.5">
      <c r="A203" s="49" t="str">
        <f>B203&amp;COUNTIF($B$3:B203,B203)</f>
        <v>02CD099</v>
      </c>
      <c r="B203" s="3" t="s">
        <v>415</v>
      </c>
      <c r="C203" s="4" t="s">
        <v>1198</v>
      </c>
      <c r="D203" s="4" t="s">
        <v>1199</v>
      </c>
      <c r="E203" s="4" t="s">
        <v>1200</v>
      </c>
      <c r="F203" s="4" t="s">
        <v>1201</v>
      </c>
      <c r="G203" s="4" t="s">
        <v>1202</v>
      </c>
      <c r="H203" s="3" t="s">
        <v>303</v>
      </c>
      <c r="I203" s="4" t="s">
        <v>1592</v>
      </c>
      <c r="J203" s="95" t="s">
        <v>2067</v>
      </c>
      <c r="K203" s="4" t="str">
        <f t="shared" si="10"/>
        <v>02CD09K016</v>
      </c>
      <c r="L203" s="6">
        <v>2</v>
      </c>
      <c r="M203" s="5" t="s">
        <v>16</v>
      </c>
      <c r="N203" s="85">
        <v>2</v>
      </c>
      <c r="O203" s="5" t="s">
        <v>2839</v>
      </c>
      <c r="P203" s="85">
        <v>2</v>
      </c>
      <c r="Q203" s="5" t="s">
        <v>2875</v>
      </c>
      <c r="R203" s="85">
        <v>11</v>
      </c>
      <c r="S203" s="4" t="s">
        <v>2859</v>
      </c>
      <c r="T203" s="66" t="str">
        <f t="shared" si="9"/>
        <v>11. Ciudades Y Comunidades Sostenibles</v>
      </c>
      <c r="U203" s="85">
        <v>2</v>
      </c>
      <c r="V203" s="4" t="s">
        <v>173</v>
      </c>
      <c r="W203" s="85">
        <v>2</v>
      </c>
      <c r="X203" s="4" t="s">
        <v>226</v>
      </c>
      <c r="Y203" s="85">
        <v>1</v>
      </c>
      <c r="Z203" s="4" t="s">
        <v>227</v>
      </c>
      <c r="AA203" s="52" t="str">
        <f t="shared" si="11"/>
        <v>2.2.1</v>
      </c>
      <c r="AB203" s="3" t="s">
        <v>305</v>
      </c>
      <c r="AC203" s="23" t="s">
        <v>306</v>
      </c>
      <c r="AD203" s="4" t="s">
        <v>3700</v>
      </c>
      <c r="AE203" s="4" t="s">
        <v>3697</v>
      </c>
      <c r="AF203" s="4" t="s">
        <v>3701</v>
      </c>
      <c r="AG203" s="4" t="s">
        <v>3702</v>
      </c>
      <c r="AH203" s="8" t="s">
        <v>6689</v>
      </c>
      <c r="AI203" s="4" t="s">
        <v>7255</v>
      </c>
      <c r="AJ203" s="4" t="s">
        <v>7243</v>
      </c>
      <c r="AK203" s="4" t="s">
        <v>6725</v>
      </c>
      <c r="AL203" s="4" t="s">
        <v>7246</v>
      </c>
      <c r="AM203" s="9" t="s">
        <v>6712</v>
      </c>
      <c r="AN203" s="9" t="s">
        <v>6708</v>
      </c>
      <c r="AO203" s="9" t="s">
        <v>6718</v>
      </c>
      <c r="AP203" s="9" t="s">
        <v>6689</v>
      </c>
      <c r="AQ203" s="6" t="s">
        <v>9576</v>
      </c>
      <c r="AR203" s="5" t="s">
        <v>11147</v>
      </c>
      <c r="AS203" s="5" t="s">
        <v>11148</v>
      </c>
      <c r="AT203" s="5" t="s">
        <v>11141</v>
      </c>
      <c r="AU203" s="5" t="s">
        <v>11142</v>
      </c>
      <c r="AV203" s="5" t="s">
        <v>11149</v>
      </c>
      <c r="AW203" s="5" t="s">
        <v>11103</v>
      </c>
      <c r="AX203" s="5" t="s">
        <v>10598</v>
      </c>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row>
    <row r="204" spans="1:74" ht="15.5">
      <c r="A204" s="49" t="str">
        <f>B204&amp;COUNTIF($B$3:B204,B204)</f>
        <v>02CD0910</v>
      </c>
      <c r="B204" s="3" t="s">
        <v>415</v>
      </c>
      <c r="C204" s="4" t="s">
        <v>1198</v>
      </c>
      <c r="D204" s="4" t="s">
        <v>1199</v>
      </c>
      <c r="E204" s="4" t="s">
        <v>1200</v>
      </c>
      <c r="F204" s="4" t="s">
        <v>1201</v>
      </c>
      <c r="G204" s="4" t="s">
        <v>1202</v>
      </c>
      <c r="H204" s="3" t="s">
        <v>10</v>
      </c>
      <c r="I204" s="4" t="s">
        <v>1569</v>
      </c>
      <c r="J204" s="95" t="s">
        <v>2068</v>
      </c>
      <c r="K204" s="4" t="str">
        <f t="shared" si="10"/>
        <v>02CD09M001</v>
      </c>
      <c r="L204" s="6">
        <v>2</v>
      </c>
      <c r="M204" s="5" t="s">
        <v>16</v>
      </c>
      <c r="N204" s="85">
        <v>2</v>
      </c>
      <c r="O204" s="4" t="s">
        <v>2839</v>
      </c>
      <c r="P204" s="85">
        <v>1</v>
      </c>
      <c r="Q204" s="4" t="s">
        <v>2840</v>
      </c>
      <c r="R204" s="85">
        <v>16</v>
      </c>
      <c r="S204" s="4" t="s">
        <v>2841</v>
      </c>
      <c r="T204" s="66" t="str">
        <f t="shared" si="9"/>
        <v>16. Paz, Justicia E Instituciones Sólidas</v>
      </c>
      <c r="U204" s="85">
        <v>2</v>
      </c>
      <c r="V204" s="4" t="s">
        <v>173</v>
      </c>
      <c r="W204" s="85">
        <v>2</v>
      </c>
      <c r="X204" s="4" t="s">
        <v>226</v>
      </c>
      <c r="Y204" s="85">
        <v>1</v>
      </c>
      <c r="Z204" s="4" t="s">
        <v>227</v>
      </c>
      <c r="AA204" s="52" t="str">
        <f t="shared" si="11"/>
        <v>2.2.1</v>
      </c>
      <c r="AB204" s="3" t="s">
        <v>36</v>
      </c>
      <c r="AC204" s="23" t="s">
        <v>38</v>
      </c>
      <c r="AD204" s="4" t="s">
        <v>3703</v>
      </c>
      <c r="AE204" s="4" t="s">
        <v>3704</v>
      </c>
      <c r="AF204" s="4" t="s">
        <v>3705</v>
      </c>
      <c r="AG204" s="4" t="s">
        <v>3706</v>
      </c>
      <c r="AH204" s="8" t="s">
        <v>6689</v>
      </c>
      <c r="AI204" s="4" t="s">
        <v>7256</v>
      </c>
      <c r="AJ204" s="4" t="s">
        <v>7257</v>
      </c>
      <c r="AK204" s="4" t="s">
        <v>6725</v>
      </c>
      <c r="AL204" s="4" t="s">
        <v>7241</v>
      </c>
      <c r="AM204" s="8" t="s">
        <v>6689</v>
      </c>
      <c r="AN204" s="9" t="s">
        <v>6689</v>
      </c>
      <c r="AO204" s="9" t="s">
        <v>6689</v>
      </c>
      <c r="AP204" s="9" t="s">
        <v>6689</v>
      </c>
      <c r="AQ204" s="6" t="s">
        <v>9577</v>
      </c>
      <c r="AR204" s="5" t="s">
        <v>11150</v>
      </c>
      <c r="AS204" s="5" t="s">
        <v>11151</v>
      </c>
      <c r="AT204" s="5" t="s">
        <v>11152</v>
      </c>
      <c r="AU204" s="5" t="s">
        <v>11153</v>
      </c>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row>
    <row r="205" spans="1:74" ht="15.5">
      <c r="A205" s="49" t="str">
        <f>B205&amp;COUNTIF($B$3:B205,B205)</f>
        <v>02CD0911</v>
      </c>
      <c r="B205" s="3" t="s">
        <v>415</v>
      </c>
      <c r="C205" s="4" t="s">
        <v>1198</v>
      </c>
      <c r="D205" s="4" t="s">
        <v>1199</v>
      </c>
      <c r="E205" s="4" t="s">
        <v>1200</v>
      </c>
      <c r="F205" s="4" t="s">
        <v>1201</v>
      </c>
      <c r="G205" s="4" t="s">
        <v>1202</v>
      </c>
      <c r="H205" s="3" t="s">
        <v>1133</v>
      </c>
      <c r="I205" s="4" t="s">
        <v>1570</v>
      </c>
      <c r="J205" s="96" t="s">
        <v>1886</v>
      </c>
      <c r="K205" s="4" t="str">
        <f t="shared" si="10"/>
        <v>02CD09M002</v>
      </c>
      <c r="L205" s="6">
        <v>2</v>
      </c>
      <c r="M205" s="5" t="s">
        <v>16</v>
      </c>
      <c r="N205" s="85">
        <v>2</v>
      </c>
      <c r="O205" s="5" t="s">
        <v>2839</v>
      </c>
      <c r="P205" s="85">
        <v>1</v>
      </c>
      <c r="Q205" s="5" t="s">
        <v>2840</v>
      </c>
      <c r="R205" s="85">
        <v>16</v>
      </c>
      <c r="S205" s="4" t="s">
        <v>2841</v>
      </c>
      <c r="T205" s="66" t="str">
        <f t="shared" si="9"/>
        <v>16. Paz, Justicia E Instituciones Sólidas</v>
      </c>
      <c r="U205" s="85">
        <v>2</v>
      </c>
      <c r="V205" s="4" t="s">
        <v>173</v>
      </c>
      <c r="W205" s="85">
        <v>2</v>
      </c>
      <c r="X205" s="4" t="s">
        <v>226</v>
      </c>
      <c r="Y205" s="85">
        <v>1</v>
      </c>
      <c r="Z205" s="4" t="s">
        <v>227</v>
      </c>
      <c r="AA205" s="52" t="str">
        <f t="shared" si="11"/>
        <v>2.2.1</v>
      </c>
      <c r="AB205" s="3" t="s">
        <v>2952</v>
      </c>
      <c r="AC205" s="23" t="s">
        <v>2953</v>
      </c>
      <c r="AD205" s="4" t="s">
        <v>179</v>
      </c>
      <c r="AE205" s="4" t="s">
        <v>179</v>
      </c>
      <c r="AF205" s="4" t="s">
        <v>179</v>
      </c>
      <c r="AG205" s="4" t="s">
        <v>179</v>
      </c>
      <c r="AH205" s="8" t="s">
        <v>179</v>
      </c>
      <c r="AI205" s="4" t="s">
        <v>179</v>
      </c>
      <c r="AJ205" s="4" t="s">
        <v>179</v>
      </c>
      <c r="AK205" s="4" t="s">
        <v>179</v>
      </c>
      <c r="AL205" s="4" t="s">
        <v>179</v>
      </c>
      <c r="AM205" s="8" t="s">
        <v>179</v>
      </c>
      <c r="AN205" s="9" t="s">
        <v>179</v>
      </c>
      <c r="AO205" s="9" t="s">
        <v>179</v>
      </c>
      <c r="AP205" s="9" t="s">
        <v>179</v>
      </c>
      <c r="AQ205" s="6" t="s">
        <v>179</v>
      </c>
      <c r="AR205" s="5" t="s">
        <v>179</v>
      </c>
      <c r="AS205" s="5" t="s">
        <v>179</v>
      </c>
      <c r="AT205" s="5" t="s">
        <v>179</v>
      </c>
      <c r="AU205" s="5" t="s">
        <v>179</v>
      </c>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row>
    <row r="206" spans="1:74" ht="15.5">
      <c r="A206" s="49" t="str">
        <f>B206&amp;COUNTIF($B$3:B206,B206)</f>
        <v>02CD0912</v>
      </c>
      <c r="B206" s="3" t="s">
        <v>415</v>
      </c>
      <c r="C206" s="4" t="s">
        <v>1198</v>
      </c>
      <c r="D206" s="4" t="s">
        <v>1199</v>
      </c>
      <c r="E206" s="4" t="s">
        <v>1200</v>
      </c>
      <c r="F206" s="4" t="s">
        <v>1201</v>
      </c>
      <c r="G206" s="4" t="s">
        <v>1202</v>
      </c>
      <c r="H206" s="3" t="s">
        <v>140</v>
      </c>
      <c r="I206" s="4" t="s">
        <v>1571</v>
      </c>
      <c r="J206" s="95" t="s">
        <v>2069</v>
      </c>
      <c r="K206" s="4" t="str">
        <f t="shared" si="10"/>
        <v>02CD09N001</v>
      </c>
      <c r="L206" s="6">
        <v>5</v>
      </c>
      <c r="M206" s="5" t="s">
        <v>2863</v>
      </c>
      <c r="N206" s="85">
        <v>3</v>
      </c>
      <c r="O206" s="5" t="s">
        <v>2877</v>
      </c>
      <c r="P206" s="85">
        <v>1</v>
      </c>
      <c r="Q206" s="5" t="s">
        <v>2878</v>
      </c>
      <c r="R206" s="85">
        <v>16</v>
      </c>
      <c r="S206" s="4" t="s">
        <v>2841</v>
      </c>
      <c r="T206" s="66" t="str">
        <f t="shared" si="9"/>
        <v>16. Paz, Justicia E Instituciones Sólidas</v>
      </c>
      <c r="U206" s="85">
        <v>1</v>
      </c>
      <c r="V206" s="4" t="s">
        <v>28</v>
      </c>
      <c r="W206" s="85">
        <v>7</v>
      </c>
      <c r="X206" s="4" t="s">
        <v>142</v>
      </c>
      <c r="Y206" s="85">
        <v>2</v>
      </c>
      <c r="Z206" s="4" t="s">
        <v>143</v>
      </c>
      <c r="AA206" s="52" t="str">
        <f t="shared" si="11"/>
        <v>1.7.2</v>
      </c>
      <c r="AB206" s="3" t="s">
        <v>144</v>
      </c>
      <c r="AC206" s="23" t="s">
        <v>145</v>
      </c>
      <c r="AD206" s="4" t="s">
        <v>3707</v>
      </c>
      <c r="AE206" s="4" t="s">
        <v>3708</v>
      </c>
      <c r="AF206" s="4" t="s">
        <v>3709</v>
      </c>
      <c r="AG206" s="4" t="s">
        <v>3710</v>
      </c>
      <c r="AH206" s="8" t="s">
        <v>6689</v>
      </c>
      <c r="AI206" s="4" t="s">
        <v>7258</v>
      </c>
      <c r="AJ206" s="4" t="s">
        <v>7259</v>
      </c>
      <c r="AK206" s="4" t="s">
        <v>6725</v>
      </c>
      <c r="AL206" s="4" t="s">
        <v>7241</v>
      </c>
      <c r="AM206" s="9" t="s">
        <v>6712</v>
      </c>
      <c r="AN206" s="9" t="s">
        <v>6708</v>
      </c>
      <c r="AO206" s="9" t="s">
        <v>6718</v>
      </c>
      <c r="AP206" s="9" t="s">
        <v>6689</v>
      </c>
      <c r="AQ206" s="3" t="s">
        <v>9578</v>
      </c>
      <c r="AR206" s="5" t="s">
        <v>11154</v>
      </c>
      <c r="AS206" s="5" t="s">
        <v>11155</v>
      </c>
      <c r="AT206" s="5" t="s">
        <v>11156</v>
      </c>
      <c r="AU206" s="5" t="s">
        <v>11157</v>
      </c>
      <c r="AV206" s="5" t="s">
        <v>11158</v>
      </c>
      <c r="AW206" s="5" t="s">
        <v>11156</v>
      </c>
      <c r="AX206" s="5" t="s">
        <v>11157</v>
      </c>
      <c r="AY206" s="5" t="s">
        <v>11159</v>
      </c>
      <c r="AZ206" s="5" t="s">
        <v>11156</v>
      </c>
      <c r="BA206" s="5" t="s">
        <v>11160</v>
      </c>
      <c r="BB206" s="5"/>
      <c r="BC206" s="5"/>
      <c r="BD206" s="5"/>
      <c r="BE206" s="5"/>
      <c r="BF206" s="5"/>
      <c r="BG206" s="4"/>
      <c r="BH206" s="4"/>
      <c r="BI206" s="4"/>
      <c r="BJ206" s="4"/>
      <c r="BK206" s="4"/>
      <c r="BL206" s="4"/>
      <c r="BM206" s="4"/>
      <c r="BN206" s="4"/>
      <c r="BO206" s="4"/>
      <c r="BP206" s="4"/>
      <c r="BQ206" s="4"/>
      <c r="BR206" s="4"/>
      <c r="BS206" s="4"/>
      <c r="BT206" s="4"/>
      <c r="BU206" s="4"/>
      <c r="BV206" s="4"/>
    </row>
    <row r="207" spans="1:74" ht="15.5">
      <c r="A207" s="49" t="str">
        <f>B207&amp;COUNTIF($B$3:B207,B207)</f>
        <v>02CD0913</v>
      </c>
      <c r="B207" s="3" t="s">
        <v>415</v>
      </c>
      <c r="C207" s="4" t="s">
        <v>1198</v>
      </c>
      <c r="D207" s="4" t="s">
        <v>1199</v>
      </c>
      <c r="E207" s="4" t="s">
        <v>1200</v>
      </c>
      <c r="F207" s="4" t="s">
        <v>1201</v>
      </c>
      <c r="G207" s="4" t="s">
        <v>1202</v>
      </c>
      <c r="H207" s="3" t="s">
        <v>146</v>
      </c>
      <c r="I207" s="4" t="s">
        <v>1572</v>
      </c>
      <c r="J207" s="95" t="s">
        <v>2070</v>
      </c>
      <c r="K207" s="4" t="str">
        <f t="shared" si="10"/>
        <v>02CD09O001</v>
      </c>
      <c r="L207" s="6">
        <v>2</v>
      </c>
      <c r="M207" s="5" t="s">
        <v>16</v>
      </c>
      <c r="N207" s="85">
        <v>1</v>
      </c>
      <c r="O207" s="4" t="s">
        <v>2842</v>
      </c>
      <c r="P207" s="85">
        <v>7</v>
      </c>
      <c r="Q207" s="4" t="s">
        <v>2843</v>
      </c>
      <c r="R207" s="85">
        <v>16</v>
      </c>
      <c r="S207" s="4" t="s">
        <v>2841</v>
      </c>
      <c r="T207" s="66" t="str">
        <f t="shared" si="9"/>
        <v>16. Paz, Justicia E Instituciones Sólidas</v>
      </c>
      <c r="U207" s="85">
        <v>3</v>
      </c>
      <c r="V207" s="4" t="s">
        <v>199</v>
      </c>
      <c r="W207" s="85">
        <v>5</v>
      </c>
      <c r="X207" s="4" t="s">
        <v>624</v>
      </c>
      <c r="Y207" s="85">
        <v>6</v>
      </c>
      <c r="Z207" s="4" t="s">
        <v>625</v>
      </c>
      <c r="AA207" s="52" t="str">
        <f t="shared" si="11"/>
        <v>3.5.6</v>
      </c>
      <c r="AB207" s="3" t="s">
        <v>149</v>
      </c>
      <c r="AC207" s="23" t="s">
        <v>150</v>
      </c>
      <c r="AD207" s="4" t="s">
        <v>3711</v>
      </c>
      <c r="AE207" s="4" t="s">
        <v>3678</v>
      </c>
      <c r="AF207" s="4" t="s">
        <v>3712</v>
      </c>
      <c r="AG207" s="4" t="s">
        <v>3713</v>
      </c>
      <c r="AH207" s="3" t="s">
        <v>6689</v>
      </c>
      <c r="AI207" s="4" t="s">
        <v>7255</v>
      </c>
      <c r="AJ207" s="4" t="s">
        <v>7260</v>
      </c>
      <c r="AK207" s="4" t="s">
        <v>6725</v>
      </c>
      <c r="AL207" s="4" t="s">
        <v>7246</v>
      </c>
      <c r="AM207" s="8" t="s">
        <v>6712</v>
      </c>
      <c r="AN207" s="8" t="s">
        <v>6708</v>
      </c>
      <c r="AO207" s="8" t="s">
        <v>6718</v>
      </c>
      <c r="AP207" s="8" t="s">
        <v>6689</v>
      </c>
      <c r="AQ207" s="3" t="s">
        <v>9579</v>
      </c>
      <c r="AR207" s="5" t="s">
        <v>11161</v>
      </c>
      <c r="AS207" s="5" t="s">
        <v>11162</v>
      </c>
      <c r="AT207" s="5" t="s">
        <v>11163</v>
      </c>
      <c r="AU207" s="5" t="s">
        <v>11164</v>
      </c>
      <c r="AV207" s="5" t="s">
        <v>11165</v>
      </c>
      <c r="AW207" s="5" t="s">
        <v>11166</v>
      </c>
      <c r="AX207" s="5" t="s">
        <v>11167</v>
      </c>
      <c r="AY207" s="5" t="s">
        <v>11168</v>
      </c>
      <c r="AZ207" s="5" t="s">
        <v>11166</v>
      </c>
      <c r="BA207" s="5" t="s">
        <v>11167</v>
      </c>
      <c r="BB207" s="5" t="s">
        <v>11169</v>
      </c>
      <c r="BC207" s="5" t="s">
        <v>11166</v>
      </c>
      <c r="BD207" s="5" t="s">
        <v>11167</v>
      </c>
      <c r="BE207" s="5"/>
      <c r="BF207" s="5"/>
      <c r="BG207" s="4"/>
      <c r="BH207" s="4"/>
      <c r="BI207" s="4"/>
      <c r="BJ207" s="4"/>
      <c r="BK207" s="4"/>
      <c r="BL207" s="4"/>
      <c r="BM207" s="4"/>
      <c r="BN207" s="4"/>
      <c r="BO207" s="4"/>
      <c r="BP207" s="4"/>
      <c r="BQ207" s="4"/>
      <c r="BR207" s="4"/>
      <c r="BS207" s="4"/>
      <c r="BT207" s="4"/>
      <c r="BU207" s="4"/>
      <c r="BV207" s="4"/>
    </row>
    <row r="208" spans="1:74" ht="15.5">
      <c r="A208" s="49" t="str">
        <f>B208&amp;COUNTIF($B$3:B208,B208)</f>
        <v>02CD0914</v>
      </c>
      <c r="B208" s="3" t="s">
        <v>415</v>
      </c>
      <c r="C208" s="4" t="s">
        <v>1198</v>
      </c>
      <c r="D208" s="4" t="s">
        <v>1199</v>
      </c>
      <c r="E208" s="4" t="s">
        <v>1200</v>
      </c>
      <c r="F208" s="4" t="s">
        <v>1201</v>
      </c>
      <c r="G208" s="4" t="s">
        <v>1202</v>
      </c>
      <c r="H208" s="3" t="s">
        <v>151</v>
      </c>
      <c r="I208" s="4" t="s">
        <v>1573</v>
      </c>
      <c r="J208" s="95" t="s">
        <v>2071</v>
      </c>
      <c r="K208" s="4" t="str">
        <f t="shared" si="10"/>
        <v>02CD09P001</v>
      </c>
      <c r="L208" s="6">
        <v>1</v>
      </c>
      <c r="M208" s="5" t="s">
        <v>2860</v>
      </c>
      <c r="N208" s="85">
        <v>5</v>
      </c>
      <c r="O208" s="5" t="s">
        <v>2865</v>
      </c>
      <c r="P208" s="85">
        <v>0</v>
      </c>
      <c r="Q208" s="5" t="s">
        <v>2865</v>
      </c>
      <c r="R208" s="85">
        <v>5</v>
      </c>
      <c r="S208" s="4" t="s">
        <v>2844</v>
      </c>
      <c r="T208" s="66" t="str">
        <f t="shared" si="9"/>
        <v xml:space="preserve">5. Igualdad De Género </v>
      </c>
      <c r="U208" s="85">
        <v>1</v>
      </c>
      <c r="V208" s="4" t="s">
        <v>28</v>
      </c>
      <c r="W208" s="85">
        <v>2</v>
      </c>
      <c r="X208" s="4" t="s">
        <v>154</v>
      </c>
      <c r="Y208" s="85">
        <v>4</v>
      </c>
      <c r="Z208" s="4" t="s">
        <v>155</v>
      </c>
      <c r="AA208" s="52" t="str">
        <f t="shared" si="11"/>
        <v>1.2.4</v>
      </c>
      <c r="AB208" s="3" t="s">
        <v>156</v>
      </c>
      <c r="AC208" s="23" t="s">
        <v>157</v>
      </c>
      <c r="AD208" s="4" t="s">
        <v>3714</v>
      </c>
      <c r="AE208" s="4" t="s">
        <v>3715</v>
      </c>
      <c r="AF208" s="4" t="s">
        <v>3716</v>
      </c>
      <c r="AG208" s="4" t="s">
        <v>3717</v>
      </c>
      <c r="AH208" s="8" t="s">
        <v>6689</v>
      </c>
      <c r="AI208" s="4" t="s">
        <v>7252</v>
      </c>
      <c r="AJ208" s="4" t="s">
        <v>7261</v>
      </c>
      <c r="AK208" s="4" t="s">
        <v>6725</v>
      </c>
      <c r="AL208" s="4" t="s">
        <v>7246</v>
      </c>
      <c r="AM208" s="9" t="s">
        <v>6712</v>
      </c>
      <c r="AN208" s="9" t="s">
        <v>6708</v>
      </c>
      <c r="AO208" s="9" t="s">
        <v>6718</v>
      </c>
      <c r="AP208" s="9" t="s">
        <v>6689</v>
      </c>
      <c r="AQ208" s="3" t="s">
        <v>9580</v>
      </c>
      <c r="AR208" s="5" t="s">
        <v>11170</v>
      </c>
      <c r="AS208" s="5" t="s">
        <v>11171</v>
      </c>
      <c r="AT208" s="5" t="s">
        <v>11116</v>
      </c>
      <c r="AU208" s="5" t="s">
        <v>11117</v>
      </c>
      <c r="AV208" s="5"/>
      <c r="AW208" s="5"/>
      <c r="AX208" s="5"/>
      <c r="AY208" s="5"/>
      <c r="AZ208" s="5"/>
      <c r="BA208" s="5"/>
      <c r="BB208" s="5"/>
      <c r="BC208" s="5"/>
      <c r="BD208" s="5"/>
      <c r="BE208" s="5"/>
      <c r="BF208" s="5"/>
      <c r="BG208" s="4"/>
      <c r="BH208" s="4"/>
      <c r="BI208" s="4"/>
      <c r="BJ208" s="4"/>
      <c r="BK208" s="4"/>
      <c r="BL208" s="4"/>
      <c r="BM208" s="4"/>
      <c r="BN208" s="4"/>
      <c r="BO208" s="4"/>
      <c r="BP208" s="4"/>
      <c r="BQ208" s="4"/>
      <c r="BR208" s="4"/>
      <c r="BS208" s="4"/>
      <c r="BT208" s="4"/>
      <c r="BU208" s="4"/>
      <c r="BV208" s="4"/>
    </row>
    <row r="209" spans="1:74" ht="15.5">
      <c r="A209" s="49" t="str">
        <f>B209&amp;COUNTIF($B$3:B209,B209)</f>
        <v>02CD0915</v>
      </c>
      <c r="B209" s="3" t="s">
        <v>415</v>
      </c>
      <c r="C209" s="4" t="s">
        <v>1198</v>
      </c>
      <c r="D209" s="4" t="s">
        <v>1199</v>
      </c>
      <c r="E209" s="4" t="s">
        <v>1200</v>
      </c>
      <c r="F209" s="4" t="s">
        <v>1201</v>
      </c>
      <c r="G209" s="4" t="s">
        <v>1202</v>
      </c>
      <c r="H209" s="3" t="s">
        <v>158</v>
      </c>
      <c r="I209" s="4" t="s">
        <v>1574</v>
      </c>
      <c r="J209" s="95" t="s">
        <v>2072</v>
      </c>
      <c r="K209" s="4" t="str">
        <f t="shared" si="10"/>
        <v>02CD09P002</v>
      </c>
      <c r="L209" s="6">
        <v>1</v>
      </c>
      <c r="M209" s="5" t="s">
        <v>2860</v>
      </c>
      <c r="N209" s="85">
        <v>6</v>
      </c>
      <c r="O209" s="4" t="s">
        <v>2861</v>
      </c>
      <c r="P209" s="85">
        <v>0</v>
      </c>
      <c r="Q209" s="4" t="s">
        <v>2861</v>
      </c>
      <c r="R209" s="85">
        <v>10</v>
      </c>
      <c r="S209" s="4" t="s">
        <v>2868</v>
      </c>
      <c r="T209" s="66" t="str">
        <f t="shared" si="9"/>
        <v xml:space="preserve">10. Reducción De Las Desigualdades </v>
      </c>
      <c r="U209" s="85">
        <v>1</v>
      </c>
      <c r="V209" s="4" t="s">
        <v>28</v>
      </c>
      <c r="W209" s="85">
        <v>2</v>
      </c>
      <c r="X209" s="4" t="s">
        <v>154</v>
      </c>
      <c r="Y209" s="85">
        <v>4</v>
      </c>
      <c r="Z209" s="4" t="s">
        <v>155</v>
      </c>
      <c r="AA209" s="52" t="str">
        <f t="shared" si="11"/>
        <v>1.2.4</v>
      </c>
      <c r="AB209" s="3" t="s">
        <v>161</v>
      </c>
      <c r="AC209" s="23" t="s">
        <v>162</v>
      </c>
      <c r="AD209" s="4" t="s">
        <v>3718</v>
      </c>
      <c r="AE209" s="4" t="s">
        <v>3719</v>
      </c>
      <c r="AF209" s="4" t="s">
        <v>3720</v>
      </c>
      <c r="AG209" s="4" t="s">
        <v>3721</v>
      </c>
      <c r="AH209" s="8" t="s">
        <v>6689</v>
      </c>
      <c r="AI209" s="4" t="s">
        <v>7262</v>
      </c>
      <c r="AJ209" s="4" t="s">
        <v>7263</v>
      </c>
      <c r="AK209" s="4" t="s">
        <v>6725</v>
      </c>
      <c r="AL209" s="4" t="s">
        <v>7241</v>
      </c>
      <c r="AM209" s="9" t="s">
        <v>6712</v>
      </c>
      <c r="AN209" s="9" t="s">
        <v>6708</v>
      </c>
      <c r="AO209" s="9" t="s">
        <v>6718</v>
      </c>
      <c r="AP209" s="9" t="s">
        <v>6689</v>
      </c>
      <c r="AQ209" s="3" t="s">
        <v>9581</v>
      </c>
      <c r="AR209" s="5" t="s">
        <v>11172</v>
      </c>
      <c r="AS209" s="5" t="s">
        <v>11173</v>
      </c>
      <c r="AT209" s="5" t="s">
        <v>11116</v>
      </c>
      <c r="AU209" s="5" t="s">
        <v>11117</v>
      </c>
      <c r="AV209" s="5"/>
      <c r="AW209" s="5"/>
      <c r="AX209" s="5"/>
      <c r="AY209" s="5"/>
      <c r="AZ209" s="5"/>
      <c r="BA209" s="5"/>
      <c r="BB209" s="5"/>
      <c r="BC209" s="5"/>
      <c r="BD209" s="5"/>
      <c r="BE209" s="5"/>
      <c r="BF209" s="5"/>
      <c r="BG209" s="4"/>
      <c r="BH209" s="4"/>
      <c r="BI209" s="4"/>
      <c r="BJ209" s="4"/>
      <c r="BK209" s="4"/>
      <c r="BL209" s="4"/>
      <c r="BM209" s="4"/>
      <c r="BN209" s="4"/>
      <c r="BO209" s="4"/>
      <c r="BP209" s="4"/>
      <c r="BQ209" s="4"/>
      <c r="BR209" s="4"/>
      <c r="BS209" s="4"/>
      <c r="BT209" s="4"/>
      <c r="BU209" s="4"/>
      <c r="BV209" s="4"/>
    </row>
    <row r="210" spans="1:74" ht="15.5">
      <c r="A210" s="49" t="str">
        <f>B210&amp;COUNTIF($B$3:B210,B210)</f>
        <v>02CD0916</v>
      </c>
      <c r="B210" s="3" t="s">
        <v>415</v>
      </c>
      <c r="C210" s="4" t="s">
        <v>1198</v>
      </c>
      <c r="D210" s="4" t="s">
        <v>1199</v>
      </c>
      <c r="E210" s="4" t="s">
        <v>1200</v>
      </c>
      <c r="F210" s="4" t="s">
        <v>1201</v>
      </c>
      <c r="G210" s="4" t="s">
        <v>1202</v>
      </c>
      <c r="H210" s="3" t="s">
        <v>170</v>
      </c>
      <c r="I210" s="4" t="s">
        <v>1575</v>
      </c>
      <c r="J210" s="95" t="s">
        <v>2073</v>
      </c>
      <c r="K210" s="4" t="str">
        <f t="shared" si="10"/>
        <v>02CD09P004</v>
      </c>
      <c r="L210" s="6">
        <v>1</v>
      </c>
      <c r="M210" s="5" t="s">
        <v>2860</v>
      </c>
      <c r="N210" s="85">
        <v>6</v>
      </c>
      <c r="O210" s="5" t="s">
        <v>2861</v>
      </c>
      <c r="P210" s="85">
        <v>1</v>
      </c>
      <c r="Q210" s="5" t="s">
        <v>2869</v>
      </c>
      <c r="R210" s="85">
        <v>10</v>
      </c>
      <c r="S210" s="4" t="s">
        <v>2868</v>
      </c>
      <c r="T210" s="66" t="str">
        <f t="shared" si="9"/>
        <v xml:space="preserve">10. Reducción De Las Desigualdades </v>
      </c>
      <c r="U210" s="85">
        <v>2</v>
      </c>
      <c r="V210" s="4" t="s">
        <v>173</v>
      </c>
      <c r="W210" s="85">
        <v>6</v>
      </c>
      <c r="X210" s="4" t="s">
        <v>175</v>
      </c>
      <c r="Y210" s="85">
        <v>8</v>
      </c>
      <c r="Z210" s="4" t="s">
        <v>177</v>
      </c>
      <c r="AA210" s="52" t="str">
        <f t="shared" si="11"/>
        <v>2.6.8</v>
      </c>
      <c r="AB210" s="3" t="s">
        <v>384</v>
      </c>
      <c r="AC210" s="23" t="s">
        <v>178</v>
      </c>
      <c r="AD210" s="4" t="s">
        <v>3722</v>
      </c>
      <c r="AE210" s="4" t="s">
        <v>3059</v>
      </c>
      <c r="AF210" s="4" t="s">
        <v>3060</v>
      </c>
      <c r="AG210" s="4" t="s">
        <v>3061</v>
      </c>
      <c r="AH210" s="8" t="s">
        <v>6689</v>
      </c>
      <c r="AI210" s="4" t="s">
        <v>7252</v>
      </c>
      <c r="AJ210" s="4" t="s">
        <v>7264</v>
      </c>
      <c r="AK210" s="4" t="s">
        <v>6725</v>
      </c>
      <c r="AL210" s="4" t="s">
        <v>7241</v>
      </c>
      <c r="AM210" s="9" t="s">
        <v>6712</v>
      </c>
      <c r="AN210" s="9" t="s">
        <v>6708</v>
      </c>
      <c r="AO210" s="9" t="s">
        <v>6718</v>
      </c>
      <c r="AP210" s="9" t="s">
        <v>6689</v>
      </c>
      <c r="AQ210" s="3" t="s">
        <v>9582</v>
      </c>
      <c r="AR210" s="5" t="s">
        <v>10088</v>
      </c>
      <c r="AS210" s="5" t="s">
        <v>11174</v>
      </c>
      <c r="AT210" s="5" t="s">
        <v>11116</v>
      </c>
      <c r="AU210" s="5" t="s">
        <v>11117</v>
      </c>
      <c r="AV210" s="5"/>
      <c r="AW210" s="5"/>
      <c r="AX210" s="5"/>
      <c r="AY210" s="5"/>
      <c r="AZ210" s="5"/>
      <c r="BA210" s="5"/>
      <c r="BB210" s="5"/>
      <c r="BC210" s="5"/>
      <c r="BD210" s="5"/>
      <c r="BE210" s="5"/>
      <c r="BF210" s="5"/>
      <c r="BG210" s="4"/>
      <c r="BH210" s="4"/>
      <c r="BI210" s="4"/>
      <c r="BJ210" s="4"/>
      <c r="BK210" s="4"/>
      <c r="BL210" s="4"/>
      <c r="BM210" s="4"/>
      <c r="BN210" s="4"/>
      <c r="BO210" s="4"/>
      <c r="BP210" s="4"/>
      <c r="BQ210" s="4"/>
      <c r="BR210" s="4"/>
      <c r="BS210" s="4"/>
      <c r="BT210" s="4"/>
      <c r="BU210" s="4"/>
      <c r="BV210" s="4"/>
    </row>
    <row r="211" spans="1:74" ht="15.5">
      <c r="A211" s="49" t="str">
        <f>B211&amp;COUNTIF($B$3:B211,B211)</f>
        <v>02CD0917</v>
      </c>
      <c r="B211" s="3" t="s">
        <v>415</v>
      </c>
      <c r="C211" s="4" t="s">
        <v>1198</v>
      </c>
      <c r="D211" s="4" t="s">
        <v>1199</v>
      </c>
      <c r="E211" s="4" t="s">
        <v>1200</v>
      </c>
      <c r="F211" s="4" t="s">
        <v>1201</v>
      </c>
      <c r="G211" s="4" t="s">
        <v>1202</v>
      </c>
      <c r="H211" s="3" t="s">
        <v>375</v>
      </c>
      <c r="I211" s="4" t="s">
        <v>1599</v>
      </c>
      <c r="J211" s="95" t="s">
        <v>2074</v>
      </c>
      <c r="K211" s="4" t="str">
        <f t="shared" si="10"/>
        <v>02CD09P046</v>
      </c>
      <c r="L211" s="6">
        <v>6</v>
      </c>
      <c r="M211" s="5" t="s">
        <v>2846</v>
      </c>
      <c r="N211" s="85">
        <v>3</v>
      </c>
      <c r="O211" s="4" t="s">
        <v>108</v>
      </c>
      <c r="P211" s="85">
        <v>2</v>
      </c>
      <c r="Q211" s="4" t="s">
        <v>2852</v>
      </c>
      <c r="R211" s="85">
        <v>16</v>
      </c>
      <c r="S211" s="4" t="s">
        <v>2841</v>
      </c>
      <c r="T211" s="66" t="str">
        <f t="shared" si="9"/>
        <v>16. Paz, Justicia E Instituciones Sólidas</v>
      </c>
      <c r="U211" s="85">
        <v>1</v>
      </c>
      <c r="V211" s="4" t="s">
        <v>28</v>
      </c>
      <c r="W211" s="85">
        <v>3</v>
      </c>
      <c r="X211" s="4" t="s">
        <v>31</v>
      </c>
      <c r="Y211" s="85">
        <v>2</v>
      </c>
      <c r="Z211" s="4" t="s">
        <v>348</v>
      </c>
      <c r="AA211" s="52" t="str">
        <f t="shared" si="11"/>
        <v>1.3.2</v>
      </c>
      <c r="AB211" s="3" t="s">
        <v>377</v>
      </c>
      <c r="AC211" s="23" t="s">
        <v>378</v>
      </c>
      <c r="AD211" s="4" t="s">
        <v>3723</v>
      </c>
      <c r="AE211" s="4" t="s">
        <v>3697</v>
      </c>
      <c r="AF211" s="4" t="s">
        <v>3724</v>
      </c>
      <c r="AG211" s="4" t="s">
        <v>3725</v>
      </c>
      <c r="AH211" s="8" t="s">
        <v>6689</v>
      </c>
      <c r="AI211" s="4" t="s">
        <v>7265</v>
      </c>
      <c r="AJ211" s="4" t="s">
        <v>7266</v>
      </c>
      <c r="AK211" s="4" t="s">
        <v>6725</v>
      </c>
      <c r="AL211" s="4" t="s">
        <v>7241</v>
      </c>
      <c r="AM211" s="9" t="s">
        <v>6712</v>
      </c>
      <c r="AN211" s="9" t="s">
        <v>6708</v>
      </c>
      <c r="AO211" s="9" t="s">
        <v>6718</v>
      </c>
      <c r="AP211" s="9" t="s">
        <v>6689</v>
      </c>
      <c r="AQ211" s="3" t="s">
        <v>9583</v>
      </c>
      <c r="AR211" s="5" t="s">
        <v>3725</v>
      </c>
      <c r="AS211" s="5" t="s">
        <v>11175</v>
      </c>
      <c r="AT211" s="5" t="s">
        <v>11176</v>
      </c>
      <c r="AU211" s="5" t="s">
        <v>11177</v>
      </c>
      <c r="AV211" s="5" t="s">
        <v>11178</v>
      </c>
      <c r="AW211" s="5" t="s">
        <v>11176</v>
      </c>
      <c r="AX211" s="5" t="s">
        <v>11177</v>
      </c>
      <c r="AY211" s="5" t="s">
        <v>11179</v>
      </c>
      <c r="AZ211" s="5" t="s">
        <v>11176</v>
      </c>
      <c r="BA211" s="5" t="s">
        <v>11177</v>
      </c>
      <c r="BB211" s="5"/>
      <c r="BC211" s="5"/>
      <c r="BD211" s="5"/>
      <c r="BE211" s="5"/>
      <c r="BF211" s="5"/>
      <c r="BG211" s="4"/>
      <c r="BH211" s="4"/>
      <c r="BI211" s="4"/>
      <c r="BJ211" s="4"/>
      <c r="BK211" s="4"/>
      <c r="BL211" s="4"/>
      <c r="BM211" s="4"/>
      <c r="BN211" s="4"/>
      <c r="BO211" s="4"/>
      <c r="BP211" s="4"/>
      <c r="BQ211" s="4"/>
      <c r="BR211" s="4"/>
      <c r="BS211" s="4"/>
      <c r="BT211" s="4"/>
      <c r="BU211" s="4"/>
      <c r="BV211" s="4"/>
    </row>
    <row r="212" spans="1:74" ht="15.5">
      <c r="A212" s="49" t="str">
        <f>B212&amp;COUNTIF($B$3:B212,B212)</f>
        <v>02CD0918</v>
      </c>
      <c r="B212" s="49" t="s">
        <v>415</v>
      </c>
      <c r="C212" s="49" t="s">
        <v>1198</v>
      </c>
      <c r="D212" s="49" t="s">
        <v>1199</v>
      </c>
      <c r="E212" s="49" t="s">
        <v>1200</v>
      </c>
      <c r="F212" s="49" t="s">
        <v>1201</v>
      </c>
      <c r="G212" s="49" t="s">
        <v>1202</v>
      </c>
      <c r="H212" s="49" t="s">
        <v>417</v>
      </c>
      <c r="I212" s="49" t="s">
        <v>1624</v>
      </c>
      <c r="J212" s="95" t="s">
        <v>2075</v>
      </c>
      <c r="K212" s="4" t="str">
        <f t="shared" si="10"/>
        <v>02CD09S103</v>
      </c>
      <c r="L212" s="49">
        <v>1</v>
      </c>
      <c r="M212" s="49" t="s">
        <v>2860</v>
      </c>
      <c r="N212" s="49">
        <v>6</v>
      </c>
      <c r="O212" s="49" t="s">
        <v>2861</v>
      </c>
      <c r="P212" s="85">
        <v>3</v>
      </c>
      <c r="Q212" s="49" t="s">
        <v>2897</v>
      </c>
      <c r="R212" s="85">
        <v>10</v>
      </c>
      <c r="S212" s="49" t="s">
        <v>2868</v>
      </c>
      <c r="T212" s="66" t="str">
        <f t="shared" si="9"/>
        <v xml:space="preserve">10. Reducción De Las Desigualdades </v>
      </c>
      <c r="U212" s="49">
        <v>2</v>
      </c>
      <c r="V212" s="49" t="s">
        <v>173</v>
      </c>
      <c r="W212" s="49">
        <v>6</v>
      </c>
      <c r="X212" s="49" t="s">
        <v>175</v>
      </c>
      <c r="Y212" s="49">
        <v>2</v>
      </c>
      <c r="Z212" s="49" t="s">
        <v>319</v>
      </c>
      <c r="AA212" s="52" t="str">
        <f t="shared" si="11"/>
        <v>2.6.2</v>
      </c>
      <c r="AB212" s="49" t="s">
        <v>358</v>
      </c>
      <c r="AC212" s="102" t="s">
        <v>359</v>
      </c>
      <c r="AD212" s="49" t="s">
        <v>3726</v>
      </c>
      <c r="AE212" s="49" t="s">
        <v>3727</v>
      </c>
      <c r="AF212" s="49" t="s">
        <v>3728</v>
      </c>
      <c r="AG212" s="49" t="s">
        <v>3713</v>
      </c>
      <c r="AH212" s="24" t="s">
        <v>6689</v>
      </c>
      <c r="AI212" s="49" t="s">
        <v>7255</v>
      </c>
      <c r="AJ212" s="4" t="s">
        <v>7267</v>
      </c>
      <c r="AK212" s="4" t="s">
        <v>6725</v>
      </c>
      <c r="AL212" s="4" t="s">
        <v>7246</v>
      </c>
      <c r="AM212" s="49" t="s">
        <v>6712</v>
      </c>
      <c r="AN212" s="49" t="s">
        <v>6708</v>
      </c>
      <c r="AO212" s="49" t="s">
        <v>6718</v>
      </c>
      <c r="AP212" s="49" t="s">
        <v>6689</v>
      </c>
      <c r="AQ212" s="49" t="s">
        <v>9584</v>
      </c>
      <c r="AR212" s="49" t="s">
        <v>11180</v>
      </c>
      <c r="AS212" s="49" t="s">
        <v>11181</v>
      </c>
      <c r="AT212" s="49" t="s">
        <v>11182</v>
      </c>
      <c r="AU212" s="49" t="s">
        <v>11183</v>
      </c>
      <c r="AV212" s="49" t="s">
        <v>11184</v>
      </c>
      <c r="AW212" s="49" t="s">
        <v>11182</v>
      </c>
      <c r="AX212" s="49" t="s">
        <v>11183</v>
      </c>
      <c r="AY212" s="49" t="s">
        <v>11185</v>
      </c>
      <c r="AZ212" s="49" t="s">
        <v>11182</v>
      </c>
      <c r="BA212" s="49" t="s">
        <v>11183</v>
      </c>
      <c r="BB212" s="49"/>
      <c r="BC212" s="49"/>
      <c r="BD212" s="49"/>
      <c r="BE212" s="49"/>
      <c r="BF212" s="49"/>
      <c r="BG212" s="49"/>
      <c r="BH212" s="49"/>
      <c r="BI212" s="49"/>
      <c r="BJ212" s="49"/>
      <c r="BK212" s="49"/>
      <c r="BL212" s="49"/>
      <c r="BM212" s="49"/>
      <c r="BN212" s="49"/>
      <c r="BO212" s="49"/>
      <c r="BP212" s="49"/>
      <c r="BQ212" s="49"/>
      <c r="BR212" s="49"/>
      <c r="BS212" s="49"/>
      <c r="BT212" s="49"/>
      <c r="BU212" s="49"/>
      <c r="BV212" s="49"/>
    </row>
    <row r="213" spans="1:74" ht="15.5">
      <c r="A213" s="49" t="str">
        <f>B213&amp;COUNTIF($B$3:B213,B213)</f>
        <v>02CD0919</v>
      </c>
      <c r="B213" s="3" t="s">
        <v>415</v>
      </c>
      <c r="C213" s="4" t="s">
        <v>1198</v>
      </c>
      <c r="D213" s="4" t="s">
        <v>1199</v>
      </c>
      <c r="E213" s="4" t="s">
        <v>1200</v>
      </c>
      <c r="F213" s="4" t="s">
        <v>1201</v>
      </c>
      <c r="G213" s="4" t="s">
        <v>1202</v>
      </c>
      <c r="H213" s="3" t="s">
        <v>418</v>
      </c>
      <c r="I213" s="4" t="s">
        <v>1625</v>
      </c>
      <c r="J213" s="95" t="s">
        <v>2076</v>
      </c>
      <c r="K213" s="4" t="str">
        <f t="shared" si="10"/>
        <v>02CD09S107</v>
      </c>
      <c r="L213" s="6">
        <v>1</v>
      </c>
      <c r="M213" s="5" t="s">
        <v>2860</v>
      </c>
      <c r="N213" s="85">
        <v>5</v>
      </c>
      <c r="O213" s="5" t="s">
        <v>2865</v>
      </c>
      <c r="P213" s="85">
        <v>0</v>
      </c>
      <c r="Q213" s="5" t="s">
        <v>2865</v>
      </c>
      <c r="R213" s="85">
        <v>5</v>
      </c>
      <c r="S213" s="4" t="s">
        <v>2844</v>
      </c>
      <c r="T213" s="66" t="str">
        <f t="shared" si="9"/>
        <v xml:space="preserve">5. Igualdad De Género </v>
      </c>
      <c r="U213" s="85">
        <v>1</v>
      </c>
      <c r="V213" s="4" t="s">
        <v>28</v>
      </c>
      <c r="W213" s="85">
        <v>2</v>
      </c>
      <c r="X213" s="4" t="s">
        <v>154</v>
      </c>
      <c r="Y213" s="85">
        <v>4</v>
      </c>
      <c r="Z213" s="4" t="s">
        <v>155</v>
      </c>
      <c r="AA213" s="52" t="str">
        <f t="shared" si="11"/>
        <v>1.2.4</v>
      </c>
      <c r="AB213" s="3" t="s">
        <v>419</v>
      </c>
      <c r="AC213" s="23" t="s">
        <v>2979</v>
      </c>
      <c r="AD213" s="4" t="s">
        <v>3729</v>
      </c>
      <c r="AE213" s="4" t="s">
        <v>3730</v>
      </c>
      <c r="AF213" s="4" t="s">
        <v>3731</v>
      </c>
      <c r="AG213" s="4" t="s">
        <v>3732</v>
      </c>
      <c r="AH213" s="8" t="s">
        <v>6689</v>
      </c>
      <c r="AI213" s="4" t="s">
        <v>7252</v>
      </c>
      <c r="AJ213" s="4" t="s">
        <v>7267</v>
      </c>
      <c r="AK213" s="4" t="s">
        <v>6816</v>
      </c>
      <c r="AL213" s="4" t="s">
        <v>7241</v>
      </c>
      <c r="AM213" s="9" t="s">
        <v>6722</v>
      </c>
      <c r="AN213" s="9" t="s">
        <v>6708</v>
      </c>
      <c r="AO213" s="9" t="s">
        <v>6718</v>
      </c>
      <c r="AP213" s="9" t="s">
        <v>6689</v>
      </c>
      <c r="AQ213" s="3" t="s">
        <v>9585</v>
      </c>
      <c r="AR213" s="5" t="s">
        <v>11186</v>
      </c>
      <c r="AS213" s="5" t="s">
        <v>11187</v>
      </c>
      <c r="AT213" s="5" t="s">
        <v>11116</v>
      </c>
      <c r="AU213" s="5" t="s">
        <v>11117</v>
      </c>
      <c r="AV213" s="5" t="s">
        <v>11188</v>
      </c>
      <c r="AW213" s="5" t="s">
        <v>11116</v>
      </c>
      <c r="AX213" s="5" t="s">
        <v>11117</v>
      </c>
      <c r="AY213" s="5" t="s">
        <v>11189</v>
      </c>
      <c r="AZ213" s="5" t="s">
        <v>11116</v>
      </c>
      <c r="BA213" s="5" t="s">
        <v>11117</v>
      </c>
      <c r="BB213" s="5"/>
      <c r="BC213" s="5"/>
      <c r="BD213" s="5"/>
      <c r="BE213" s="5"/>
      <c r="BF213" s="5"/>
      <c r="BG213" s="4"/>
      <c r="BH213" s="4"/>
      <c r="BI213" s="4"/>
      <c r="BJ213" s="4"/>
      <c r="BK213" s="4"/>
      <c r="BL213" s="4"/>
      <c r="BM213" s="4"/>
      <c r="BN213" s="4"/>
      <c r="BO213" s="4"/>
      <c r="BP213" s="4"/>
      <c r="BQ213" s="4"/>
      <c r="BR213" s="4"/>
      <c r="BS213" s="4"/>
      <c r="BT213" s="4"/>
      <c r="BU213" s="4"/>
      <c r="BV213" s="4"/>
    </row>
    <row r="214" spans="1:74" ht="15.5">
      <c r="A214" s="49" t="str">
        <f>B214&amp;COUNTIF($B$3:B214,B214)</f>
        <v>02CD0920</v>
      </c>
      <c r="B214" s="3" t="s">
        <v>415</v>
      </c>
      <c r="C214" s="4" t="s">
        <v>1198</v>
      </c>
      <c r="D214" s="4" t="s">
        <v>1199</v>
      </c>
      <c r="E214" s="4" t="s">
        <v>1200</v>
      </c>
      <c r="F214" s="4" t="s">
        <v>1201</v>
      </c>
      <c r="G214" s="4" t="s">
        <v>1202</v>
      </c>
      <c r="H214" s="3" t="s">
        <v>420</v>
      </c>
      <c r="I214" s="4" t="s">
        <v>1626</v>
      </c>
      <c r="J214" s="95" t="s">
        <v>2077</v>
      </c>
      <c r="K214" s="4" t="str">
        <f t="shared" si="10"/>
        <v>02CD09S109</v>
      </c>
      <c r="L214" s="6">
        <v>6</v>
      </c>
      <c r="M214" s="5" t="s">
        <v>2846</v>
      </c>
      <c r="N214" s="85">
        <v>3</v>
      </c>
      <c r="O214" s="4" t="s">
        <v>108</v>
      </c>
      <c r="P214" s="85">
        <v>1</v>
      </c>
      <c r="Q214" s="4" t="s">
        <v>2854</v>
      </c>
      <c r="R214" s="85">
        <v>16</v>
      </c>
      <c r="S214" s="4" t="s">
        <v>2841</v>
      </c>
      <c r="T214" s="66" t="str">
        <f t="shared" si="9"/>
        <v>16. Paz, Justicia E Instituciones Sólidas</v>
      </c>
      <c r="U214" s="85">
        <v>2</v>
      </c>
      <c r="V214" s="4" t="s">
        <v>173</v>
      </c>
      <c r="W214" s="85">
        <v>7</v>
      </c>
      <c r="X214" s="4" t="s">
        <v>351</v>
      </c>
      <c r="Y214" s="85">
        <v>1</v>
      </c>
      <c r="Z214" s="4" t="s">
        <v>351</v>
      </c>
      <c r="AA214" s="52" t="str">
        <f t="shared" si="11"/>
        <v>2.7.1</v>
      </c>
      <c r="AB214" s="3" t="s">
        <v>352</v>
      </c>
      <c r="AC214" s="23" t="s">
        <v>353</v>
      </c>
      <c r="AD214" s="4" t="s">
        <v>3733</v>
      </c>
      <c r="AE214" s="4" t="s">
        <v>3734</v>
      </c>
      <c r="AF214" s="4" t="s">
        <v>3735</v>
      </c>
      <c r="AG214" s="4" t="s">
        <v>3736</v>
      </c>
      <c r="AH214" s="8" t="s">
        <v>6689</v>
      </c>
      <c r="AI214" s="4" t="s">
        <v>7268</v>
      </c>
      <c r="AJ214" s="4" t="s">
        <v>7269</v>
      </c>
      <c r="AK214" s="4" t="s">
        <v>6816</v>
      </c>
      <c r="AL214" s="4" t="s">
        <v>7241</v>
      </c>
      <c r="AM214" s="9" t="s">
        <v>6689</v>
      </c>
      <c r="AN214" s="9" t="s">
        <v>6689</v>
      </c>
      <c r="AO214" s="9" t="s">
        <v>6689</v>
      </c>
      <c r="AP214" s="9" t="s">
        <v>6689</v>
      </c>
      <c r="AQ214" s="3" t="s">
        <v>9586</v>
      </c>
      <c r="AR214" s="5" t="s">
        <v>11190</v>
      </c>
      <c r="AS214" s="5" t="s">
        <v>11191</v>
      </c>
      <c r="AT214" s="5" t="s">
        <v>11176</v>
      </c>
      <c r="AU214" s="5" t="s">
        <v>11177</v>
      </c>
      <c r="AV214" s="5"/>
      <c r="AW214" s="5"/>
      <c r="AX214" s="5"/>
      <c r="AY214" s="5"/>
      <c r="AZ214" s="5"/>
      <c r="BA214" s="5"/>
      <c r="BB214" s="5"/>
      <c r="BC214" s="5"/>
      <c r="BD214" s="5"/>
      <c r="BE214" s="5"/>
      <c r="BF214" s="5"/>
      <c r="BG214" s="4"/>
      <c r="BH214" s="4"/>
      <c r="BI214" s="4"/>
      <c r="BJ214" s="4"/>
      <c r="BK214" s="4"/>
      <c r="BL214" s="4"/>
      <c r="BM214" s="4"/>
      <c r="BN214" s="4"/>
      <c r="BO214" s="4"/>
      <c r="BP214" s="4"/>
      <c r="BQ214" s="4"/>
      <c r="BR214" s="4"/>
      <c r="BS214" s="4"/>
      <c r="BT214" s="4"/>
      <c r="BU214" s="4"/>
      <c r="BV214" s="4"/>
    </row>
    <row r="215" spans="1:74" ht="15.5">
      <c r="A215" s="49" t="str">
        <f>B215&amp;COUNTIF($B$3:B215,B215)</f>
        <v>02CD0921</v>
      </c>
      <c r="B215" s="3" t="s">
        <v>415</v>
      </c>
      <c r="C215" s="4" t="s">
        <v>1198</v>
      </c>
      <c r="D215" s="4" t="s">
        <v>1199</v>
      </c>
      <c r="E215" s="4" t="s">
        <v>1200</v>
      </c>
      <c r="F215" s="4" t="s">
        <v>1201</v>
      </c>
      <c r="G215" s="4" t="s">
        <v>1202</v>
      </c>
      <c r="H215" s="3" t="s">
        <v>421</v>
      </c>
      <c r="I215" s="4" t="s">
        <v>1627</v>
      </c>
      <c r="J215" s="95" t="s">
        <v>2078</v>
      </c>
      <c r="K215" s="4" t="str">
        <f t="shared" si="10"/>
        <v>02CD09S110</v>
      </c>
      <c r="L215" s="6">
        <v>1</v>
      </c>
      <c r="M215" s="5" t="s">
        <v>2860</v>
      </c>
      <c r="N215" s="85">
        <v>6</v>
      </c>
      <c r="O215" s="5" t="s">
        <v>2861</v>
      </c>
      <c r="P215" s="85">
        <v>1</v>
      </c>
      <c r="Q215" s="5" t="s">
        <v>2869</v>
      </c>
      <c r="R215" s="85">
        <v>10</v>
      </c>
      <c r="S215" s="4" t="s">
        <v>2868</v>
      </c>
      <c r="T215" s="66" t="str">
        <f t="shared" si="9"/>
        <v xml:space="preserve">10. Reducción De Las Desigualdades </v>
      </c>
      <c r="U215" s="85">
        <v>2</v>
      </c>
      <c r="V215" s="4" t="s">
        <v>173</v>
      </c>
      <c r="W215" s="85">
        <v>7</v>
      </c>
      <c r="X215" s="4" t="s">
        <v>351</v>
      </c>
      <c r="Y215" s="85">
        <v>1</v>
      </c>
      <c r="Z215" s="4" t="s">
        <v>351</v>
      </c>
      <c r="AA215" s="52" t="str">
        <f t="shared" si="11"/>
        <v>2.7.1</v>
      </c>
      <c r="AB215" s="3" t="s">
        <v>352</v>
      </c>
      <c r="AC215" s="23" t="s">
        <v>353</v>
      </c>
      <c r="AD215" s="4" t="s">
        <v>3737</v>
      </c>
      <c r="AE215" s="4" t="s">
        <v>3738</v>
      </c>
      <c r="AF215" s="4" t="s">
        <v>3739</v>
      </c>
      <c r="AG215" s="4" t="s">
        <v>3740</v>
      </c>
      <c r="AH215" s="8" t="s">
        <v>6689</v>
      </c>
      <c r="AI215" s="4" t="s">
        <v>7252</v>
      </c>
      <c r="AJ215" s="4" t="s">
        <v>7243</v>
      </c>
      <c r="AK215" s="4" t="s">
        <v>6725</v>
      </c>
      <c r="AL215" s="4" t="s">
        <v>7241</v>
      </c>
      <c r="AM215" s="8" t="s">
        <v>6722</v>
      </c>
      <c r="AN215" s="9" t="s">
        <v>6697</v>
      </c>
      <c r="AO215" s="9" t="s">
        <v>6718</v>
      </c>
      <c r="AP215" s="9" t="s">
        <v>6689</v>
      </c>
      <c r="AQ215" s="3" t="s">
        <v>9587</v>
      </c>
      <c r="AR215" s="5" t="s">
        <v>11192</v>
      </c>
      <c r="AS215" s="5" t="s">
        <v>11193</v>
      </c>
      <c r="AT215" s="5" t="s">
        <v>11116</v>
      </c>
      <c r="AU215" s="5" t="s">
        <v>11117</v>
      </c>
      <c r="AV215" s="5" t="s">
        <v>11194</v>
      </c>
      <c r="AW215" s="5" t="s">
        <v>11116</v>
      </c>
      <c r="AX215" s="5" t="s">
        <v>11117</v>
      </c>
      <c r="AY215" s="5"/>
      <c r="AZ215" s="5"/>
      <c r="BA215" s="5"/>
      <c r="BB215" s="5"/>
      <c r="BC215" s="5"/>
      <c r="BD215" s="5"/>
      <c r="BE215" s="5"/>
      <c r="BF215" s="5"/>
      <c r="BG215" s="4"/>
      <c r="BH215" s="4"/>
      <c r="BI215" s="4"/>
      <c r="BJ215" s="4"/>
      <c r="BK215" s="4"/>
      <c r="BL215" s="4"/>
      <c r="BM215" s="4"/>
      <c r="BN215" s="4"/>
      <c r="BO215" s="4"/>
      <c r="BP215" s="4"/>
      <c r="BQ215" s="4"/>
      <c r="BR215" s="4"/>
      <c r="BS215" s="4"/>
      <c r="BT215" s="4"/>
      <c r="BU215" s="4"/>
      <c r="BV215" s="4"/>
    </row>
    <row r="216" spans="1:74" ht="15.5">
      <c r="A216" s="49" t="str">
        <f>B216&amp;COUNTIF($B$3:B216,B216)</f>
        <v>02CD0922</v>
      </c>
      <c r="B216" s="3" t="s">
        <v>415</v>
      </c>
      <c r="C216" s="4" t="s">
        <v>1198</v>
      </c>
      <c r="D216" s="4" t="s">
        <v>1199</v>
      </c>
      <c r="E216" s="4" t="s">
        <v>1200</v>
      </c>
      <c r="F216" s="4" t="s">
        <v>1201</v>
      </c>
      <c r="G216" s="4" t="s">
        <v>1202</v>
      </c>
      <c r="H216" s="3" t="s">
        <v>422</v>
      </c>
      <c r="I216" s="4" t="s">
        <v>1628</v>
      </c>
      <c r="J216" s="95" t="s">
        <v>2079</v>
      </c>
      <c r="K216" s="4" t="str">
        <f t="shared" si="10"/>
        <v>02CD09S111</v>
      </c>
      <c r="L216" s="6">
        <v>1</v>
      </c>
      <c r="M216" s="5" t="s">
        <v>2860</v>
      </c>
      <c r="N216" s="85">
        <v>3</v>
      </c>
      <c r="O216" s="4" t="s">
        <v>2889</v>
      </c>
      <c r="P216" s="85">
        <v>1</v>
      </c>
      <c r="Q216" s="4" t="s">
        <v>2890</v>
      </c>
      <c r="R216" s="85">
        <v>3</v>
      </c>
      <c r="S216" s="4" t="s">
        <v>2882</v>
      </c>
      <c r="T216" s="66" t="str">
        <f t="shared" si="9"/>
        <v xml:space="preserve">3. Salud Y Bienestar </v>
      </c>
      <c r="U216" s="85">
        <v>2</v>
      </c>
      <c r="V216" s="4" t="s">
        <v>173</v>
      </c>
      <c r="W216" s="85">
        <v>4</v>
      </c>
      <c r="X216" s="4" t="s">
        <v>278</v>
      </c>
      <c r="Y216" s="85">
        <v>1</v>
      </c>
      <c r="Z216" s="4" t="s">
        <v>284</v>
      </c>
      <c r="AA216" s="52" t="str">
        <f t="shared" si="11"/>
        <v>2.4.1</v>
      </c>
      <c r="AB216" s="3" t="s">
        <v>366</v>
      </c>
      <c r="AC216" s="23" t="s">
        <v>367</v>
      </c>
      <c r="AD216" s="4" t="s">
        <v>3741</v>
      </c>
      <c r="AE216" s="4" t="s">
        <v>3742</v>
      </c>
      <c r="AF216" s="4" t="s">
        <v>3743</v>
      </c>
      <c r="AG216" s="4" t="s">
        <v>3744</v>
      </c>
      <c r="AH216" s="8" t="s">
        <v>6689</v>
      </c>
      <c r="AI216" s="4" t="s">
        <v>7252</v>
      </c>
      <c r="AJ216" s="4" t="s">
        <v>7267</v>
      </c>
      <c r="AK216" s="4" t="s">
        <v>6725</v>
      </c>
      <c r="AL216" s="4" t="s">
        <v>7241</v>
      </c>
      <c r="AM216" s="9" t="s">
        <v>6720</v>
      </c>
      <c r="AN216" s="9" t="s">
        <v>6712</v>
      </c>
      <c r="AO216" s="9" t="s">
        <v>6708</v>
      </c>
      <c r="AP216" s="9" t="s">
        <v>6689</v>
      </c>
      <c r="AQ216" s="6" t="s">
        <v>9588</v>
      </c>
      <c r="AR216" s="5" t="s">
        <v>11195</v>
      </c>
      <c r="AS216" s="5" t="s">
        <v>11196</v>
      </c>
      <c r="AT216" s="5" t="s">
        <v>11116</v>
      </c>
      <c r="AU216" s="5" t="s">
        <v>11117</v>
      </c>
      <c r="AV216" s="5" t="s">
        <v>11098</v>
      </c>
      <c r="AW216" s="5" t="s">
        <v>11116</v>
      </c>
      <c r="AX216" s="5" t="s">
        <v>11117</v>
      </c>
      <c r="AY216" s="5" t="s">
        <v>11197</v>
      </c>
      <c r="AZ216" s="5" t="s">
        <v>11116</v>
      </c>
      <c r="BA216" s="5" t="s">
        <v>11117</v>
      </c>
      <c r="BB216" s="5"/>
      <c r="BC216" s="5"/>
      <c r="BD216" s="5"/>
      <c r="BE216" s="5"/>
      <c r="BF216" s="5"/>
      <c r="BG216" s="4"/>
      <c r="BH216" s="4"/>
      <c r="BI216" s="4"/>
      <c r="BJ216" s="4"/>
      <c r="BK216" s="4"/>
      <c r="BL216" s="4"/>
      <c r="BM216" s="4"/>
      <c r="BN216" s="4"/>
      <c r="BO216" s="4"/>
      <c r="BP216" s="4"/>
      <c r="BQ216" s="4"/>
      <c r="BR216" s="4"/>
      <c r="BS216" s="4"/>
      <c r="BT216" s="4"/>
      <c r="BU216" s="4"/>
      <c r="BV216" s="4"/>
    </row>
    <row r="217" spans="1:74" ht="15.5">
      <c r="A217" s="49" t="str">
        <f>B217&amp;COUNTIF($B$3:B217,B217)</f>
        <v>02CD0923</v>
      </c>
      <c r="B217" s="3" t="s">
        <v>415</v>
      </c>
      <c r="C217" s="4" t="s">
        <v>1198</v>
      </c>
      <c r="D217" s="4" t="s">
        <v>1199</v>
      </c>
      <c r="E217" s="4" t="s">
        <v>1200</v>
      </c>
      <c r="F217" s="4" t="s">
        <v>1201</v>
      </c>
      <c r="G217" s="4" t="s">
        <v>1202</v>
      </c>
      <c r="H217" s="3" t="s">
        <v>299</v>
      </c>
      <c r="I217" s="4" t="s">
        <v>1593</v>
      </c>
      <c r="J217" s="95" t="s">
        <v>2080</v>
      </c>
      <c r="K217" s="4" t="str">
        <f t="shared" si="10"/>
        <v>02CD09U026</v>
      </c>
      <c r="L217" s="6">
        <v>1</v>
      </c>
      <c r="M217" s="5" t="s">
        <v>2860</v>
      </c>
      <c r="N217" s="85">
        <v>6</v>
      </c>
      <c r="O217" s="5" t="s">
        <v>2861</v>
      </c>
      <c r="P217" s="85">
        <v>6</v>
      </c>
      <c r="Q217" s="5" t="s">
        <v>2862</v>
      </c>
      <c r="R217" s="85">
        <v>10</v>
      </c>
      <c r="S217" s="4" t="s">
        <v>2868</v>
      </c>
      <c r="T217" s="66" t="str">
        <f t="shared" si="9"/>
        <v xml:space="preserve">10. Reducción De Las Desigualdades </v>
      </c>
      <c r="U217" s="85">
        <v>2</v>
      </c>
      <c r="V217" s="4" t="s">
        <v>173</v>
      </c>
      <c r="W217" s="85">
        <v>6</v>
      </c>
      <c r="X217" s="4" t="s">
        <v>175</v>
      </c>
      <c r="Y217" s="85">
        <v>8</v>
      </c>
      <c r="Z217" s="4" t="s">
        <v>177</v>
      </c>
      <c r="AA217" s="52" t="str">
        <f t="shared" si="11"/>
        <v>2.6.8</v>
      </c>
      <c r="AB217" s="3" t="s">
        <v>301</v>
      </c>
      <c r="AC217" s="23" t="s">
        <v>302</v>
      </c>
      <c r="AD217" s="4" t="s">
        <v>3745</v>
      </c>
      <c r="AE217" s="4" t="s">
        <v>3746</v>
      </c>
      <c r="AF217" s="4" t="s">
        <v>3747</v>
      </c>
      <c r="AG217" s="4" t="s">
        <v>3748</v>
      </c>
      <c r="AH217" s="8" t="s">
        <v>6689</v>
      </c>
      <c r="AI217" s="4" t="s">
        <v>7270</v>
      </c>
      <c r="AJ217" s="4" t="s">
        <v>7271</v>
      </c>
      <c r="AK217" s="4" t="s">
        <v>6725</v>
      </c>
      <c r="AL217" s="4" t="s">
        <v>7241</v>
      </c>
      <c r="AM217" s="9" t="s">
        <v>6712</v>
      </c>
      <c r="AN217" s="9" t="s">
        <v>6708</v>
      </c>
      <c r="AO217" s="9" t="s">
        <v>6718</v>
      </c>
      <c r="AP217" s="9" t="s">
        <v>6689</v>
      </c>
      <c r="AQ217" s="3" t="s">
        <v>9589</v>
      </c>
      <c r="AR217" s="5" t="s">
        <v>11198</v>
      </c>
      <c r="AS217" s="5" t="s">
        <v>11199</v>
      </c>
      <c r="AT217" s="5" t="s">
        <v>11200</v>
      </c>
      <c r="AU217" s="5" t="s">
        <v>11201</v>
      </c>
      <c r="AV217" s="5"/>
      <c r="AW217" s="5"/>
      <c r="AX217" s="5"/>
      <c r="AY217" s="5"/>
      <c r="AZ217" s="5"/>
      <c r="BA217" s="5"/>
      <c r="BB217" s="5"/>
      <c r="BC217" s="5"/>
      <c r="BD217" s="5"/>
      <c r="BE217" s="5"/>
      <c r="BF217" s="5"/>
      <c r="BG217" s="4"/>
      <c r="BH217" s="4"/>
      <c r="BI217" s="4"/>
      <c r="BJ217" s="4"/>
      <c r="BK217" s="4"/>
      <c r="BL217" s="4"/>
      <c r="BM217" s="4"/>
      <c r="BN217" s="4"/>
      <c r="BO217" s="4"/>
      <c r="BP217" s="4"/>
      <c r="BQ217" s="4"/>
      <c r="BR217" s="4"/>
      <c r="BS217" s="4"/>
      <c r="BT217" s="4"/>
      <c r="BU217" s="4"/>
      <c r="BV217" s="4"/>
    </row>
    <row r="218" spans="1:74" ht="15.5">
      <c r="A218" s="49" t="str">
        <f>B218&amp;COUNTIF($B$3:B218,B218)</f>
        <v>02CD101</v>
      </c>
      <c r="B218" s="3" t="s">
        <v>423</v>
      </c>
      <c r="C218" s="4" t="s">
        <v>424</v>
      </c>
      <c r="D218" s="4" t="s">
        <v>1203</v>
      </c>
      <c r="E218" s="4" t="s">
        <v>1204</v>
      </c>
      <c r="F218" s="4" t="s">
        <v>1205</v>
      </c>
      <c r="G218" s="4" t="s">
        <v>1206</v>
      </c>
      <c r="H218" s="3" t="s">
        <v>243</v>
      </c>
      <c r="I218" s="4" t="s">
        <v>244</v>
      </c>
      <c r="J218" s="97" t="s">
        <v>2081</v>
      </c>
      <c r="K218" s="4" t="str">
        <f t="shared" si="10"/>
        <v>02CD10E118</v>
      </c>
      <c r="L218" s="6">
        <v>5</v>
      </c>
      <c r="M218" s="5" t="s">
        <v>91</v>
      </c>
      <c r="N218" s="85">
        <v>1</v>
      </c>
      <c r="O218" s="4" t="s">
        <v>105</v>
      </c>
      <c r="P218" s="85">
        <v>11</v>
      </c>
      <c r="Q218" s="4" t="s">
        <v>131</v>
      </c>
      <c r="R218" s="85">
        <v>16</v>
      </c>
      <c r="S218" s="4" t="s">
        <v>25</v>
      </c>
      <c r="T218" s="66" t="str">
        <f t="shared" si="9"/>
        <v>16. Paz, justicia e instituciones sólidas</v>
      </c>
      <c r="U218" s="85">
        <v>1</v>
      </c>
      <c r="V218" s="4" t="s">
        <v>28</v>
      </c>
      <c r="W218" s="85">
        <v>7</v>
      </c>
      <c r="X218" s="4" t="s">
        <v>142</v>
      </c>
      <c r="Y218" s="85">
        <v>1</v>
      </c>
      <c r="Z218" s="4" t="s">
        <v>245</v>
      </c>
      <c r="AA218" s="52" t="str">
        <f t="shared" si="11"/>
        <v>1.7.1</v>
      </c>
      <c r="AB218" s="3" t="s">
        <v>246</v>
      </c>
      <c r="AC218" s="23" t="s">
        <v>2954</v>
      </c>
      <c r="AD218" s="4" t="s">
        <v>3749</v>
      </c>
      <c r="AE218" s="4" t="s">
        <v>3750</v>
      </c>
      <c r="AF218" s="4" t="s">
        <v>3751</v>
      </c>
      <c r="AG218" s="4" t="s">
        <v>3752</v>
      </c>
      <c r="AH218" s="8">
        <v>1</v>
      </c>
      <c r="AI218" s="4" t="s">
        <v>7272</v>
      </c>
      <c r="AJ218" s="4" t="s">
        <v>7273</v>
      </c>
      <c r="AK218" s="4" t="s">
        <v>7059</v>
      </c>
      <c r="AL218" s="4" t="s">
        <v>7274</v>
      </c>
      <c r="AM218" s="9">
        <v>0.15</v>
      </c>
      <c r="AN218" s="9">
        <v>0.25</v>
      </c>
      <c r="AO218" s="9">
        <v>0.35</v>
      </c>
      <c r="AP218" s="9">
        <v>1</v>
      </c>
      <c r="AQ218" s="3">
        <v>1</v>
      </c>
      <c r="AR218" s="5" t="s">
        <v>11202</v>
      </c>
      <c r="AS218" s="5" t="s">
        <v>11203</v>
      </c>
      <c r="AT218" s="5" t="s">
        <v>11204</v>
      </c>
      <c r="AU218" s="5" t="s">
        <v>11205</v>
      </c>
      <c r="AV218" s="5" t="s">
        <v>11206</v>
      </c>
      <c r="AW218" s="5" t="s">
        <v>11204</v>
      </c>
      <c r="AX218" s="5" t="s">
        <v>11205</v>
      </c>
      <c r="AY218" s="5"/>
      <c r="AZ218" s="5"/>
      <c r="BA218" s="5"/>
      <c r="BB218" s="5"/>
      <c r="BC218" s="5"/>
      <c r="BD218" s="5"/>
      <c r="BE218" s="5"/>
      <c r="BF218" s="5"/>
      <c r="BG218" s="4"/>
      <c r="BH218" s="4"/>
      <c r="BI218" s="4"/>
      <c r="BJ218" s="4"/>
      <c r="BK218" s="4"/>
      <c r="BL218" s="4"/>
      <c r="BM218" s="4"/>
      <c r="BN218" s="4"/>
      <c r="BO218" s="4"/>
      <c r="BP218" s="4"/>
      <c r="BQ218" s="4"/>
      <c r="BR218" s="4"/>
      <c r="BS218" s="4"/>
      <c r="BT218" s="4"/>
      <c r="BU218" s="4"/>
      <c r="BV218" s="4"/>
    </row>
    <row r="219" spans="1:74" ht="15.5">
      <c r="A219" s="49" t="str">
        <f>B219&amp;COUNTIF($B$3:B219,B219)</f>
        <v>02CD102</v>
      </c>
      <c r="B219" s="3" t="s">
        <v>423</v>
      </c>
      <c r="C219" s="4" t="s">
        <v>424</v>
      </c>
      <c r="D219" s="4" t="s">
        <v>1207</v>
      </c>
      <c r="E219" s="4" t="s">
        <v>1208</v>
      </c>
      <c r="F219" s="4" t="s">
        <v>1205</v>
      </c>
      <c r="G219" s="4" t="s">
        <v>1206</v>
      </c>
      <c r="H219" s="3" t="s">
        <v>322</v>
      </c>
      <c r="I219" s="4" t="s">
        <v>323</v>
      </c>
      <c r="J219" s="97" t="s">
        <v>2082</v>
      </c>
      <c r="K219" s="4" t="str">
        <f t="shared" si="10"/>
        <v>02CD10E119</v>
      </c>
      <c r="L219" s="6">
        <v>6</v>
      </c>
      <c r="M219" s="5" t="s">
        <v>92</v>
      </c>
      <c r="N219" s="85">
        <v>3</v>
      </c>
      <c r="O219" s="5" t="s">
        <v>108</v>
      </c>
      <c r="P219" s="85">
        <v>2</v>
      </c>
      <c r="Q219" s="5" t="s">
        <v>135</v>
      </c>
      <c r="R219" s="85">
        <v>16</v>
      </c>
      <c r="S219" s="4" t="s">
        <v>25</v>
      </c>
      <c r="T219" s="66" t="str">
        <f t="shared" si="9"/>
        <v>16. Paz, justicia e instituciones sólidas</v>
      </c>
      <c r="U219" s="85">
        <v>1</v>
      </c>
      <c r="V219" s="4" t="s">
        <v>28</v>
      </c>
      <c r="W219" s="85">
        <v>3</v>
      </c>
      <c r="X219" s="4" t="s">
        <v>31</v>
      </c>
      <c r="Y219" s="85">
        <v>5</v>
      </c>
      <c r="Z219" s="4" t="s">
        <v>324</v>
      </c>
      <c r="AA219" s="52" t="str">
        <f t="shared" si="11"/>
        <v>1.3.5</v>
      </c>
      <c r="AB219" s="3" t="s">
        <v>325</v>
      </c>
      <c r="AC219" s="23" t="s">
        <v>2980</v>
      </c>
      <c r="AD219" s="4" t="s">
        <v>3753</v>
      </c>
      <c r="AE219" s="4" t="s">
        <v>3754</v>
      </c>
      <c r="AF219" s="4" t="s">
        <v>3755</v>
      </c>
      <c r="AG219" s="4" t="s">
        <v>3756</v>
      </c>
      <c r="AH219" s="8">
        <v>1</v>
      </c>
      <c r="AI219" s="4" t="s">
        <v>7275</v>
      </c>
      <c r="AJ219" s="4" t="s">
        <v>7276</v>
      </c>
      <c r="AK219" s="4" t="s">
        <v>7059</v>
      </c>
      <c r="AL219" s="4" t="s">
        <v>7277</v>
      </c>
      <c r="AM219" s="9">
        <v>0.15</v>
      </c>
      <c r="AN219" s="9">
        <v>0.25</v>
      </c>
      <c r="AO219" s="9">
        <v>0.35</v>
      </c>
      <c r="AP219" s="9">
        <v>1</v>
      </c>
      <c r="AQ219" s="3">
        <v>1</v>
      </c>
      <c r="AR219" s="5" t="s">
        <v>11207</v>
      </c>
      <c r="AS219" s="5" t="s">
        <v>11208</v>
      </c>
      <c r="AT219" s="5" t="s">
        <v>11209</v>
      </c>
      <c r="AU219" s="5" t="s">
        <v>11205</v>
      </c>
      <c r="AV219" s="5"/>
      <c r="AW219" s="5"/>
      <c r="AX219" s="5"/>
      <c r="AY219" s="5"/>
      <c r="AZ219" s="5"/>
      <c r="BA219" s="5"/>
      <c r="BB219" s="5"/>
      <c r="BC219" s="5"/>
      <c r="BD219" s="5"/>
      <c r="BE219" s="5"/>
      <c r="BF219" s="5"/>
      <c r="BG219" s="4"/>
      <c r="BH219" s="4"/>
      <c r="BI219" s="4"/>
      <c r="BJ219" s="4"/>
      <c r="BK219" s="4"/>
      <c r="BL219" s="4"/>
      <c r="BM219" s="4"/>
      <c r="BN219" s="4"/>
      <c r="BO219" s="4"/>
      <c r="BP219" s="4"/>
      <c r="BQ219" s="4"/>
      <c r="BR219" s="4"/>
      <c r="BS219" s="4"/>
      <c r="BT219" s="4"/>
      <c r="BU219" s="4"/>
      <c r="BV219" s="4"/>
    </row>
    <row r="220" spans="1:74" ht="15.5">
      <c r="A220" s="49" t="str">
        <f>B220&amp;COUNTIF($B$3:B220,B220)</f>
        <v>02CD103</v>
      </c>
      <c r="B220" s="3" t="s">
        <v>423</v>
      </c>
      <c r="C220" s="4" t="s">
        <v>424</v>
      </c>
      <c r="D220" s="4" t="s">
        <v>1207</v>
      </c>
      <c r="E220" s="4" t="s">
        <v>1209</v>
      </c>
      <c r="F220" s="4" t="s">
        <v>1205</v>
      </c>
      <c r="G220" s="4" t="s">
        <v>1206</v>
      </c>
      <c r="H220" s="3" t="s">
        <v>248</v>
      </c>
      <c r="I220" s="4" t="s">
        <v>249</v>
      </c>
      <c r="J220" s="97" t="s">
        <v>2083</v>
      </c>
      <c r="K220" s="4" t="str">
        <f t="shared" si="10"/>
        <v>02CD10E122</v>
      </c>
      <c r="L220" s="6">
        <v>2</v>
      </c>
      <c r="M220" s="5" t="s">
        <v>16</v>
      </c>
      <c r="N220" s="85">
        <v>3</v>
      </c>
      <c r="O220" s="4" t="s">
        <v>100</v>
      </c>
      <c r="P220" s="85">
        <v>4</v>
      </c>
      <c r="Q220" s="4" t="s">
        <v>129</v>
      </c>
      <c r="R220" s="85">
        <v>15</v>
      </c>
      <c r="S220" s="4" t="s">
        <v>250</v>
      </c>
      <c r="T220" s="66" t="str">
        <f t="shared" si="9"/>
        <v>15. Vida de ecosistemas terrestres</v>
      </c>
      <c r="U220" s="85">
        <v>2</v>
      </c>
      <c r="V220" s="4" t="s">
        <v>173</v>
      </c>
      <c r="W220" s="85">
        <v>1</v>
      </c>
      <c r="X220" s="4" t="s">
        <v>251</v>
      </c>
      <c r="Y220" s="85">
        <v>5</v>
      </c>
      <c r="Z220" s="4" t="s">
        <v>425</v>
      </c>
      <c r="AA220" s="52" t="str">
        <f t="shared" si="11"/>
        <v>2.1.5</v>
      </c>
      <c r="AB220" s="3" t="s">
        <v>253</v>
      </c>
      <c r="AC220" s="23" t="s">
        <v>2955</v>
      </c>
      <c r="AD220" s="4" t="s">
        <v>3757</v>
      </c>
      <c r="AE220" s="4" t="s">
        <v>3758</v>
      </c>
      <c r="AF220" s="4" t="s">
        <v>3759</v>
      </c>
      <c r="AG220" s="4" t="s">
        <v>3760</v>
      </c>
      <c r="AH220" s="8">
        <v>1</v>
      </c>
      <c r="AI220" s="4" t="s">
        <v>7278</v>
      </c>
      <c r="AJ220" s="4" t="s">
        <v>7279</v>
      </c>
      <c r="AK220" s="4" t="s">
        <v>7059</v>
      </c>
      <c r="AL220" s="4" t="s">
        <v>7280</v>
      </c>
      <c r="AM220" s="9">
        <v>0.15</v>
      </c>
      <c r="AN220" s="9">
        <v>0.25</v>
      </c>
      <c r="AO220" s="9">
        <v>0.35</v>
      </c>
      <c r="AP220" s="9">
        <v>1</v>
      </c>
      <c r="AQ220" s="3">
        <v>1</v>
      </c>
      <c r="AR220" s="5" t="s">
        <v>11210</v>
      </c>
      <c r="AS220" s="5" t="s">
        <v>11211</v>
      </c>
      <c r="AT220" s="5" t="s">
        <v>11212</v>
      </c>
      <c r="AU220" s="5" t="s">
        <v>11213</v>
      </c>
      <c r="AV220" s="5" t="s">
        <v>11214</v>
      </c>
      <c r="AW220" s="5" t="s">
        <v>11212</v>
      </c>
      <c r="AX220" s="5" t="s">
        <v>11213</v>
      </c>
      <c r="AY220" s="5"/>
      <c r="AZ220" s="5"/>
      <c r="BA220" s="5"/>
      <c r="BB220" s="5"/>
      <c r="BC220" s="5"/>
      <c r="BD220" s="5"/>
      <c r="BE220" s="5"/>
      <c r="BF220" s="5"/>
      <c r="BG220" s="4"/>
      <c r="BH220" s="4"/>
      <c r="BI220" s="4"/>
      <c r="BJ220" s="4"/>
      <c r="BK220" s="4"/>
      <c r="BL220" s="4"/>
      <c r="BM220" s="4"/>
      <c r="BN220" s="4"/>
      <c r="BO220" s="4"/>
      <c r="BP220" s="4"/>
      <c r="BQ220" s="4"/>
      <c r="BR220" s="4"/>
      <c r="BS220" s="4"/>
      <c r="BT220" s="4"/>
      <c r="BU220" s="4"/>
      <c r="BV220" s="4"/>
    </row>
    <row r="221" spans="1:74" ht="15.5">
      <c r="A221" s="49" t="str">
        <f>B221&amp;COUNTIF($B$3:B221,B221)</f>
        <v>02CD104</v>
      </c>
      <c r="B221" s="3" t="s">
        <v>423</v>
      </c>
      <c r="C221" s="4" t="s">
        <v>424</v>
      </c>
      <c r="D221" s="4" t="s">
        <v>1207</v>
      </c>
      <c r="E221" s="4" t="s">
        <v>1208</v>
      </c>
      <c r="F221" s="4" t="s">
        <v>1205</v>
      </c>
      <c r="G221" s="4" t="s">
        <v>1206</v>
      </c>
      <c r="H221" s="3" t="s">
        <v>332</v>
      </c>
      <c r="I221" s="4" t="s">
        <v>333</v>
      </c>
      <c r="J221" s="97" t="s">
        <v>2084</v>
      </c>
      <c r="K221" s="4" t="str">
        <f t="shared" si="10"/>
        <v>02CD10E124</v>
      </c>
      <c r="L221" s="6">
        <v>3</v>
      </c>
      <c r="M221" s="5" t="s">
        <v>89</v>
      </c>
      <c r="N221" s="85">
        <v>1</v>
      </c>
      <c r="O221" s="4" t="s">
        <v>101</v>
      </c>
      <c r="P221" s="85">
        <v>1</v>
      </c>
      <c r="Q221" s="4" t="s">
        <v>130</v>
      </c>
      <c r="R221" s="85">
        <v>11</v>
      </c>
      <c r="S221" s="4" t="s">
        <v>203</v>
      </c>
      <c r="T221" s="66" t="str">
        <f t="shared" si="9"/>
        <v>11. Ciudades y comunidades sostenibles</v>
      </c>
      <c r="U221" s="85">
        <v>2</v>
      </c>
      <c r="V221" s="4" t="s">
        <v>173</v>
      </c>
      <c r="W221" s="85">
        <v>2</v>
      </c>
      <c r="X221" s="4" t="s">
        <v>226</v>
      </c>
      <c r="Y221" s="85">
        <v>1</v>
      </c>
      <c r="Z221" s="4" t="s">
        <v>227</v>
      </c>
      <c r="AA221" s="52" t="str">
        <f t="shared" si="11"/>
        <v>2.2.1</v>
      </c>
      <c r="AB221" s="3" t="s">
        <v>334</v>
      </c>
      <c r="AC221" s="23" t="s">
        <v>2975</v>
      </c>
      <c r="AD221" s="4" t="s">
        <v>3761</v>
      </c>
      <c r="AE221" s="4" t="s">
        <v>3762</v>
      </c>
      <c r="AF221" s="4" t="s">
        <v>3763</v>
      </c>
      <c r="AG221" s="4" t="s">
        <v>3764</v>
      </c>
      <c r="AH221" s="8">
        <v>1</v>
      </c>
      <c r="AI221" s="4" t="s">
        <v>7281</v>
      </c>
      <c r="AJ221" s="4" t="s">
        <v>7282</v>
      </c>
      <c r="AK221" s="4" t="s">
        <v>6816</v>
      </c>
      <c r="AL221" s="4" t="s">
        <v>7283</v>
      </c>
      <c r="AM221" s="3">
        <v>0.1</v>
      </c>
      <c r="AN221" s="3">
        <v>0.2</v>
      </c>
      <c r="AO221" s="3">
        <v>0.35</v>
      </c>
      <c r="AP221" s="3">
        <v>1</v>
      </c>
      <c r="AQ221" s="3">
        <v>1</v>
      </c>
      <c r="AR221" s="4" t="s">
        <v>11215</v>
      </c>
      <c r="AS221" s="4" t="s">
        <v>11216</v>
      </c>
      <c r="AT221" s="4" t="s">
        <v>11217</v>
      </c>
      <c r="AU221" s="4" t="s">
        <v>409</v>
      </c>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row>
    <row r="222" spans="1:74" ht="15.5">
      <c r="A222" s="49" t="str">
        <f>B222&amp;COUNTIF($B$3:B222,B222)</f>
        <v>02CD105</v>
      </c>
      <c r="B222" s="3" t="s">
        <v>423</v>
      </c>
      <c r="C222" s="4" t="s">
        <v>424</v>
      </c>
      <c r="D222" s="4" t="s">
        <v>1207</v>
      </c>
      <c r="E222" s="4" t="s">
        <v>1209</v>
      </c>
      <c r="F222" s="4" t="s">
        <v>1205</v>
      </c>
      <c r="G222" s="4" t="s">
        <v>1206</v>
      </c>
      <c r="H222" s="3" t="s">
        <v>260</v>
      </c>
      <c r="I222" s="4" t="s">
        <v>261</v>
      </c>
      <c r="J222" s="97" t="s">
        <v>2085</v>
      </c>
      <c r="K222" s="4" t="str">
        <f t="shared" si="10"/>
        <v>02CD10E127</v>
      </c>
      <c r="L222" s="6">
        <v>1</v>
      </c>
      <c r="M222" s="5" t="s">
        <v>88</v>
      </c>
      <c r="N222" s="85">
        <v>2</v>
      </c>
      <c r="O222" s="5" t="s">
        <v>94</v>
      </c>
      <c r="P222" s="85">
        <v>4</v>
      </c>
      <c r="Q222" s="5" t="s">
        <v>113</v>
      </c>
      <c r="R222" s="85">
        <v>3</v>
      </c>
      <c r="S222" s="4" t="s">
        <v>262</v>
      </c>
      <c r="T222" s="66" t="str">
        <f t="shared" si="9"/>
        <v xml:space="preserve">3. Salud y bienestar </v>
      </c>
      <c r="U222" s="85">
        <v>2</v>
      </c>
      <c r="V222" s="4" t="s">
        <v>173</v>
      </c>
      <c r="W222" s="85">
        <v>3</v>
      </c>
      <c r="X222" s="4" t="s">
        <v>263</v>
      </c>
      <c r="Y222" s="85">
        <v>5</v>
      </c>
      <c r="Z222" s="4" t="s">
        <v>264</v>
      </c>
      <c r="AA222" s="52" t="str">
        <f t="shared" si="11"/>
        <v>2.3.5</v>
      </c>
      <c r="AB222" s="3" t="s">
        <v>265</v>
      </c>
      <c r="AC222" s="23" t="s">
        <v>2957</v>
      </c>
      <c r="AD222" s="4" t="s">
        <v>3765</v>
      </c>
      <c r="AE222" s="4" t="s">
        <v>3766</v>
      </c>
      <c r="AF222" s="4" t="s">
        <v>3767</v>
      </c>
      <c r="AG222" s="4" t="s">
        <v>3768</v>
      </c>
      <c r="AH222" s="3">
        <v>1</v>
      </c>
      <c r="AI222" s="4" t="s">
        <v>7284</v>
      </c>
      <c r="AJ222" s="4" t="s">
        <v>7285</v>
      </c>
      <c r="AK222" s="4" t="s">
        <v>6725</v>
      </c>
      <c r="AL222" s="4" t="s">
        <v>7286</v>
      </c>
      <c r="AM222" s="3">
        <v>0.15</v>
      </c>
      <c r="AN222" s="3">
        <v>0.25</v>
      </c>
      <c r="AO222" s="3">
        <v>0.37</v>
      </c>
      <c r="AP222" s="3">
        <v>1</v>
      </c>
      <c r="AQ222" s="3">
        <v>1</v>
      </c>
      <c r="AR222" s="5" t="s">
        <v>11218</v>
      </c>
      <c r="AS222" s="5" t="s">
        <v>11219</v>
      </c>
      <c r="AT222" s="5" t="s">
        <v>11220</v>
      </c>
      <c r="AU222" s="5" t="s">
        <v>11221</v>
      </c>
      <c r="AV222" s="5"/>
      <c r="AW222" s="5"/>
      <c r="AX222" s="5"/>
      <c r="AY222" s="5"/>
      <c r="AZ222" s="5"/>
      <c r="BA222" s="5"/>
      <c r="BB222" s="5"/>
      <c r="BC222" s="5"/>
      <c r="BD222" s="5"/>
      <c r="BE222" s="5"/>
      <c r="BF222" s="5"/>
      <c r="BG222" s="4"/>
      <c r="BH222" s="4"/>
      <c r="BI222" s="4"/>
      <c r="BJ222" s="4"/>
      <c r="BK222" s="4"/>
      <c r="BL222" s="4"/>
      <c r="BM222" s="4"/>
      <c r="BN222" s="4"/>
      <c r="BO222" s="4"/>
      <c r="BP222" s="4"/>
      <c r="BQ222" s="4"/>
      <c r="BR222" s="4"/>
      <c r="BS222" s="4"/>
      <c r="BT222" s="4"/>
      <c r="BU222" s="4"/>
      <c r="BV222" s="4"/>
    </row>
    <row r="223" spans="1:74" ht="15.5">
      <c r="A223" s="49" t="str">
        <f>B223&amp;COUNTIF($B$3:B223,B223)</f>
        <v>02CD106</v>
      </c>
      <c r="B223" s="3" t="s">
        <v>423</v>
      </c>
      <c r="C223" s="4" t="s">
        <v>424</v>
      </c>
      <c r="D223" s="4" t="s">
        <v>1207</v>
      </c>
      <c r="E223" s="4" t="s">
        <v>1209</v>
      </c>
      <c r="F223" s="4" t="s">
        <v>1205</v>
      </c>
      <c r="G223" s="4" t="s">
        <v>1206</v>
      </c>
      <c r="H223" s="3" t="s">
        <v>426</v>
      </c>
      <c r="I223" s="4" t="s">
        <v>427</v>
      </c>
      <c r="J223" s="97" t="s">
        <v>2086</v>
      </c>
      <c r="K223" s="4" t="str">
        <f t="shared" si="10"/>
        <v>02CD10E136</v>
      </c>
      <c r="L223" s="6">
        <v>2</v>
      </c>
      <c r="M223" s="5" t="s">
        <v>16</v>
      </c>
      <c r="N223" s="85">
        <v>3</v>
      </c>
      <c r="O223" s="4" t="s">
        <v>100</v>
      </c>
      <c r="P223" s="85">
        <v>4</v>
      </c>
      <c r="Q223" s="4" t="s">
        <v>129</v>
      </c>
      <c r="R223" s="85">
        <v>15</v>
      </c>
      <c r="S223" s="4" t="s">
        <v>250</v>
      </c>
      <c r="T223" s="66" t="str">
        <f t="shared" si="9"/>
        <v>15. Vida de ecosistemas terrestres</v>
      </c>
      <c r="U223" s="85">
        <v>2</v>
      </c>
      <c r="V223" s="4" t="s">
        <v>173</v>
      </c>
      <c r="W223" s="85">
        <v>1</v>
      </c>
      <c r="X223" s="4" t="s">
        <v>251</v>
      </c>
      <c r="Y223" s="85">
        <v>5</v>
      </c>
      <c r="Z223" s="4" t="s">
        <v>425</v>
      </c>
      <c r="AA223" s="52" t="str">
        <f t="shared" si="11"/>
        <v>2.1.5</v>
      </c>
      <c r="AB223" s="3" t="s">
        <v>428</v>
      </c>
      <c r="AC223" s="23" t="s">
        <v>2981</v>
      </c>
      <c r="AD223" s="4" t="s">
        <v>3769</v>
      </c>
      <c r="AE223" s="4" t="s">
        <v>3770</v>
      </c>
      <c r="AF223" s="4" t="s">
        <v>3771</v>
      </c>
      <c r="AG223" s="4" t="s">
        <v>3772</v>
      </c>
      <c r="AH223" s="8">
        <v>1</v>
      </c>
      <c r="AI223" s="4" t="s">
        <v>7287</v>
      </c>
      <c r="AJ223" s="4" t="s">
        <v>7288</v>
      </c>
      <c r="AK223" s="4" t="s">
        <v>6816</v>
      </c>
      <c r="AL223" s="4" t="s">
        <v>7289</v>
      </c>
      <c r="AM223" s="9">
        <v>0.15</v>
      </c>
      <c r="AN223" s="9">
        <v>0.28999999999999998</v>
      </c>
      <c r="AO223" s="9">
        <v>0.43</v>
      </c>
      <c r="AP223" s="9">
        <v>1</v>
      </c>
      <c r="AQ223" s="6">
        <v>1</v>
      </c>
      <c r="AR223" s="5" t="s">
        <v>11210</v>
      </c>
      <c r="AS223" s="5" t="s">
        <v>11222</v>
      </c>
      <c r="AT223" s="5" t="s">
        <v>11223</v>
      </c>
      <c r="AU223" s="5" t="s">
        <v>11213</v>
      </c>
      <c r="AV223" s="5"/>
      <c r="AW223" s="5"/>
      <c r="AX223" s="5"/>
      <c r="AY223" s="5"/>
      <c r="AZ223" s="5"/>
      <c r="BA223" s="5"/>
      <c r="BB223" s="5"/>
      <c r="BC223" s="5"/>
      <c r="BD223" s="5"/>
      <c r="BE223" s="5"/>
      <c r="BF223" s="5"/>
      <c r="BG223" s="4"/>
      <c r="BH223" s="4"/>
      <c r="BI223" s="4"/>
      <c r="BJ223" s="4"/>
      <c r="BK223" s="4"/>
      <c r="BL223" s="4"/>
      <c r="BM223" s="4"/>
      <c r="BN223" s="4"/>
      <c r="BO223" s="4"/>
      <c r="BP223" s="4"/>
      <c r="BQ223" s="4"/>
      <c r="BR223" s="4"/>
      <c r="BS223" s="4"/>
      <c r="BT223" s="4"/>
      <c r="BU223" s="4"/>
      <c r="BV223" s="4"/>
    </row>
    <row r="224" spans="1:74" ht="15.5">
      <c r="A224" s="49" t="str">
        <f>B224&amp;COUNTIF($B$3:B224,B224)</f>
        <v>02CD107</v>
      </c>
      <c r="B224" s="3" t="s">
        <v>423</v>
      </c>
      <c r="C224" s="4" t="s">
        <v>424</v>
      </c>
      <c r="D224" s="4" t="s">
        <v>1207</v>
      </c>
      <c r="E224" s="4" t="s">
        <v>1209</v>
      </c>
      <c r="F224" s="4" t="s">
        <v>1205</v>
      </c>
      <c r="G224" s="4" t="s">
        <v>1206</v>
      </c>
      <c r="H224" s="3" t="s">
        <v>430</v>
      </c>
      <c r="I224" s="4" t="s">
        <v>431</v>
      </c>
      <c r="J224" s="97" t="s">
        <v>2087</v>
      </c>
      <c r="K224" s="4" t="str">
        <f t="shared" si="10"/>
        <v>02CD10E144</v>
      </c>
      <c r="L224" s="6">
        <v>1</v>
      </c>
      <c r="M224" s="5" t="s">
        <v>88</v>
      </c>
      <c r="N224" s="85">
        <v>6</v>
      </c>
      <c r="O224" s="5" t="s">
        <v>98</v>
      </c>
      <c r="P224" s="85">
        <v>0</v>
      </c>
      <c r="Q224" s="5" t="s">
        <v>318</v>
      </c>
      <c r="R224" s="85">
        <v>10</v>
      </c>
      <c r="S224" s="4" t="s">
        <v>160</v>
      </c>
      <c r="T224" s="66" t="str">
        <f t="shared" si="9"/>
        <v xml:space="preserve">10. Reducción de las desigualdades </v>
      </c>
      <c r="U224" s="85">
        <v>2</v>
      </c>
      <c r="V224" s="4" t="s">
        <v>173</v>
      </c>
      <c r="W224" s="85">
        <v>7</v>
      </c>
      <c r="X224" s="4" t="s">
        <v>351</v>
      </c>
      <c r="Y224" s="85">
        <v>1</v>
      </c>
      <c r="Z224" s="4" t="s">
        <v>351</v>
      </c>
      <c r="AA224" s="52" t="str">
        <f t="shared" si="11"/>
        <v>2.7.1</v>
      </c>
      <c r="AB224" s="3" t="s">
        <v>301</v>
      </c>
      <c r="AC224" s="23" t="s">
        <v>2974</v>
      </c>
      <c r="AD224" s="4" t="s">
        <v>3773</v>
      </c>
      <c r="AE224" s="4" t="s">
        <v>3774</v>
      </c>
      <c r="AF224" s="4" t="s">
        <v>3775</v>
      </c>
      <c r="AG224" s="4" t="s">
        <v>3776</v>
      </c>
      <c r="AH224" s="8">
        <v>1</v>
      </c>
      <c r="AI224" s="4" t="s">
        <v>7290</v>
      </c>
      <c r="AJ224" s="4" t="s">
        <v>7291</v>
      </c>
      <c r="AK224" s="4" t="s">
        <v>6816</v>
      </c>
      <c r="AL224" s="4" t="s">
        <v>7292</v>
      </c>
      <c r="AM224" s="8">
        <v>0.1</v>
      </c>
      <c r="AN224" s="9">
        <v>0.25</v>
      </c>
      <c r="AO224" s="9">
        <v>0.35</v>
      </c>
      <c r="AP224" s="9">
        <v>1</v>
      </c>
      <c r="AQ224" s="3">
        <v>1</v>
      </c>
      <c r="AR224" s="5" t="s">
        <v>11224</v>
      </c>
      <c r="AS224" s="5" t="s">
        <v>11225</v>
      </c>
      <c r="AT224" s="5" t="s">
        <v>11226</v>
      </c>
      <c r="AU224" s="5" t="s">
        <v>11227</v>
      </c>
      <c r="AV224" s="5"/>
      <c r="AW224" s="5"/>
      <c r="AX224" s="5"/>
      <c r="AY224" s="5"/>
      <c r="AZ224" s="5"/>
      <c r="BA224" s="5"/>
      <c r="BB224" s="5"/>
      <c r="BC224" s="5"/>
      <c r="BD224" s="5"/>
      <c r="BE224" s="5"/>
      <c r="BF224" s="5"/>
      <c r="BG224" s="4"/>
      <c r="BH224" s="4"/>
      <c r="BI224" s="4"/>
      <c r="BJ224" s="4"/>
      <c r="BK224" s="4"/>
      <c r="BL224" s="4"/>
      <c r="BM224" s="4"/>
      <c r="BN224" s="4"/>
      <c r="BO224" s="4"/>
      <c r="BP224" s="4"/>
      <c r="BQ224" s="4"/>
      <c r="BR224" s="4"/>
      <c r="BS224" s="4"/>
      <c r="BT224" s="4"/>
      <c r="BU224" s="4"/>
      <c r="BV224" s="4"/>
    </row>
    <row r="225" spans="1:74" ht="15.5">
      <c r="A225" s="49" t="str">
        <f>B225&amp;COUNTIF($B$3:B225,B225)</f>
        <v>02CD108</v>
      </c>
      <c r="B225" s="3" t="s">
        <v>423</v>
      </c>
      <c r="C225" s="4" t="s">
        <v>424</v>
      </c>
      <c r="D225" s="4" t="s">
        <v>1207</v>
      </c>
      <c r="E225" s="4" t="s">
        <v>1209</v>
      </c>
      <c r="F225" s="4" t="s">
        <v>1205</v>
      </c>
      <c r="G225" s="4" t="s">
        <v>1206</v>
      </c>
      <c r="H225" s="3" t="s">
        <v>276</v>
      </c>
      <c r="I225" s="4" t="s">
        <v>277</v>
      </c>
      <c r="J225" s="97" t="s">
        <v>2088</v>
      </c>
      <c r="K225" s="4" t="str">
        <f t="shared" si="10"/>
        <v>02CD10F031</v>
      </c>
      <c r="L225" s="6">
        <v>4</v>
      </c>
      <c r="M225" s="5" t="s">
        <v>90</v>
      </c>
      <c r="N225" s="85">
        <v>4</v>
      </c>
      <c r="O225" s="4" t="s">
        <v>104</v>
      </c>
      <c r="P225" s="85">
        <v>0</v>
      </c>
      <c r="Q225" s="4" t="s">
        <v>104</v>
      </c>
      <c r="R225" s="85">
        <v>4</v>
      </c>
      <c r="S225" s="4" t="s">
        <v>274</v>
      </c>
      <c r="T225" s="66" t="str">
        <f t="shared" si="9"/>
        <v>4. Educación de calidad</v>
      </c>
      <c r="U225" s="85">
        <v>2</v>
      </c>
      <c r="V225" s="4" t="s">
        <v>173</v>
      </c>
      <c r="W225" s="85">
        <v>4</v>
      </c>
      <c r="X225" s="4" t="s">
        <v>278</v>
      </c>
      <c r="Y225" s="85">
        <v>2</v>
      </c>
      <c r="Z225" s="4" t="s">
        <v>279</v>
      </c>
      <c r="AA225" s="52" t="str">
        <f t="shared" si="11"/>
        <v>2.4.2</v>
      </c>
      <c r="AB225" s="3" t="s">
        <v>280</v>
      </c>
      <c r="AC225" s="23" t="s">
        <v>2961</v>
      </c>
      <c r="AD225" s="4" t="s">
        <v>3777</v>
      </c>
      <c r="AE225" s="4" t="s">
        <v>3778</v>
      </c>
      <c r="AF225" s="4" t="s">
        <v>3779</v>
      </c>
      <c r="AG225" s="4" t="s">
        <v>3780</v>
      </c>
      <c r="AH225" s="8">
        <v>1</v>
      </c>
      <c r="AI225" s="4" t="s">
        <v>7293</v>
      </c>
      <c r="AJ225" s="4" t="s">
        <v>7294</v>
      </c>
      <c r="AK225" s="4" t="s">
        <v>7028</v>
      </c>
      <c r="AL225" s="4" t="s">
        <v>7295</v>
      </c>
      <c r="AM225" s="8">
        <v>0.2</v>
      </c>
      <c r="AN225" s="8">
        <v>0.4</v>
      </c>
      <c r="AO225" s="8">
        <v>0.5</v>
      </c>
      <c r="AP225" s="8">
        <v>1</v>
      </c>
      <c r="AQ225" s="6">
        <v>1</v>
      </c>
      <c r="AR225" s="5" t="s">
        <v>11228</v>
      </c>
      <c r="AS225" s="5" t="s">
        <v>11229</v>
      </c>
      <c r="AT225" s="5" t="s">
        <v>11230</v>
      </c>
      <c r="AU225" s="5" t="s">
        <v>11231</v>
      </c>
      <c r="AV225" s="5" t="s">
        <v>11232</v>
      </c>
      <c r="AW225" s="5" t="s">
        <v>11233</v>
      </c>
      <c r="AX225" s="5" t="s">
        <v>11234</v>
      </c>
      <c r="AY225" s="5" t="s">
        <v>11235</v>
      </c>
      <c r="AZ225" s="5" t="s">
        <v>11236</v>
      </c>
      <c r="BA225" s="5" t="s">
        <v>11237</v>
      </c>
      <c r="BB225" s="5"/>
      <c r="BC225" s="5"/>
      <c r="BD225" s="5"/>
      <c r="BE225" s="5"/>
      <c r="BF225" s="5"/>
      <c r="BG225" s="4"/>
      <c r="BH225" s="4"/>
      <c r="BI225" s="4"/>
      <c r="BJ225" s="4"/>
      <c r="BK225" s="4"/>
      <c r="BL225" s="4"/>
      <c r="BM225" s="4"/>
      <c r="BN225" s="4"/>
      <c r="BO225" s="4"/>
      <c r="BP225" s="4"/>
      <c r="BQ225" s="4"/>
      <c r="BR225" s="4"/>
      <c r="BS225" s="4"/>
      <c r="BT225" s="4"/>
      <c r="BU225" s="4"/>
      <c r="BV225" s="4"/>
    </row>
    <row r="226" spans="1:74" ht="15.5">
      <c r="A226" s="49" t="str">
        <f>B226&amp;COUNTIF($B$3:B226,B226)</f>
        <v>02CD109</v>
      </c>
      <c r="B226" s="3" t="s">
        <v>423</v>
      </c>
      <c r="C226" s="4" t="s">
        <v>424</v>
      </c>
      <c r="D226" s="4" t="s">
        <v>1207</v>
      </c>
      <c r="E226" s="4" t="s">
        <v>1209</v>
      </c>
      <c r="F226" s="4" t="s">
        <v>1205</v>
      </c>
      <c r="G226" s="4" t="s">
        <v>1206</v>
      </c>
      <c r="H226" s="3" t="s">
        <v>287</v>
      </c>
      <c r="I226" s="4" t="s">
        <v>288</v>
      </c>
      <c r="J226" s="97" t="s">
        <v>2089</v>
      </c>
      <c r="K226" s="4" t="str">
        <f t="shared" si="10"/>
        <v>02CD10F033</v>
      </c>
      <c r="L226" s="6">
        <v>2</v>
      </c>
      <c r="M226" s="5" t="s">
        <v>16</v>
      </c>
      <c r="N226" s="85">
        <v>1</v>
      </c>
      <c r="O226" s="5" t="s">
        <v>99</v>
      </c>
      <c r="P226" s="85">
        <v>3</v>
      </c>
      <c r="Q226" s="5" t="s">
        <v>121</v>
      </c>
      <c r="R226" s="85">
        <v>12</v>
      </c>
      <c r="S226" s="4" t="s">
        <v>289</v>
      </c>
      <c r="T226" s="66" t="str">
        <f t="shared" si="9"/>
        <v>12. Producción y consumo responsables</v>
      </c>
      <c r="U226" s="85">
        <v>3</v>
      </c>
      <c r="V226" s="4" t="s">
        <v>199</v>
      </c>
      <c r="W226" s="85">
        <v>2</v>
      </c>
      <c r="X226" s="4" t="s">
        <v>290</v>
      </c>
      <c r="Y226" s="85">
        <v>1</v>
      </c>
      <c r="Z226" s="4" t="s">
        <v>291</v>
      </c>
      <c r="AA226" s="52" t="str">
        <f t="shared" si="11"/>
        <v>3.2.1</v>
      </c>
      <c r="AB226" s="3" t="s">
        <v>371</v>
      </c>
      <c r="AC226" s="23" t="s">
        <v>2982</v>
      </c>
      <c r="AD226" s="4" t="s">
        <v>3781</v>
      </c>
      <c r="AE226" s="4" t="s">
        <v>3782</v>
      </c>
      <c r="AF226" s="4" t="s">
        <v>3783</v>
      </c>
      <c r="AG226" s="4" t="s">
        <v>3784</v>
      </c>
      <c r="AH226" s="8">
        <v>1</v>
      </c>
      <c r="AI226" s="4" t="s">
        <v>7296</v>
      </c>
      <c r="AJ226" s="4" t="s">
        <v>7297</v>
      </c>
      <c r="AK226" s="4" t="s">
        <v>6816</v>
      </c>
      <c r="AL226" s="4" t="s">
        <v>7298</v>
      </c>
      <c r="AM226" s="9">
        <v>0.25</v>
      </c>
      <c r="AN226" s="9">
        <v>0.45</v>
      </c>
      <c r="AO226" s="9">
        <v>0.7</v>
      </c>
      <c r="AP226" s="9">
        <v>1</v>
      </c>
      <c r="AQ226" s="3">
        <v>1</v>
      </c>
      <c r="AR226" s="5" t="s">
        <v>11238</v>
      </c>
      <c r="AS226" s="5" t="s">
        <v>11239</v>
      </c>
      <c r="AT226" s="5" t="s">
        <v>11236</v>
      </c>
      <c r="AU226" s="5" t="s">
        <v>11240</v>
      </c>
      <c r="AV226" s="5" t="s">
        <v>11241</v>
      </c>
      <c r="AW226" s="5" t="s">
        <v>11236</v>
      </c>
      <c r="AX226" s="5" t="s">
        <v>11240</v>
      </c>
      <c r="AY226" s="5" t="s">
        <v>11242</v>
      </c>
      <c r="AZ226" s="5" t="s">
        <v>11236</v>
      </c>
      <c r="BA226" s="5" t="s">
        <v>11240</v>
      </c>
      <c r="BB226" s="5"/>
      <c r="BC226" s="5"/>
      <c r="BD226" s="5"/>
      <c r="BE226" s="5"/>
      <c r="BF226" s="5"/>
      <c r="BG226" s="4"/>
      <c r="BH226" s="4"/>
      <c r="BI226" s="4"/>
      <c r="BJ226" s="4"/>
      <c r="BK226" s="4"/>
      <c r="BL226" s="4"/>
      <c r="BM226" s="4"/>
      <c r="BN226" s="4"/>
      <c r="BO226" s="4"/>
      <c r="BP226" s="4"/>
      <c r="BQ226" s="4"/>
      <c r="BR226" s="4"/>
      <c r="BS226" s="4"/>
      <c r="BT226" s="4"/>
      <c r="BU226" s="4"/>
      <c r="BV226" s="4"/>
    </row>
    <row r="227" spans="1:74" ht="15.5">
      <c r="A227" s="49" t="str">
        <f>B227&amp;COUNTIF($B$3:B227,B227)</f>
        <v>02CD1010</v>
      </c>
      <c r="B227" s="3" t="s">
        <v>423</v>
      </c>
      <c r="C227" s="4" t="s">
        <v>424</v>
      </c>
      <c r="D227" s="4" t="s">
        <v>1207</v>
      </c>
      <c r="E227" s="4" t="s">
        <v>1209</v>
      </c>
      <c r="F227" s="4" t="s">
        <v>1205</v>
      </c>
      <c r="G227" s="4" t="s">
        <v>1206</v>
      </c>
      <c r="H227" s="3" t="s">
        <v>432</v>
      </c>
      <c r="I227" s="4" t="s">
        <v>433</v>
      </c>
      <c r="J227" s="97" t="s">
        <v>2090</v>
      </c>
      <c r="K227" s="4" t="str">
        <f t="shared" si="10"/>
        <v>02CD10G021</v>
      </c>
      <c r="L227" s="6">
        <v>2</v>
      </c>
      <c r="M227" s="5" t="s">
        <v>16</v>
      </c>
      <c r="N227" s="85">
        <v>3</v>
      </c>
      <c r="O227" s="4" t="s">
        <v>100</v>
      </c>
      <c r="P227" s="85">
        <v>4</v>
      </c>
      <c r="Q227" s="4" t="s">
        <v>129</v>
      </c>
      <c r="R227" s="85">
        <v>15</v>
      </c>
      <c r="S227" s="4" t="s">
        <v>250</v>
      </c>
      <c r="T227" s="66" t="str">
        <f t="shared" si="9"/>
        <v>15. Vida de ecosistemas terrestres</v>
      </c>
      <c r="U227" s="85">
        <v>2</v>
      </c>
      <c r="V227" s="4" t="s">
        <v>173</v>
      </c>
      <c r="W227" s="85">
        <v>1</v>
      </c>
      <c r="X227" s="4" t="s">
        <v>251</v>
      </c>
      <c r="Y227" s="85">
        <v>5</v>
      </c>
      <c r="Z227" s="4" t="s">
        <v>425</v>
      </c>
      <c r="AA227" s="52" t="str">
        <f t="shared" si="11"/>
        <v>2.1.5</v>
      </c>
      <c r="AB227" s="3" t="s">
        <v>253</v>
      </c>
      <c r="AC227" s="23" t="s">
        <v>2955</v>
      </c>
      <c r="AD227" s="4" t="s">
        <v>3785</v>
      </c>
      <c r="AE227" s="4" t="s">
        <v>3770</v>
      </c>
      <c r="AF227" s="4" t="s">
        <v>3771</v>
      </c>
      <c r="AG227" s="4" t="s">
        <v>3772</v>
      </c>
      <c r="AH227" s="8">
        <v>1</v>
      </c>
      <c r="AI227" s="4" t="s">
        <v>7299</v>
      </c>
      <c r="AJ227" s="4" t="s">
        <v>7300</v>
      </c>
      <c r="AK227" s="4" t="s">
        <v>7028</v>
      </c>
      <c r="AL227" s="4" t="s">
        <v>7301</v>
      </c>
      <c r="AM227" s="9">
        <v>0.15</v>
      </c>
      <c r="AN227" s="9">
        <v>0.25</v>
      </c>
      <c r="AO227" s="9">
        <v>0.35</v>
      </c>
      <c r="AP227" s="9">
        <v>1</v>
      </c>
      <c r="AQ227" s="3">
        <v>1</v>
      </c>
      <c r="AR227" s="5" t="s">
        <v>11210</v>
      </c>
      <c r="AS227" s="5" t="s">
        <v>11243</v>
      </c>
      <c r="AT227" s="5" t="s">
        <v>11244</v>
      </c>
      <c r="AU227" s="5" t="s">
        <v>11213</v>
      </c>
      <c r="AV227" s="5" t="s">
        <v>11245</v>
      </c>
      <c r="AW227" s="5" t="s">
        <v>11246</v>
      </c>
      <c r="AX227" s="5" t="s">
        <v>11247</v>
      </c>
      <c r="AY227" s="5"/>
      <c r="AZ227" s="5"/>
      <c r="BA227" s="5"/>
      <c r="BB227" s="5"/>
      <c r="BC227" s="5"/>
      <c r="BD227" s="5"/>
      <c r="BE227" s="5"/>
      <c r="BF227" s="5"/>
      <c r="BG227" s="4"/>
      <c r="BH227" s="4"/>
      <c r="BI227" s="4"/>
      <c r="BJ227" s="4"/>
      <c r="BK227" s="4"/>
      <c r="BL227" s="4"/>
      <c r="BM227" s="4"/>
      <c r="BN227" s="4"/>
      <c r="BO227" s="4"/>
      <c r="BP227" s="4"/>
      <c r="BQ227" s="4"/>
      <c r="BR227" s="4"/>
      <c r="BS227" s="4"/>
      <c r="BT227" s="4"/>
      <c r="BU227" s="4"/>
      <c r="BV227" s="4"/>
    </row>
    <row r="228" spans="1:74" ht="15.5">
      <c r="A228" s="49" t="str">
        <f>B228&amp;COUNTIF($B$3:B228,B228)</f>
        <v>02CD1011</v>
      </c>
      <c r="B228" s="3" t="s">
        <v>423</v>
      </c>
      <c r="C228" s="4" t="s">
        <v>424</v>
      </c>
      <c r="D228" s="4" t="s">
        <v>1207</v>
      </c>
      <c r="E228" s="4" t="s">
        <v>1209</v>
      </c>
      <c r="F228" s="4" t="s">
        <v>1205</v>
      </c>
      <c r="G228" s="4" t="s">
        <v>1206</v>
      </c>
      <c r="H228" s="3" t="s">
        <v>434</v>
      </c>
      <c r="I228" s="4" t="s">
        <v>435</v>
      </c>
      <c r="J228" s="97" t="s">
        <v>2091</v>
      </c>
      <c r="K228" s="4" t="str">
        <f t="shared" si="10"/>
        <v>02CD10G023</v>
      </c>
      <c r="L228" s="6">
        <v>2</v>
      </c>
      <c r="M228" s="5" t="s">
        <v>16</v>
      </c>
      <c r="N228" s="85">
        <v>3</v>
      </c>
      <c r="O228" s="5" t="s">
        <v>100</v>
      </c>
      <c r="P228" s="85">
        <v>4</v>
      </c>
      <c r="Q228" s="5" t="s">
        <v>129</v>
      </c>
      <c r="R228" s="85">
        <v>15</v>
      </c>
      <c r="S228" s="4" t="s">
        <v>250</v>
      </c>
      <c r="T228" s="66" t="str">
        <f t="shared" si="9"/>
        <v>15. Vida de ecosistemas terrestres</v>
      </c>
      <c r="U228" s="85">
        <v>2</v>
      </c>
      <c r="V228" s="4" t="s">
        <v>173</v>
      </c>
      <c r="W228" s="85">
        <v>1</v>
      </c>
      <c r="X228" s="4" t="s">
        <v>251</v>
      </c>
      <c r="Y228" s="85">
        <v>6</v>
      </c>
      <c r="Z228" s="4" t="s">
        <v>329</v>
      </c>
      <c r="AA228" s="52" t="str">
        <f t="shared" si="11"/>
        <v>2.1.6</v>
      </c>
      <c r="AB228" s="3" t="s">
        <v>330</v>
      </c>
      <c r="AC228" s="23" t="s">
        <v>2983</v>
      </c>
      <c r="AD228" s="4" t="s">
        <v>3786</v>
      </c>
      <c r="AE228" s="4" t="s">
        <v>3787</v>
      </c>
      <c r="AF228" s="4" t="s">
        <v>3788</v>
      </c>
      <c r="AG228" s="4" t="s">
        <v>3789</v>
      </c>
      <c r="AH228" s="8">
        <v>1</v>
      </c>
      <c r="AI228" s="4" t="s">
        <v>7302</v>
      </c>
      <c r="AJ228" s="4" t="s">
        <v>7303</v>
      </c>
      <c r="AK228" s="4" t="s">
        <v>7028</v>
      </c>
      <c r="AL228" s="4" t="s">
        <v>7304</v>
      </c>
      <c r="AM228" s="9">
        <v>0.15</v>
      </c>
      <c r="AN228" s="9">
        <v>0.25</v>
      </c>
      <c r="AO228" s="9">
        <v>0.35</v>
      </c>
      <c r="AP228" s="9">
        <v>1</v>
      </c>
      <c r="AQ228" s="3">
        <v>1</v>
      </c>
      <c r="AR228" s="5" t="s">
        <v>11248</v>
      </c>
      <c r="AS228" s="5" t="s">
        <v>11249</v>
      </c>
      <c r="AT228" s="5" t="s">
        <v>11220</v>
      </c>
      <c r="AU228" s="5" t="s">
        <v>11221</v>
      </c>
      <c r="AV228" s="5" t="s">
        <v>11250</v>
      </c>
      <c r="AW228" s="5" t="s">
        <v>11220</v>
      </c>
      <c r="AX228" s="5" t="s">
        <v>11221</v>
      </c>
      <c r="AY228" s="5"/>
      <c r="AZ228" s="5"/>
      <c r="BA228" s="5"/>
      <c r="BB228" s="5"/>
      <c r="BC228" s="5"/>
      <c r="BD228" s="5"/>
      <c r="BE228" s="5"/>
      <c r="BF228" s="5"/>
      <c r="BG228" s="4"/>
      <c r="BH228" s="4"/>
      <c r="BI228" s="4"/>
      <c r="BJ228" s="4"/>
      <c r="BK228" s="4"/>
      <c r="BL228" s="4"/>
      <c r="BM228" s="4"/>
      <c r="BN228" s="4"/>
      <c r="BO228" s="4"/>
      <c r="BP228" s="4"/>
      <c r="BQ228" s="4"/>
      <c r="BR228" s="4"/>
      <c r="BS228" s="4"/>
      <c r="BT228" s="4"/>
      <c r="BU228" s="4"/>
      <c r="BV228" s="4"/>
    </row>
    <row r="229" spans="1:74" ht="15.5">
      <c r="A229" s="49" t="str">
        <f>B229&amp;COUNTIF($B$3:B229,B229)</f>
        <v>02CD1012</v>
      </c>
      <c r="B229" s="3" t="s">
        <v>423</v>
      </c>
      <c r="C229" s="4" t="s">
        <v>424</v>
      </c>
      <c r="D229" s="4" t="s">
        <v>1207</v>
      </c>
      <c r="E229" s="4" t="s">
        <v>1209</v>
      </c>
      <c r="F229" s="4" t="s">
        <v>1205</v>
      </c>
      <c r="G229" s="4" t="s">
        <v>1206</v>
      </c>
      <c r="H229" s="3" t="s">
        <v>307</v>
      </c>
      <c r="I229" s="4" t="s">
        <v>308</v>
      </c>
      <c r="J229" s="97" t="s">
        <v>2092</v>
      </c>
      <c r="K229" s="4" t="str">
        <f t="shared" si="10"/>
        <v>02CD10K014</v>
      </c>
      <c r="L229" s="6">
        <v>2</v>
      </c>
      <c r="M229" s="5" t="s">
        <v>16</v>
      </c>
      <c r="N229" s="85">
        <v>3</v>
      </c>
      <c r="O229" s="5" t="s">
        <v>100</v>
      </c>
      <c r="P229" s="85">
        <v>2</v>
      </c>
      <c r="Q229" s="5" t="s">
        <v>127</v>
      </c>
      <c r="R229" s="85">
        <v>6</v>
      </c>
      <c r="S229" s="4" t="s">
        <v>309</v>
      </c>
      <c r="T229" s="66" t="str">
        <f t="shared" si="9"/>
        <v xml:space="preserve">6. Agua limpia y saneamiento </v>
      </c>
      <c r="U229" s="85">
        <v>2</v>
      </c>
      <c r="V229" s="4" t="s">
        <v>173</v>
      </c>
      <c r="W229" s="85">
        <v>2</v>
      </c>
      <c r="X229" s="4" t="s">
        <v>226</v>
      </c>
      <c r="Y229" s="85">
        <v>3</v>
      </c>
      <c r="Z229" s="4" t="s">
        <v>310</v>
      </c>
      <c r="AA229" s="52" t="str">
        <f t="shared" si="11"/>
        <v>2.2.3</v>
      </c>
      <c r="AB229" s="3" t="s">
        <v>311</v>
      </c>
      <c r="AC229" s="23" t="s">
        <v>2964</v>
      </c>
      <c r="AD229" s="4" t="s">
        <v>3790</v>
      </c>
      <c r="AE229" s="4" t="s">
        <v>3770</v>
      </c>
      <c r="AF229" s="4" t="s">
        <v>3791</v>
      </c>
      <c r="AG229" s="4" t="s">
        <v>3792</v>
      </c>
      <c r="AH229" s="8">
        <v>1</v>
      </c>
      <c r="AI229" s="4" t="s">
        <v>7305</v>
      </c>
      <c r="AJ229" s="4" t="s">
        <v>7306</v>
      </c>
      <c r="AK229" s="4" t="s">
        <v>7028</v>
      </c>
      <c r="AL229" s="4" t="s">
        <v>7307</v>
      </c>
      <c r="AM229" s="9">
        <v>0.2</v>
      </c>
      <c r="AN229" s="9">
        <v>0.4</v>
      </c>
      <c r="AO229" s="9">
        <v>0.5</v>
      </c>
      <c r="AP229" s="9">
        <v>1</v>
      </c>
      <c r="AQ229" s="6">
        <v>1</v>
      </c>
      <c r="AR229" s="5" t="s">
        <v>11251</v>
      </c>
      <c r="AS229" s="5" t="s">
        <v>11252</v>
      </c>
      <c r="AT229" s="4" t="s">
        <v>11217</v>
      </c>
      <c r="AU229" s="4" t="s">
        <v>436</v>
      </c>
      <c r="AV229" s="4" t="s">
        <v>11253</v>
      </c>
      <c r="AW229" s="4" t="s">
        <v>11217</v>
      </c>
      <c r="AX229" s="4" t="s">
        <v>436</v>
      </c>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row>
    <row r="230" spans="1:74" ht="15.5">
      <c r="A230" s="49" t="str">
        <f>B230&amp;COUNTIF($B$3:B230,B230)</f>
        <v>02CD1013</v>
      </c>
      <c r="B230" s="3" t="s">
        <v>423</v>
      </c>
      <c r="C230" s="4" t="s">
        <v>424</v>
      </c>
      <c r="D230" s="4" t="s">
        <v>1203</v>
      </c>
      <c r="E230" s="4" t="s">
        <v>1204</v>
      </c>
      <c r="F230" s="4" t="s">
        <v>1205</v>
      </c>
      <c r="G230" s="4" t="s">
        <v>1206</v>
      </c>
      <c r="H230" s="3" t="s">
        <v>374</v>
      </c>
      <c r="I230" s="4" t="s">
        <v>1598</v>
      </c>
      <c r="J230" s="97" t="s">
        <v>2093</v>
      </c>
      <c r="K230" s="4" t="str">
        <f t="shared" si="10"/>
        <v>02CD10K015</v>
      </c>
      <c r="L230" s="6">
        <v>2</v>
      </c>
      <c r="M230" s="5" t="s">
        <v>16</v>
      </c>
      <c r="N230" s="85">
        <v>2</v>
      </c>
      <c r="O230" s="4" t="s">
        <v>19</v>
      </c>
      <c r="P230" s="85">
        <v>1</v>
      </c>
      <c r="Q230" s="4" t="s">
        <v>22</v>
      </c>
      <c r="R230" s="85">
        <v>11</v>
      </c>
      <c r="S230" s="4" t="s">
        <v>203</v>
      </c>
      <c r="T230" s="66" t="str">
        <f t="shared" si="9"/>
        <v>11. Ciudades y comunidades sostenibles</v>
      </c>
      <c r="U230" s="85">
        <v>2</v>
      </c>
      <c r="V230" s="4" t="s">
        <v>173</v>
      </c>
      <c r="W230" s="85">
        <v>2</v>
      </c>
      <c r="X230" s="4" t="s">
        <v>226</v>
      </c>
      <c r="Y230" s="85">
        <v>1</v>
      </c>
      <c r="Z230" s="4" t="s">
        <v>227</v>
      </c>
      <c r="AA230" s="52" t="str">
        <f t="shared" si="11"/>
        <v>2.2.1</v>
      </c>
      <c r="AB230" s="3" t="s">
        <v>314</v>
      </c>
      <c r="AC230" s="23" t="s">
        <v>2966</v>
      </c>
      <c r="AD230" s="4" t="s">
        <v>3793</v>
      </c>
      <c r="AE230" s="4" t="s">
        <v>3794</v>
      </c>
      <c r="AF230" s="4" t="s">
        <v>3795</v>
      </c>
      <c r="AG230" s="4" t="s">
        <v>3796</v>
      </c>
      <c r="AH230" s="8">
        <v>1</v>
      </c>
      <c r="AI230" s="4" t="s">
        <v>7308</v>
      </c>
      <c r="AJ230" s="4" t="s">
        <v>7309</v>
      </c>
      <c r="AK230" s="4" t="s">
        <v>6816</v>
      </c>
      <c r="AL230" s="4" t="s">
        <v>7310</v>
      </c>
      <c r="AM230" s="9">
        <v>0.15</v>
      </c>
      <c r="AN230" s="9">
        <v>0.35</v>
      </c>
      <c r="AO230" s="9">
        <v>0.65</v>
      </c>
      <c r="AP230" s="9">
        <v>1</v>
      </c>
      <c r="AQ230" s="6">
        <v>1</v>
      </c>
      <c r="AR230" s="5" t="s">
        <v>11254</v>
      </c>
      <c r="AS230" s="5" t="s">
        <v>11255</v>
      </c>
      <c r="AT230" s="4" t="s">
        <v>11217</v>
      </c>
      <c r="AU230" s="4" t="s">
        <v>436</v>
      </c>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row>
    <row r="231" spans="1:74" ht="15.5">
      <c r="A231" s="49" t="str">
        <f>B231&amp;COUNTIF($B$3:B231,B231)</f>
        <v>02CD1014</v>
      </c>
      <c r="B231" s="3" t="s">
        <v>423</v>
      </c>
      <c r="C231" s="4" t="s">
        <v>424</v>
      </c>
      <c r="D231" s="4" t="s">
        <v>1207</v>
      </c>
      <c r="E231" s="4" t="s">
        <v>1209</v>
      </c>
      <c r="F231" s="4" t="s">
        <v>1205</v>
      </c>
      <c r="G231" s="4" t="s">
        <v>1206</v>
      </c>
      <c r="H231" s="3" t="s">
        <v>303</v>
      </c>
      <c r="I231" s="4" t="s">
        <v>304</v>
      </c>
      <c r="J231" s="97" t="s">
        <v>2093</v>
      </c>
      <c r="K231" s="4" t="str">
        <f t="shared" si="10"/>
        <v>02CD10K016</v>
      </c>
      <c r="L231" s="6">
        <v>2</v>
      </c>
      <c r="M231" s="5" t="s">
        <v>16</v>
      </c>
      <c r="N231" s="85">
        <v>2</v>
      </c>
      <c r="O231" s="5" t="s">
        <v>19</v>
      </c>
      <c r="P231" s="85">
        <v>2</v>
      </c>
      <c r="Q231" s="5" t="s">
        <v>125</v>
      </c>
      <c r="R231" s="85">
        <v>11</v>
      </c>
      <c r="S231" s="4" t="s">
        <v>203</v>
      </c>
      <c r="T231" s="66" t="str">
        <f t="shared" si="9"/>
        <v>11. Ciudades y comunidades sostenibles</v>
      </c>
      <c r="U231" s="85">
        <v>2</v>
      </c>
      <c r="V231" s="4" t="s">
        <v>173</v>
      </c>
      <c r="W231" s="85">
        <v>2</v>
      </c>
      <c r="X231" s="4" t="s">
        <v>226</v>
      </c>
      <c r="Y231" s="85">
        <v>1</v>
      </c>
      <c r="Z231" s="4" t="s">
        <v>227</v>
      </c>
      <c r="AA231" s="52" t="str">
        <f t="shared" si="11"/>
        <v>2.2.1</v>
      </c>
      <c r="AB231" s="3" t="s">
        <v>305</v>
      </c>
      <c r="AC231" s="23" t="s">
        <v>2965</v>
      </c>
      <c r="AD231" s="4" t="s">
        <v>3797</v>
      </c>
      <c r="AE231" s="4" t="s">
        <v>3798</v>
      </c>
      <c r="AF231" s="4" t="s">
        <v>3799</v>
      </c>
      <c r="AG231" s="4" t="s">
        <v>3800</v>
      </c>
      <c r="AH231" s="8">
        <v>1</v>
      </c>
      <c r="AI231" s="4" t="s">
        <v>7311</v>
      </c>
      <c r="AJ231" s="4" t="s">
        <v>7312</v>
      </c>
      <c r="AK231" s="4" t="s">
        <v>7313</v>
      </c>
      <c r="AL231" s="4" t="s">
        <v>7314</v>
      </c>
      <c r="AM231" s="9">
        <v>0.2</v>
      </c>
      <c r="AN231" s="9">
        <v>0.4</v>
      </c>
      <c r="AO231" s="9">
        <v>0.5</v>
      </c>
      <c r="AP231" s="9">
        <v>1</v>
      </c>
      <c r="AQ231" s="6">
        <v>1</v>
      </c>
      <c r="AR231" s="5" t="s">
        <v>11256</v>
      </c>
      <c r="AS231" s="5" t="s">
        <v>11257</v>
      </c>
      <c r="AT231" s="4" t="s">
        <v>11217</v>
      </c>
      <c r="AU231" s="4" t="s">
        <v>436</v>
      </c>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row>
    <row r="232" spans="1:74" ht="15.5">
      <c r="A232" s="49" t="str">
        <f>B232&amp;COUNTIF($B$3:B232,B232)</f>
        <v>02CD1015</v>
      </c>
      <c r="B232" s="3" t="s">
        <v>423</v>
      </c>
      <c r="C232" s="4" t="s">
        <v>424</v>
      </c>
      <c r="D232" s="4" t="s">
        <v>1207</v>
      </c>
      <c r="E232" s="4" t="s">
        <v>1209</v>
      </c>
      <c r="F232" s="4" t="s">
        <v>1205</v>
      </c>
      <c r="G232" s="4" t="s">
        <v>1206</v>
      </c>
      <c r="H232" s="3" t="s">
        <v>10</v>
      </c>
      <c r="I232" s="4" t="s">
        <v>12</v>
      </c>
      <c r="J232" s="97" t="s">
        <v>2094</v>
      </c>
      <c r="K232" s="4" t="str">
        <f t="shared" si="10"/>
        <v>02CD10M001</v>
      </c>
      <c r="L232" s="6">
        <v>2</v>
      </c>
      <c r="M232" s="5" t="s">
        <v>16</v>
      </c>
      <c r="N232" s="85">
        <v>2</v>
      </c>
      <c r="O232" s="4" t="s">
        <v>19</v>
      </c>
      <c r="P232" s="85">
        <v>1</v>
      </c>
      <c r="Q232" s="4" t="s">
        <v>22</v>
      </c>
      <c r="R232" s="85">
        <v>10</v>
      </c>
      <c r="S232" s="4" t="s">
        <v>160</v>
      </c>
      <c r="T232" s="66" t="str">
        <f t="shared" si="9"/>
        <v xml:space="preserve">10. Reducción de las desigualdades </v>
      </c>
      <c r="U232" s="85">
        <v>2</v>
      </c>
      <c r="V232" s="4" t="s">
        <v>173</v>
      </c>
      <c r="W232" s="85">
        <v>2</v>
      </c>
      <c r="X232" s="4" t="s">
        <v>226</v>
      </c>
      <c r="Y232" s="85">
        <v>1</v>
      </c>
      <c r="Z232" s="4" t="s">
        <v>227</v>
      </c>
      <c r="AA232" s="52" t="str">
        <f t="shared" si="11"/>
        <v>2.2.1</v>
      </c>
      <c r="AB232" s="3" t="s">
        <v>36</v>
      </c>
      <c r="AC232" s="23" t="s">
        <v>2967</v>
      </c>
      <c r="AD232" s="4" t="s">
        <v>3801</v>
      </c>
      <c r="AE232" s="4" t="s">
        <v>3802</v>
      </c>
      <c r="AF232" s="4" t="s">
        <v>3803</v>
      </c>
      <c r="AG232" s="4" t="s">
        <v>3804</v>
      </c>
      <c r="AH232" s="8">
        <v>1</v>
      </c>
      <c r="AI232" s="4" t="s">
        <v>7315</v>
      </c>
      <c r="AJ232" s="4" t="s">
        <v>7316</v>
      </c>
      <c r="AK232" s="4" t="s">
        <v>7059</v>
      </c>
      <c r="AL232" s="4" t="s">
        <v>7317</v>
      </c>
      <c r="AM232" s="9">
        <v>0.05</v>
      </c>
      <c r="AN232" s="9">
        <v>0.15</v>
      </c>
      <c r="AO232" s="9">
        <v>0.25</v>
      </c>
      <c r="AP232" s="9">
        <v>1</v>
      </c>
      <c r="AQ232" s="6">
        <v>1</v>
      </c>
      <c r="AR232" s="5" t="s">
        <v>11258</v>
      </c>
      <c r="AS232" s="5" t="s">
        <v>11259</v>
      </c>
      <c r="AT232" s="4" t="s">
        <v>11246</v>
      </c>
      <c r="AU232" s="4" t="s">
        <v>11247</v>
      </c>
      <c r="AV232" s="4" t="s">
        <v>11260</v>
      </c>
      <c r="AW232" s="4" t="s">
        <v>11261</v>
      </c>
      <c r="AX232" s="4" t="s">
        <v>383</v>
      </c>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row>
    <row r="233" spans="1:74" ht="15.5">
      <c r="A233" s="49" t="str">
        <f>B233&amp;COUNTIF($B$3:B233,B233)</f>
        <v>02CD1016</v>
      </c>
      <c r="B233" s="3" t="s">
        <v>423</v>
      </c>
      <c r="C233" s="4" t="s">
        <v>1210</v>
      </c>
      <c r="D233" s="4" t="s">
        <v>1211</v>
      </c>
      <c r="E233" s="4" t="s">
        <v>1212</v>
      </c>
      <c r="F233" s="4" t="s">
        <v>1213</v>
      </c>
      <c r="G233" s="4" t="s">
        <v>1214</v>
      </c>
      <c r="H233" s="3" t="s">
        <v>1133</v>
      </c>
      <c r="I233" s="4" t="s">
        <v>1570</v>
      </c>
      <c r="J233" s="96" t="s">
        <v>1886</v>
      </c>
      <c r="K233" s="4" t="str">
        <f t="shared" si="10"/>
        <v>02CD10M002</v>
      </c>
      <c r="L233" s="6">
        <v>2</v>
      </c>
      <c r="M233" s="5" t="s">
        <v>16</v>
      </c>
      <c r="N233" s="85">
        <v>2</v>
      </c>
      <c r="O233" s="5" t="s">
        <v>2839</v>
      </c>
      <c r="P233" s="85">
        <v>1</v>
      </c>
      <c r="Q233" s="5" t="s">
        <v>2840</v>
      </c>
      <c r="R233" s="85">
        <v>10</v>
      </c>
      <c r="S233" s="4" t="s">
        <v>2868</v>
      </c>
      <c r="T233" s="66" t="str">
        <f t="shared" si="9"/>
        <v xml:space="preserve">10. Reducción De Las Desigualdades </v>
      </c>
      <c r="U233" s="85">
        <v>2</v>
      </c>
      <c r="V233" s="4" t="s">
        <v>173</v>
      </c>
      <c r="W233" s="85">
        <v>2</v>
      </c>
      <c r="X233" s="4" t="s">
        <v>226</v>
      </c>
      <c r="Y233" s="85">
        <v>1</v>
      </c>
      <c r="Z233" s="4" t="s">
        <v>227</v>
      </c>
      <c r="AA233" s="52" t="str">
        <f t="shared" si="11"/>
        <v>2.2.1</v>
      </c>
      <c r="AB233" s="3" t="s">
        <v>2952</v>
      </c>
      <c r="AC233" s="23">
        <v>298</v>
      </c>
      <c r="AD233" s="4" t="s">
        <v>2953</v>
      </c>
      <c r="AE233" s="4" t="s">
        <v>179</v>
      </c>
      <c r="AF233" s="4" t="s">
        <v>179</v>
      </c>
      <c r="AG233" s="4" t="s">
        <v>179</v>
      </c>
      <c r="AH233" s="8" t="s">
        <v>179</v>
      </c>
      <c r="AI233" s="4" t="s">
        <v>179</v>
      </c>
      <c r="AJ233" s="4" t="s">
        <v>179</v>
      </c>
      <c r="AK233" s="4" t="s">
        <v>179</v>
      </c>
      <c r="AL233" s="4" t="s">
        <v>179</v>
      </c>
      <c r="AM233" s="9" t="s">
        <v>179</v>
      </c>
      <c r="AN233" s="9" t="s">
        <v>179</v>
      </c>
      <c r="AO233" s="9" t="s">
        <v>179</v>
      </c>
      <c r="AP233" s="9" t="s">
        <v>179</v>
      </c>
      <c r="AQ233" s="6" t="s">
        <v>179</v>
      </c>
      <c r="AR233" s="5" t="s">
        <v>179</v>
      </c>
      <c r="AS233" s="5" t="s">
        <v>179</v>
      </c>
      <c r="AT233" s="4" t="s">
        <v>179</v>
      </c>
      <c r="AU233" s="4" t="s">
        <v>179</v>
      </c>
      <c r="AV233" s="4" t="s">
        <v>179</v>
      </c>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row>
    <row r="234" spans="1:74" ht="15.5">
      <c r="A234" s="49" t="str">
        <f>B234&amp;COUNTIF($B$3:B234,B234)</f>
        <v>02CD1017</v>
      </c>
      <c r="B234" s="3" t="s">
        <v>423</v>
      </c>
      <c r="C234" s="4" t="s">
        <v>424</v>
      </c>
      <c r="D234" s="4" t="s">
        <v>1203</v>
      </c>
      <c r="E234" s="4" t="s">
        <v>1204</v>
      </c>
      <c r="F234" s="4" t="s">
        <v>1205</v>
      </c>
      <c r="G234" s="4" t="s">
        <v>1206</v>
      </c>
      <c r="H234" s="3" t="s">
        <v>140</v>
      </c>
      <c r="I234" s="4" t="s">
        <v>141</v>
      </c>
      <c r="J234" s="97" t="s">
        <v>2095</v>
      </c>
      <c r="K234" s="4" t="str">
        <f t="shared" si="10"/>
        <v>02CD10N001</v>
      </c>
      <c r="L234" s="6">
        <v>5</v>
      </c>
      <c r="M234" s="5" t="s">
        <v>91</v>
      </c>
      <c r="N234" s="85">
        <v>3</v>
      </c>
      <c r="O234" s="4" t="s">
        <v>106</v>
      </c>
      <c r="P234" s="85">
        <v>1</v>
      </c>
      <c r="Q234" s="4" t="s">
        <v>133</v>
      </c>
      <c r="R234" s="85">
        <v>16</v>
      </c>
      <c r="S234" s="4" t="s">
        <v>25</v>
      </c>
      <c r="T234" s="66" t="str">
        <f t="shared" si="9"/>
        <v>16. Paz, justicia e instituciones sólidas</v>
      </c>
      <c r="U234" s="85">
        <v>1</v>
      </c>
      <c r="V234" s="4" t="s">
        <v>28</v>
      </c>
      <c r="W234" s="85">
        <v>7</v>
      </c>
      <c r="X234" s="4" t="s">
        <v>142</v>
      </c>
      <c r="Y234" s="85">
        <v>2</v>
      </c>
      <c r="Z234" s="4" t="s">
        <v>143</v>
      </c>
      <c r="AA234" s="52" t="str">
        <f t="shared" si="11"/>
        <v>1.7.2</v>
      </c>
      <c r="AB234" s="3" t="s">
        <v>144</v>
      </c>
      <c r="AC234" s="23" t="s">
        <v>2968</v>
      </c>
      <c r="AD234" s="4" t="s">
        <v>3805</v>
      </c>
      <c r="AE234" s="4" t="s">
        <v>3806</v>
      </c>
      <c r="AF234" s="4" t="s">
        <v>3807</v>
      </c>
      <c r="AG234" s="4" t="s">
        <v>3808</v>
      </c>
      <c r="AH234" s="8">
        <v>1</v>
      </c>
      <c r="AI234" s="4" t="s">
        <v>7318</v>
      </c>
      <c r="AJ234" s="4" t="s">
        <v>7319</v>
      </c>
      <c r="AK234" s="4" t="s">
        <v>6725</v>
      </c>
      <c r="AL234" s="4" t="s">
        <v>7320</v>
      </c>
      <c r="AM234" s="9">
        <v>0.05</v>
      </c>
      <c r="AN234" s="9">
        <v>0.15</v>
      </c>
      <c r="AO234" s="9">
        <v>0.25</v>
      </c>
      <c r="AP234" s="9">
        <v>1</v>
      </c>
      <c r="AQ234" s="6">
        <v>1</v>
      </c>
      <c r="AR234" s="5" t="s">
        <v>11262</v>
      </c>
      <c r="AS234" s="5" t="s">
        <v>11263</v>
      </c>
      <c r="AT234" s="4" t="s">
        <v>11264</v>
      </c>
      <c r="AU234" s="4" t="s">
        <v>11265</v>
      </c>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row>
    <row r="235" spans="1:74" ht="15.5">
      <c r="A235" s="49" t="str">
        <f>B235&amp;COUNTIF($B$3:B235,B235)</f>
        <v>02CD1018</v>
      </c>
      <c r="B235" s="3" t="s">
        <v>423</v>
      </c>
      <c r="C235" s="4" t="s">
        <v>424</v>
      </c>
      <c r="D235" s="4" t="s">
        <v>1207</v>
      </c>
      <c r="E235" s="4" t="s">
        <v>1209</v>
      </c>
      <c r="F235" s="4" t="s">
        <v>1205</v>
      </c>
      <c r="G235" s="4" t="s">
        <v>1206</v>
      </c>
      <c r="H235" s="3" t="s">
        <v>146</v>
      </c>
      <c r="I235" s="4" t="s">
        <v>147</v>
      </c>
      <c r="J235" s="97" t="s">
        <v>2096</v>
      </c>
      <c r="K235" s="4" t="str">
        <f t="shared" si="10"/>
        <v>02CD10O001</v>
      </c>
      <c r="L235" s="6">
        <v>2</v>
      </c>
      <c r="M235" s="5" t="s">
        <v>16</v>
      </c>
      <c r="N235" s="85">
        <v>1</v>
      </c>
      <c r="O235" s="5" t="s">
        <v>99</v>
      </c>
      <c r="P235" s="85">
        <v>7</v>
      </c>
      <c r="Q235" s="5" t="s">
        <v>124</v>
      </c>
      <c r="R235" s="85">
        <v>16</v>
      </c>
      <c r="S235" s="4" t="s">
        <v>25</v>
      </c>
      <c r="T235" s="66" t="str">
        <f t="shared" si="9"/>
        <v>16. Paz, justicia e instituciones sólidas</v>
      </c>
      <c r="U235" s="85">
        <v>3</v>
      </c>
      <c r="V235" s="4" t="s">
        <v>199</v>
      </c>
      <c r="W235" s="85">
        <v>5</v>
      </c>
      <c r="X235" s="4" t="s">
        <v>624</v>
      </c>
      <c r="Y235" s="85">
        <v>6</v>
      </c>
      <c r="Z235" s="4" t="s">
        <v>625</v>
      </c>
      <c r="AA235" s="52" t="str">
        <f t="shared" si="11"/>
        <v>3.5.6</v>
      </c>
      <c r="AB235" s="3" t="s">
        <v>149</v>
      </c>
      <c r="AC235" s="23" t="s">
        <v>2969</v>
      </c>
      <c r="AD235" s="4" t="s">
        <v>3809</v>
      </c>
      <c r="AE235" s="4" t="s">
        <v>3810</v>
      </c>
      <c r="AF235" s="4" t="s">
        <v>3811</v>
      </c>
      <c r="AG235" s="4" t="s">
        <v>3812</v>
      </c>
      <c r="AH235" s="8">
        <v>1</v>
      </c>
      <c r="AI235" s="4" t="s">
        <v>7321</v>
      </c>
      <c r="AJ235" s="4" t="s">
        <v>7322</v>
      </c>
      <c r="AK235" s="4" t="s">
        <v>7059</v>
      </c>
      <c r="AL235" s="4" t="s">
        <v>7323</v>
      </c>
      <c r="AM235" s="9">
        <v>0.1</v>
      </c>
      <c r="AN235" s="9">
        <v>0.25</v>
      </c>
      <c r="AO235" s="9">
        <v>0.45</v>
      </c>
      <c r="AP235" s="9">
        <v>1</v>
      </c>
      <c r="AQ235" s="6">
        <v>1</v>
      </c>
      <c r="AR235" s="5" t="s">
        <v>11266</v>
      </c>
      <c r="AS235" s="5" t="s">
        <v>11267</v>
      </c>
      <c r="AT235" s="4" t="s">
        <v>11226</v>
      </c>
      <c r="AU235" s="4" t="s">
        <v>11227</v>
      </c>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row>
    <row r="236" spans="1:74" ht="15.5">
      <c r="A236" s="49" t="str">
        <f>B236&amp;COUNTIF($B$3:B236,B236)</f>
        <v>02CD1019</v>
      </c>
      <c r="B236" s="49" t="s">
        <v>423</v>
      </c>
      <c r="C236" s="49" t="s">
        <v>424</v>
      </c>
      <c r="D236" s="49" t="s">
        <v>1207</v>
      </c>
      <c r="E236" s="49" t="s">
        <v>1209</v>
      </c>
      <c r="F236" s="49" t="s">
        <v>1205</v>
      </c>
      <c r="G236" s="49" t="s">
        <v>1206</v>
      </c>
      <c r="H236" s="49" t="s">
        <v>151</v>
      </c>
      <c r="I236" s="49" t="s">
        <v>152</v>
      </c>
      <c r="J236" s="97" t="s">
        <v>2097</v>
      </c>
      <c r="K236" s="4" t="str">
        <f t="shared" si="10"/>
        <v>02CD10P001</v>
      </c>
      <c r="L236" s="49">
        <v>1</v>
      </c>
      <c r="M236" s="49" t="s">
        <v>88</v>
      </c>
      <c r="N236" s="49">
        <v>5</v>
      </c>
      <c r="O236" s="49" t="s">
        <v>97</v>
      </c>
      <c r="P236" s="85">
        <v>0</v>
      </c>
      <c r="Q236" s="49" t="s">
        <v>97</v>
      </c>
      <c r="R236" s="85">
        <v>5</v>
      </c>
      <c r="S236" s="49" t="s">
        <v>153</v>
      </c>
      <c r="T236" s="66" t="str">
        <f t="shared" si="9"/>
        <v xml:space="preserve">5. Igualdad de género </v>
      </c>
      <c r="U236" s="49">
        <v>1</v>
      </c>
      <c r="V236" s="49" t="s">
        <v>28</v>
      </c>
      <c r="W236" s="49">
        <v>2</v>
      </c>
      <c r="X236" s="49" t="s">
        <v>154</v>
      </c>
      <c r="Y236" s="49">
        <v>4</v>
      </c>
      <c r="Z236" s="49" t="s">
        <v>155</v>
      </c>
      <c r="AA236" s="52" t="str">
        <f t="shared" si="11"/>
        <v>1.2.4</v>
      </c>
      <c r="AB236" s="49" t="s">
        <v>156</v>
      </c>
      <c r="AC236" s="102" t="s">
        <v>2970</v>
      </c>
      <c r="AD236" s="49" t="s">
        <v>3813</v>
      </c>
      <c r="AE236" s="49" t="s">
        <v>3814</v>
      </c>
      <c r="AF236" s="49" t="s">
        <v>3815</v>
      </c>
      <c r="AG236" s="49" t="s">
        <v>3816</v>
      </c>
      <c r="AH236" s="24">
        <v>1</v>
      </c>
      <c r="AI236" s="49" t="s">
        <v>7324</v>
      </c>
      <c r="AJ236" s="4" t="s">
        <v>7325</v>
      </c>
      <c r="AK236" s="4" t="s">
        <v>6816</v>
      </c>
      <c r="AL236" s="4" t="s">
        <v>7326</v>
      </c>
      <c r="AM236" s="49">
        <v>0.05</v>
      </c>
      <c r="AN236" s="49">
        <v>0.15</v>
      </c>
      <c r="AO236" s="49">
        <v>0.25</v>
      </c>
      <c r="AP236" s="49">
        <v>1</v>
      </c>
      <c r="AQ236" s="49">
        <v>1</v>
      </c>
      <c r="AR236" s="49" t="s">
        <v>11268</v>
      </c>
      <c r="AS236" s="49" t="s">
        <v>11269</v>
      </c>
      <c r="AT236" s="49" t="s">
        <v>11261</v>
      </c>
      <c r="AU236" s="49" t="s">
        <v>383</v>
      </c>
      <c r="AV236" s="49"/>
      <c r="AW236" s="49"/>
      <c r="AX236" s="49"/>
      <c r="AY236" s="49"/>
      <c r="AZ236" s="49"/>
      <c r="BA236" s="49"/>
      <c r="BB236" s="49"/>
      <c r="BC236" s="49"/>
      <c r="BD236" s="49"/>
      <c r="BE236" s="49"/>
      <c r="BF236" s="49"/>
      <c r="BG236" s="49"/>
      <c r="BH236" s="49"/>
      <c r="BI236" s="49"/>
      <c r="BJ236" s="49"/>
      <c r="BK236" s="49"/>
      <c r="BL236" s="49"/>
      <c r="BM236" s="49"/>
      <c r="BN236" s="49"/>
      <c r="BO236" s="49"/>
      <c r="BP236" s="49"/>
      <c r="BQ236" s="49"/>
      <c r="BR236" s="49"/>
      <c r="BS236" s="49"/>
      <c r="BT236" s="49"/>
      <c r="BU236" s="49"/>
      <c r="BV236" s="49"/>
    </row>
    <row r="237" spans="1:74" ht="15.5">
      <c r="A237" s="49" t="str">
        <f>B237&amp;COUNTIF($B$3:B237,B237)</f>
        <v>02CD1020</v>
      </c>
      <c r="B237" s="3" t="s">
        <v>423</v>
      </c>
      <c r="C237" s="4" t="s">
        <v>424</v>
      </c>
      <c r="D237" s="4" t="s">
        <v>1207</v>
      </c>
      <c r="E237" s="4" t="s">
        <v>1209</v>
      </c>
      <c r="F237" s="4" t="s">
        <v>1205</v>
      </c>
      <c r="G237" s="4" t="s">
        <v>1206</v>
      </c>
      <c r="H237" s="3" t="s">
        <v>158</v>
      </c>
      <c r="I237" s="4" t="s">
        <v>159</v>
      </c>
      <c r="J237" s="97" t="s">
        <v>2098</v>
      </c>
      <c r="K237" s="4" t="str">
        <f t="shared" si="10"/>
        <v>02CD10P002</v>
      </c>
      <c r="L237" s="6">
        <v>1</v>
      </c>
      <c r="M237" s="5" t="s">
        <v>88</v>
      </c>
      <c r="N237" s="85">
        <v>6</v>
      </c>
      <c r="O237" s="5" t="s">
        <v>98</v>
      </c>
      <c r="P237" s="85">
        <v>0</v>
      </c>
      <c r="Q237" s="5" t="s">
        <v>318</v>
      </c>
      <c r="R237" s="85">
        <v>10</v>
      </c>
      <c r="S237" s="4" t="s">
        <v>160</v>
      </c>
      <c r="T237" s="66" t="str">
        <f t="shared" si="9"/>
        <v xml:space="preserve">10. Reducción de las desigualdades </v>
      </c>
      <c r="U237" s="85">
        <v>1</v>
      </c>
      <c r="V237" s="4" t="s">
        <v>28</v>
      </c>
      <c r="W237" s="85">
        <v>2</v>
      </c>
      <c r="X237" s="4" t="s">
        <v>154</v>
      </c>
      <c r="Y237" s="85">
        <v>4</v>
      </c>
      <c r="Z237" s="4" t="s">
        <v>155</v>
      </c>
      <c r="AA237" s="52" t="str">
        <f t="shared" si="11"/>
        <v>1.2.4</v>
      </c>
      <c r="AB237" s="3" t="s">
        <v>161</v>
      </c>
      <c r="AC237" s="23" t="s">
        <v>2971</v>
      </c>
      <c r="AD237" s="4" t="s">
        <v>3817</v>
      </c>
      <c r="AE237" s="4" t="s">
        <v>3818</v>
      </c>
      <c r="AF237" s="4" t="s">
        <v>3819</v>
      </c>
      <c r="AG237" s="4" t="s">
        <v>3820</v>
      </c>
      <c r="AH237" s="8">
        <v>1</v>
      </c>
      <c r="AI237" s="4" t="s">
        <v>7327</v>
      </c>
      <c r="AJ237" s="4" t="s">
        <v>7328</v>
      </c>
      <c r="AK237" s="4" t="s">
        <v>6816</v>
      </c>
      <c r="AL237" s="4" t="s">
        <v>7329</v>
      </c>
      <c r="AM237" s="9">
        <v>0.05</v>
      </c>
      <c r="AN237" s="9">
        <v>0.15</v>
      </c>
      <c r="AO237" s="9">
        <v>0.25</v>
      </c>
      <c r="AP237" s="9">
        <v>1</v>
      </c>
      <c r="AQ237" s="6">
        <v>1</v>
      </c>
      <c r="AR237" s="5" t="s">
        <v>11270</v>
      </c>
      <c r="AS237" s="5" t="s">
        <v>11271</v>
      </c>
      <c r="AT237" s="4" t="s">
        <v>11226</v>
      </c>
      <c r="AU237" s="4" t="s">
        <v>11272</v>
      </c>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row>
    <row r="238" spans="1:74" ht="15.5">
      <c r="A238" s="49" t="str">
        <f>B238&amp;COUNTIF($B$3:B238,B238)</f>
        <v>02CD1021</v>
      </c>
      <c r="B238" s="3" t="s">
        <v>423</v>
      </c>
      <c r="C238" s="4" t="s">
        <v>424</v>
      </c>
      <c r="D238" s="4" t="s">
        <v>1207</v>
      </c>
      <c r="E238" s="4" t="s">
        <v>1209</v>
      </c>
      <c r="F238" s="4" t="s">
        <v>1205</v>
      </c>
      <c r="G238" s="4" t="s">
        <v>1206</v>
      </c>
      <c r="H238" s="3" t="s">
        <v>170</v>
      </c>
      <c r="I238" s="4" t="s">
        <v>171</v>
      </c>
      <c r="J238" s="97" t="s">
        <v>1900</v>
      </c>
      <c r="K238" s="4" t="str">
        <f t="shared" si="10"/>
        <v>02CD10P004</v>
      </c>
      <c r="L238" s="6">
        <v>1</v>
      </c>
      <c r="M238" s="5" t="s">
        <v>88</v>
      </c>
      <c r="N238" s="85">
        <v>6</v>
      </c>
      <c r="O238" s="4" t="s">
        <v>98</v>
      </c>
      <c r="P238" s="85">
        <v>1</v>
      </c>
      <c r="Q238" s="4" t="s">
        <v>115</v>
      </c>
      <c r="R238" s="85">
        <v>10</v>
      </c>
      <c r="S238" s="4" t="s">
        <v>160</v>
      </c>
      <c r="T238" s="66" t="str">
        <f t="shared" si="9"/>
        <v xml:space="preserve">10. Reducción de las desigualdades </v>
      </c>
      <c r="U238" s="85">
        <v>2</v>
      </c>
      <c r="V238" s="4" t="s">
        <v>173</v>
      </c>
      <c r="W238" s="85">
        <v>6</v>
      </c>
      <c r="X238" s="4" t="s">
        <v>175</v>
      </c>
      <c r="Y238" s="85">
        <v>8</v>
      </c>
      <c r="Z238" s="4" t="s">
        <v>177</v>
      </c>
      <c r="AA238" s="52" t="str">
        <f t="shared" si="11"/>
        <v>2.6.8</v>
      </c>
      <c r="AB238" s="3" t="s">
        <v>384</v>
      </c>
      <c r="AC238" s="23" t="s">
        <v>2972</v>
      </c>
      <c r="AD238" s="4" t="s">
        <v>3058</v>
      </c>
      <c r="AE238" s="4" t="s">
        <v>3059</v>
      </c>
      <c r="AF238" s="4" t="s">
        <v>3235</v>
      </c>
      <c r="AG238" s="4" t="s">
        <v>3061</v>
      </c>
      <c r="AH238" s="8">
        <v>1</v>
      </c>
      <c r="AI238" s="4" t="s">
        <v>7330</v>
      </c>
      <c r="AJ238" s="4" t="s">
        <v>7331</v>
      </c>
      <c r="AK238" s="4" t="s">
        <v>6816</v>
      </c>
      <c r="AL238" s="4" t="s">
        <v>7332</v>
      </c>
      <c r="AM238" s="9">
        <v>0.5</v>
      </c>
      <c r="AN238" s="9">
        <v>0.15</v>
      </c>
      <c r="AO238" s="9">
        <v>0.25</v>
      </c>
      <c r="AP238" s="9">
        <v>1</v>
      </c>
      <c r="AQ238" s="6">
        <v>1</v>
      </c>
      <c r="AR238" s="5" t="s">
        <v>10088</v>
      </c>
      <c r="AS238" s="5" t="s">
        <v>10171</v>
      </c>
      <c r="AT238" s="4" t="s">
        <v>11226</v>
      </c>
      <c r="AU238" s="4" t="s">
        <v>11227</v>
      </c>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row>
    <row r="239" spans="1:74" ht="15.5">
      <c r="A239" s="49" t="str">
        <f>B239&amp;COUNTIF($B$3:B239,B239)</f>
        <v>02CD1022</v>
      </c>
      <c r="B239" s="3" t="s">
        <v>423</v>
      </c>
      <c r="C239" s="4" t="s">
        <v>424</v>
      </c>
      <c r="D239" s="4" t="s">
        <v>1207</v>
      </c>
      <c r="E239" s="4" t="s">
        <v>1209</v>
      </c>
      <c r="F239" s="4" t="s">
        <v>1205</v>
      </c>
      <c r="G239" s="4" t="s">
        <v>1206</v>
      </c>
      <c r="H239" s="3" t="s">
        <v>294</v>
      </c>
      <c r="I239" s="4" t="s">
        <v>295</v>
      </c>
      <c r="J239" s="97" t="s">
        <v>2099</v>
      </c>
      <c r="K239" s="4" t="str">
        <f t="shared" si="10"/>
        <v>02CD10P049</v>
      </c>
      <c r="L239" s="6">
        <v>2</v>
      </c>
      <c r="M239" s="5" t="s">
        <v>16</v>
      </c>
      <c r="N239" s="85">
        <v>2</v>
      </c>
      <c r="O239" s="5" t="s">
        <v>19</v>
      </c>
      <c r="P239" s="85">
        <v>3</v>
      </c>
      <c r="Q239" s="5" t="s">
        <v>126</v>
      </c>
      <c r="R239" s="85">
        <v>11</v>
      </c>
      <c r="S239" s="4" t="s">
        <v>203</v>
      </c>
      <c r="T239" s="66" t="str">
        <f t="shared" si="9"/>
        <v>11. Ciudades y comunidades sostenibles</v>
      </c>
      <c r="U239" s="85">
        <v>2</v>
      </c>
      <c r="V239" s="4" t="s">
        <v>173</v>
      </c>
      <c r="W239" s="85">
        <v>2</v>
      </c>
      <c r="X239" s="4" t="s">
        <v>226</v>
      </c>
      <c r="Y239" s="85">
        <v>1</v>
      </c>
      <c r="Z239" s="4" t="s">
        <v>227</v>
      </c>
      <c r="AA239" s="52" t="str">
        <f t="shared" si="11"/>
        <v>2.2.1</v>
      </c>
      <c r="AB239" s="3" t="s">
        <v>296</v>
      </c>
      <c r="AC239" s="23" t="s">
        <v>2973</v>
      </c>
      <c r="AD239" s="4" t="s">
        <v>3821</v>
      </c>
      <c r="AE239" s="4" t="s">
        <v>3822</v>
      </c>
      <c r="AF239" s="4" t="s">
        <v>3823</v>
      </c>
      <c r="AG239" s="4" t="s">
        <v>3824</v>
      </c>
      <c r="AH239" s="8">
        <v>1</v>
      </c>
      <c r="AI239" s="4" t="s">
        <v>7333</v>
      </c>
      <c r="AJ239" s="4" t="s">
        <v>7334</v>
      </c>
      <c r="AK239" s="4" t="s">
        <v>6816</v>
      </c>
      <c r="AL239" s="4" t="s">
        <v>7335</v>
      </c>
      <c r="AM239" s="9">
        <v>0.25</v>
      </c>
      <c r="AN239" s="9">
        <v>0.35</v>
      </c>
      <c r="AO239" s="9">
        <v>0.45</v>
      </c>
      <c r="AP239" s="9">
        <v>1</v>
      </c>
      <c r="AQ239" s="6">
        <v>1</v>
      </c>
      <c r="AR239" s="5" t="s">
        <v>11210</v>
      </c>
      <c r="AS239" s="5" t="s">
        <v>11273</v>
      </c>
      <c r="AT239" s="4" t="s">
        <v>11274</v>
      </c>
      <c r="AU239" s="4" t="s">
        <v>11275</v>
      </c>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row>
    <row r="240" spans="1:74" ht="15.5">
      <c r="A240" s="49" t="str">
        <f>B240&amp;COUNTIF($B$3:B240,B240)</f>
        <v>02CD1023</v>
      </c>
      <c r="B240" s="3" t="s">
        <v>423</v>
      </c>
      <c r="C240" s="4" t="s">
        <v>424</v>
      </c>
      <c r="D240" s="4" t="s">
        <v>1207</v>
      </c>
      <c r="E240" s="4" t="s">
        <v>1209</v>
      </c>
      <c r="F240" s="4" t="s">
        <v>1205</v>
      </c>
      <c r="G240" s="4" t="s">
        <v>1206</v>
      </c>
      <c r="H240" s="3" t="s">
        <v>439</v>
      </c>
      <c r="I240" s="4" t="s">
        <v>440</v>
      </c>
      <c r="J240" s="97" t="s">
        <v>2100</v>
      </c>
      <c r="K240" s="4" t="str">
        <f t="shared" si="10"/>
        <v>02CD10S113</v>
      </c>
      <c r="L240" s="6">
        <v>1</v>
      </c>
      <c r="M240" s="5" t="s">
        <v>88</v>
      </c>
      <c r="N240" s="85">
        <v>6</v>
      </c>
      <c r="O240" s="4" t="s">
        <v>98</v>
      </c>
      <c r="P240" s="85">
        <v>0</v>
      </c>
      <c r="Q240" s="4" t="s">
        <v>318</v>
      </c>
      <c r="R240" s="85">
        <v>3</v>
      </c>
      <c r="S240" s="4" t="s">
        <v>262</v>
      </c>
      <c r="T240" s="66" t="str">
        <f t="shared" si="9"/>
        <v xml:space="preserve">3. Salud y bienestar </v>
      </c>
      <c r="U240" s="85">
        <v>2</v>
      </c>
      <c r="V240" s="4" t="s">
        <v>173</v>
      </c>
      <c r="W240" s="85">
        <v>7</v>
      </c>
      <c r="X240" s="4" t="s">
        <v>351</v>
      </c>
      <c r="Y240" s="85">
        <v>1</v>
      </c>
      <c r="Z240" s="4" t="s">
        <v>351</v>
      </c>
      <c r="AA240" s="52" t="str">
        <f t="shared" si="11"/>
        <v>2.7.1</v>
      </c>
      <c r="AB240" s="3" t="s">
        <v>301</v>
      </c>
      <c r="AC240" s="23" t="s">
        <v>2974</v>
      </c>
      <c r="AD240" s="4" t="s">
        <v>3825</v>
      </c>
      <c r="AE240" s="4" t="s">
        <v>3826</v>
      </c>
      <c r="AF240" s="4" t="s">
        <v>3827</v>
      </c>
      <c r="AG240" s="4" t="s">
        <v>3828</v>
      </c>
      <c r="AH240" s="8">
        <v>1</v>
      </c>
      <c r="AI240" s="4" t="s">
        <v>7336</v>
      </c>
      <c r="AJ240" s="4" t="s">
        <v>7337</v>
      </c>
      <c r="AK240" s="4" t="s">
        <v>6725</v>
      </c>
      <c r="AL240" s="4" t="s">
        <v>7338</v>
      </c>
      <c r="AM240" s="9" t="s">
        <v>238</v>
      </c>
      <c r="AN240" s="9" t="s">
        <v>238</v>
      </c>
      <c r="AO240" s="9">
        <v>0.5</v>
      </c>
      <c r="AP240" s="9">
        <v>1</v>
      </c>
      <c r="AQ240" s="6">
        <v>1</v>
      </c>
      <c r="AR240" s="5" t="s">
        <v>11276</v>
      </c>
      <c r="AS240" s="5" t="s">
        <v>11277</v>
      </c>
      <c r="AT240" s="4" t="s">
        <v>11226</v>
      </c>
      <c r="AU240" s="4" t="s">
        <v>11227</v>
      </c>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row>
    <row r="241" spans="1:95" ht="15.5">
      <c r="A241" s="49" t="str">
        <f>B241&amp;COUNTIF($B$3:B241,B241)</f>
        <v>02CD1024</v>
      </c>
      <c r="B241" s="3" t="s">
        <v>423</v>
      </c>
      <c r="C241" s="4" t="s">
        <v>424</v>
      </c>
      <c r="D241" s="4" t="s">
        <v>1207</v>
      </c>
      <c r="E241" s="4" t="s">
        <v>1208</v>
      </c>
      <c r="F241" s="4" t="s">
        <v>1205</v>
      </c>
      <c r="G241" s="4" t="s">
        <v>1206</v>
      </c>
      <c r="H241" s="3" t="s">
        <v>441</v>
      </c>
      <c r="I241" s="4" t="s">
        <v>442</v>
      </c>
      <c r="J241" s="97" t="s">
        <v>2101</v>
      </c>
      <c r="K241" s="4" t="str">
        <f t="shared" si="10"/>
        <v>02CD10S116</v>
      </c>
      <c r="L241" s="6">
        <v>1</v>
      </c>
      <c r="M241" s="5" t="s">
        <v>88</v>
      </c>
      <c r="N241" s="85">
        <v>6</v>
      </c>
      <c r="O241" s="5" t="s">
        <v>98</v>
      </c>
      <c r="P241" s="85">
        <v>1</v>
      </c>
      <c r="Q241" s="5" t="s">
        <v>115</v>
      </c>
      <c r="R241" s="85">
        <v>4</v>
      </c>
      <c r="S241" s="4" t="s">
        <v>274</v>
      </c>
      <c r="T241" s="66" t="str">
        <f t="shared" si="9"/>
        <v>4. Educación de calidad</v>
      </c>
      <c r="U241" s="85">
        <v>2</v>
      </c>
      <c r="V241" s="4" t="s">
        <v>173</v>
      </c>
      <c r="W241" s="85">
        <v>7</v>
      </c>
      <c r="X241" s="4" t="s">
        <v>351</v>
      </c>
      <c r="Y241" s="85">
        <v>1</v>
      </c>
      <c r="Z241" s="4" t="s">
        <v>351</v>
      </c>
      <c r="AA241" s="52" t="str">
        <f t="shared" si="11"/>
        <v>2.7.1</v>
      </c>
      <c r="AB241" s="3" t="s">
        <v>301</v>
      </c>
      <c r="AC241" s="23" t="s">
        <v>2974</v>
      </c>
      <c r="AD241" s="4" t="s">
        <v>3825</v>
      </c>
      <c r="AE241" s="4" t="s">
        <v>3829</v>
      </c>
      <c r="AF241" s="4" t="s">
        <v>3830</v>
      </c>
      <c r="AG241" s="4" t="s">
        <v>3828</v>
      </c>
      <c r="AH241" s="8">
        <v>1</v>
      </c>
      <c r="AI241" s="4" t="s">
        <v>7339</v>
      </c>
      <c r="AJ241" s="4" t="s">
        <v>7340</v>
      </c>
      <c r="AK241" s="4" t="s">
        <v>6725</v>
      </c>
      <c r="AL241" s="4" t="s">
        <v>7341</v>
      </c>
      <c r="AM241" s="9">
        <v>0.15</v>
      </c>
      <c r="AN241" s="9">
        <v>0.25</v>
      </c>
      <c r="AO241" s="9">
        <v>0.35</v>
      </c>
      <c r="AP241" s="9">
        <v>1</v>
      </c>
      <c r="AQ241" s="6">
        <v>1</v>
      </c>
      <c r="AR241" s="5" t="s">
        <v>11278</v>
      </c>
      <c r="AS241" s="5" t="s">
        <v>11279</v>
      </c>
      <c r="AT241" s="4" t="s">
        <v>11233</v>
      </c>
      <c r="AU241" s="4" t="s">
        <v>11234</v>
      </c>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row>
    <row r="242" spans="1:95" ht="15.5">
      <c r="A242" s="49" t="str">
        <f>B242&amp;COUNTIF($B$3:B242,B242)</f>
        <v>02CD1025</v>
      </c>
      <c r="B242" s="3" t="s">
        <v>423</v>
      </c>
      <c r="C242" s="4" t="s">
        <v>424</v>
      </c>
      <c r="D242" s="4" t="s">
        <v>1207</v>
      </c>
      <c r="E242" s="4" t="s">
        <v>1209</v>
      </c>
      <c r="F242" s="4" t="s">
        <v>1205</v>
      </c>
      <c r="G242" s="4" t="s">
        <v>1206</v>
      </c>
      <c r="H242" s="3" t="s">
        <v>443</v>
      </c>
      <c r="I242" s="4" t="s">
        <v>444</v>
      </c>
      <c r="J242" s="97" t="s">
        <v>2100</v>
      </c>
      <c r="K242" s="4" t="str">
        <f t="shared" si="10"/>
        <v>02CD10S151</v>
      </c>
      <c r="L242" s="6">
        <v>1</v>
      </c>
      <c r="M242" s="5" t="s">
        <v>88</v>
      </c>
      <c r="N242" s="85">
        <v>6</v>
      </c>
      <c r="O242" s="4" t="s">
        <v>98</v>
      </c>
      <c r="P242" s="85">
        <v>4</v>
      </c>
      <c r="Q242" s="4" t="s">
        <v>117</v>
      </c>
      <c r="R242" s="85">
        <v>3</v>
      </c>
      <c r="S242" s="4" t="s">
        <v>262</v>
      </c>
      <c r="T242" s="66" t="str">
        <f t="shared" si="9"/>
        <v xml:space="preserve">3. Salud y bienestar </v>
      </c>
      <c r="U242" s="85">
        <v>2</v>
      </c>
      <c r="V242" s="4" t="s">
        <v>173</v>
      </c>
      <c r="W242" s="85">
        <v>7</v>
      </c>
      <c r="X242" s="4" t="s">
        <v>351</v>
      </c>
      <c r="Y242" s="85">
        <v>1</v>
      </c>
      <c r="Z242" s="4" t="s">
        <v>351</v>
      </c>
      <c r="AA242" s="52" t="str">
        <f t="shared" si="11"/>
        <v>2.7.1</v>
      </c>
      <c r="AB242" s="3" t="s">
        <v>301</v>
      </c>
      <c r="AC242" s="23" t="s">
        <v>2974</v>
      </c>
      <c r="AD242" s="4" t="s">
        <v>3825</v>
      </c>
      <c r="AE242" s="4" t="s">
        <v>3826</v>
      </c>
      <c r="AF242" s="4" t="s">
        <v>3831</v>
      </c>
      <c r="AG242" s="4" t="s">
        <v>3832</v>
      </c>
      <c r="AH242" s="8">
        <v>1</v>
      </c>
      <c r="AI242" s="4" t="s">
        <v>7342</v>
      </c>
      <c r="AJ242" s="4" t="s">
        <v>7343</v>
      </c>
      <c r="AK242" s="4" t="s">
        <v>6725</v>
      </c>
      <c r="AL242" s="4" t="s">
        <v>7344</v>
      </c>
      <c r="AM242" s="9">
        <v>0.15</v>
      </c>
      <c r="AN242" s="9">
        <v>0.25</v>
      </c>
      <c r="AO242" s="9">
        <v>0.35</v>
      </c>
      <c r="AP242" s="9">
        <v>1</v>
      </c>
      <c r="AQ242" s="6">
        <v>1</v>
      </c>
      <c r="AR242" s="5" t="s">
        <v>11280</v>
      </c>
      <c r="AS242" s="5" t="s">
        <v>11281</v>
      </c>
      <c r="AT242" s="4" t="s">
        <v>11226</v>
      </c>
      <c r="AU242" s="4" t="s">
        <v>11227</v>
      </c>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row>
    <row r="243" spans="1:95" ht="15.5">
      <c r="A243" s="49" t="str">
        <f>B243&amp;COUNTIF($B$3:B243,B243)</f>
        <v>02CD1026</v>
      </c>
      <c r="B243" s="3" t="s">
        <v>423</v>
      </c>
      <c r="C243" s="4" t="s">
        <v>424</v>
      </c>
      <c r="D243" s="4" t="s">
        <v>1207</v>
      </c>
      <c r="E243" s="4" t="s">
        <v>1208</v>
      </c>
      <c r="F243" s="4" t="s">
        <v>1205</v>
      </c>
      <c r="G243" s="4" t="s">
        <v>1206</v>
      </c>
      <c r="H243" s="3" t="s">
        <v>299</v>
      </c>
      <c r="I243" s="4" t="s">
        <v>300</v>
      </c>
      <c r="J243" s="97" t="s">
        <v>2100</v>
      </c>
      <c r="K243" s="4" t="str">
        <f t="shared" si="10"/>
        <v>02CD10U026</v>
      </c>
      <c r="L243" s="6">
        <v>1</v>
      </c>
      <c r="M243" s="5" t="s">
        <v>88</v>
      </c>
      <c r="N243" s="85">
        <v>6</v>
      </c>
      <c r="O243" s="5" t="s">
        <v>98</v>
      </c>
      <c r="P243" s="85">
        <v>0</v>
      </c>
      <c r="Q243" s="5" t="s">
        <v>318</v>
      </c>
      <c r="R243" s="85">
        <v>10</v>
      </c>
      <c r="S243" s="4" t="s">
        <v>160</v>
      </c>
      <c r="T243" s="66" t="str">
        <f t="shared" si="9"/>
        <v xml:space="preserve">10. Reducción de las desigualdades </v>
      </c>
      <c r="U243" s="85">
        <v>2</v>
      </c>
      <c r="V243" s="4" t="s">
        <v>173</v>
      </c>
      <c r="W243" s="85">
        <v>6</v>
      </c>
      <c r="X243" s="4" t="s">
        <v>175</v>
      </c>
      <c r="Y243" s="85">
        <v>8</v>
      </c>
      <c r="Z243" s="4" t="s">
        <v>177</v>
      </c>
      <c r="AA243" s="52" t="str">
        <f t="shared" si="11"/>
        <v>2.6.8</v>
      </c>
      <c r="AB243" s="3" t="s">
        <v>301</v>
      </c>
      <c r="AC243" s="23" t="s">
        <v>2974</v>
      </c>
      <c r="AD243" s="4" t="s">
        <v>3833</v>
      </c>
      <c r="AE243" s="4" t="s">
        <v>3826</v>
      </c>
      <c r="AF243" s="4" t="s">
        <v>3831</v>
      </c>
      <c r="AG243" s="4" t="s">
        <v>3828</v>
      </c>
      <c r="AH243" s="8">
        <v>1</v>
      </c>
      <c r="AI243" s="4" t="s">
        <v>7345</v>
      </c>
      <c r="AJ243" s="4" t="s">
        <v>7346</v>
      </c>
      <c r="AK243" s="4" t="s">
        <v>7028</v>
      </c>
      <c r="AL243" s="4" t="s">
        <v>7347</v>
      </c>
      <c r="AM243" s="9">
        <v>0.15</v>
      </c>
      <c r="AN243" s="9">
        <v>0.25</v>
      </c>
      <c r="AO243" s="9">
        <v>0.35</v>
      </c>
      <c r="AP243" s="9">
        <v>1</v>
      </c>
      <c r="AQ243" s="6">
        <v>1</v>
      </c>
      <c r="AR243" s="5" t="s">
        <v>11282</v>
      </c>
      <c r="AS243" s="5" t="s">
        <v>11283</v>
      </c>
      <c r="AT243" s="4" t="s">
        <v>11284</v>
      </c>
      <c r="AU243" s="4" t="s">
        <v>11227</v>
      </c>
      <c r="AV243" s="4" t="s">
        <v>11285</v>
      </c>
      <c r="AW243" s="4" t="s">
        <v>11284</v>
      </c>
      <c r="AX243" s="4" t="s">
        <v>11227</v>
      </c>
      <c r="AY243" s="4" t="s">
        <v>11286</v>
      </c>
      <c r="AZ243" s="4" t="s">
        <v>11284</v>
      </c>
      <c r="BA243" s="4" t="s">
        <v>11227</v>
      </c>
      <c r="BB243" s="4" t="s">
        <v>11287</v>
      </c>
      <c r="BC243" s="4" t="s">
        <v>11284</v>
      </c>
      <c r="BD243" s="4" t="s">
        <v>11227</v>
      </c>
      <c r="BE243" s="4" t="s">
        <v>11288</v>
      </c>
      <c r="BF243" s="4" t="s">
        <v>11284</v>
      </c>
      <c r="BG243" s="4" t="s">
        <v>11227</v>
      </c>
      <c r="BH243" s="4" t="s">
        <v>11289</v>
      </c>
      <c r="BI243" s="4" t="s">
        <v>11284</v>
      </c>
      <c r="BJ243" s="4" t="s">
        <v>11227</v>
      </c>
      <c r="BK243" s="4" t="s">
        <v>11290</v>
      </c>
      <c r="BL243" s="4" t="s">
        <v>11284</v>
      </c>
      <c r="BM243" s="4" t="s">
        <v>11227</v>
      </c>
      <c r="BN243" s="4" t="s">
        <v>11291</v>
      </c>
      <c r="BO243" s="4" t="s">
        <v>11284</v>
      </c>
      <c r="BP243" s="4" t="s">
        <v>11227</v>
      </c>
      <c r="BQ243" s="4" t="s">
        <v>11292</v>
      </c>
      <c r="BR243" s="4" t="s">
        <v>11284</v>
      </c>
      <c r="BS243" s="4" t="s">
        <v>11227</v>
      </c>
      <c r="BT243" s="4" t="s">
        <v>11293</v>
      </c>
      <c r="BU243" s="4" t="s">
        <v>11284</v>
      </c>
      <c r="BV243" s="4" t="s">
        <v>11227</v>
      </c>
      <c r="BW243" t="s">
        <v>11294</v>
      </c>
      <c r="BX243" t="s">
        <v>11284</v>
      </c>
      <c r="BY243" s="67" t="s">
        <v>11227</v>
      </c>
      <c r="BZ243" t="s">
        <v>11295</v>
      </c>
      <c r="CA243" t="s">
        <v>11284</v>
      </c>
      <c r="CB243" t="s">
        <v>11227</v>
      </c>
      <c r="CC243" t="s">
        <v>11296</v>
      </c>
      <c r="CD243" t="s">
        <v>11284</v>
      </c>
      <c r="CE243" t="s">
        <v>11227</v>
      </c>
      <c r="CF243" t="s">
        <v>11297</v>
      </c>
      <c r="CG243" t="s">
        <v>11284</v>
      </c>
      <c r="CH243" t="s">
        <v>11227</v>
      </c>
      <c r="CI243" t="s">
        <v>11298</v>
      </c>
      <c r="CJ243" t="s">
        <v>11299</v>
      </c>
      <c r="CK243" t="s">
        <v>11300</v>
      </c>
      <c r="CL243" t="s">
        <v>11301</v>
      </c>
      <c r="CM243" t="s">
        <v>11302</v>
      </c>
      <c r="CN243" t="s">
        <v>11237</v>
      </c>
      <c r="CO243" t="s">
        <v>11303</v>
      </c>
      <c r="CP243" t="s">
        <v>11284</v>
      </c>
      <c r="CQ243" t="s">
        <v>11227</v>
      </c>
    </row>
    <row r="244" spans="1:95" ht="15.5">
      <c r="A244" s="49" t="str">
        <f>B244&amp;COUNTIF($B$3:B244,B244)</f>
        <v>02CD111</v>
      </c>
      <c r="B244" s="3" t="s">
        <v>445</v>
      </c>
      <c r="C244" s="4" t="s">
        <v>446</v>
      </c>
      <c r="D244" s="4" t="s">
        <v>1215</v>
      </c>
      <c r="E244" s="4" t="s">
        <v>1216</v>
      </c>
      <c r="F244" s="4" t="s">
        <v>1217</v>
      </c>
      <c r="G244" s="4" t="s">
        <v>1218</v>
      </c>
      <c r="H244" s="3" t="s">
        <v>404</v>
      </c>
      <c r="I244" s="4" t="s">
        <v>405</v>
      </c>
      <c r="J244" s="99" t="s">
        <v>2102</v>
      </c>
      <c r="K244" s="4" t="str">
        <f t="shared" si="10"/>
        <v>02CD11E117</v>
      </c>
      <c r="L244" s="6">
        <v>2</v>
      </c>
      <c r="M244" s="5" t="s">
        <v>16</v>
      </c>
      <c r="N244" s="85">
        <v>2</v>
      </c>
      <c r="O244" s="4" t="s">
        <v>19</v>
      </c>
      <c r="P244" s="85">
        <v>2</v>
      </c>
      <c r="Q244" s="4" t="s">
        <v>125</v>
      </c>
      <c r="R244" s="85">
        <v>11</v>
      </c>
      <c r="S244" s="4" t="s">
        <v>203</v>
      </c>
      <c r="T244" s="66" t="str">
        <f t="shared" si="9"/>
        <v>11. Ciudades y comunidades sostenibles</v>
      </c>
      <c r="U244" s="85">
        <v>2</v>
      </c>
      <c r="V244" s="4" t="s">
        <v>173</v>
      </c>
      <c r="W244" s="85">
        <v>2</v>
      </c>
      <c r="X244" s="4" t="s">
        <v>226</v>
      </c>
      <c r="Y244" s="85">
        <v>1</v>
      </c>
      <c r="Z244" s="4" t="s">
        <v>227</v>
      </c>
      <c r="AA244" s="52" t="str">
        <f t="shared" si="11"/>
        <v>2.2.1</v>
      </c>
      <c r="AB244" s="3" t="s">
        <v>447</v>
      </c>
      <c r="AC244" s="23" t="s">
        <v>2984</v>
      </c>
      <c r="AD244" s="4" t="s">
        <v>3834</v>
      </c>
      <c r="AE244" s="4" t="s">
        <v>3835</v>
      </c>
      <c r="AF244" s="4" t="s">
        <v>3836</v>
      </c>
      <c r="AG244" s="4" t="s">
        <v>3837</v>
      </c>
      <c r="AH244" s="8">
        <v>1</v>
      </c>
      <c r="AI244" s="4" t="s">
        <v>7348</v>
      </c>
      <c r="AJ244" s="4" t="s">
        <v>7349</v>
      </c>
      <c r="AK244" s="4" t="s">
        <v>6816</v>
      </c>
      <c r="AL244" s="4" t="s">
        <v>7350</v>
      </c>
      <c r="AM244" s="9">
        <v>0.25</v>
      </c>
      <c r="AN244" s="9">
        <v>0.5</v>
      </c>
      <c r="AO244" s="9">
        <v>0.75</v>
      </c>
      <c r="AP244" s="9">
        <v>1</v>
      </c>
      <c r="AQ244" s="3">
        <v>1</v>
      </c>
      <c r="AR244" s="5" t="s">
        <v>11304</v>
      </c>
      <c r="AS244" s="5" t="s">
        <v>11305</v>
      </c>
      <c r="AT244" s="4" t="s">
        <v>11306</v>
      </c>
      <c r="AU244" s="4" t="s">
        <v>11307</v>
      </c>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row>
    <row r="245" spans="1:95" ht="15.5">
      <c r="A245" s="49" t="str">
        <f>B245&amp;COUNTIF($B$3:B245,B245)</f>
        <v>02CD112</v>
      </c>
      <c r="B245" s="3" t="s">
        <v>445</v>
      </c>
      <c r="C245" s="4" t="s">
        <v>446</v>
      </c>
      <c r="D245" s="4" t="s">
        <v>1215</v>
      </c>
      <c r="E245" s="4" t="s">
        <v>1216</v>
      </c>
      <c r="F245" s="4" t="s">
        <v>1217</v>
      </c>
      <c r="G245" s="4" t="s">
        <v>1218</v>
      </c>
      <c r="H245" s="3" t="s">
        <v>243</v>
      </c>
      <c r="I245" s="4" t="s">
        <v>244</v>
      </c>
      <c r="J245" s="99" t="s">
        <v>2103</v>
      </c>
      <c r="K245" s="4" t="str">
        <f t="shared" si="10"/>
        <v>02CD11E118</v>
      </c>
      <c r="L245" s="6">
        <v>5</v>
      </c>
      <c r="M245" s="5" t="s">
        <v>91</v>
      </c>
      <c r="N245" s="85">
        <v>1</v>
      </c>
      <c r="O245" s="5" t="s">
        <v>105</v>
      </c>
      <c r="P245" s="85">
        <v>11</v>
      </c>
      <c r="Q245" s="5" t="s">
        <v>131</v>
      </c>
      <c r="R245" s="85">
        <v>16</v>
      </c>
      <c r="S245" s="4" t="s">
        <v>25</v>
      </c>
      <c r="T245" s="66" t="str">
        <f t="shared" si="9"/>
        <v>16. Paz, justicia e instituciones sólidas</v>
      </c>
      <c r="U245" s="85">
        <v>1</v>
      </c>
      <c r="V245" s="4" t="s">
        <v>28</v>
      </c>
      <c r="W245" s="85">
        <v>7</v>
      </c>
      <c r="X245" s="4" t="s">
        <v>142</v>
      </c>
      <c r="Y245" s="85">
        <v>1</v>
      </c>
      <c r="Z245" s="4" t="s">
        <v>245</v>
      </c>
      <c r="AA245" s="52" t="str">
        <f t="shared" si="11"/>
        <v>1.7.1</v>
      </c>
      <c r="AB245" s="3" t="s">
        <v>246</v>
      </c>
      <c r="AC245" s="23" t="s">
        <v>2954</v>
      </c>
      <c r="AD245" s="4" t="s">
        <v>3838</v>
      </c>
      <c r="AE245" s="4" t="s">
        <v>3839</v>
      </c>
      <c r="AF245" s="4" t="s">
        <v>3840</v>
      </c>
      <c r="AG245" s="4" t="s">
        <v>3841</v>
      </c>
      <c r="AH245" s="8">
        <v>1</v>
      </c>
      <c r="AI245" s="4" t="s">
        <v>7351</v>
      </c>
      <c r="AJ245" s="4" t="s">
        <v>7352</v>
      </c>
      <c r="AK245" s="4" t="s">
        <v>6725</v>
      </c>
      <c r="AL245" s="4" t="s">
        <v>7353</v>
      </c>
      <c r="AM245" s="9">
        <v>0.25</v>
      </c>
      <c r="AN245" s="9">
        <v>0.5</v>
      </c>
      <c r="AO245" s="9">
        <v>0.75</v>
      </c>
      <c r="AP245" s="9">
        <v>1</v>
      </c>
      <c r="AQ245" s="3">
        <v>1</v>
      </c>
      <c r="AR245" s="5" t="s">
        <v>11308</v>
      </c>
      <c r="AS245" s="5" t="s">
        <v>11309</v>
      </c>
      <c r="AT245" s="4" t="s">
        <v>11310</v>
      </c>
      <c r="AU245" s="4" t="s">
        <v>11311</v>
      </c>
      <c r="AV245" s="4" t="s">
        <v>11312</v>
      </c>
      <c r="AW245" s="4" t="s">
        <v>11310</v>
      </c>
      <c r="AX245" s="4" t="s">
        <v>11311</v>
      </c>
      <c r="AY245" s="4" t="s">
        <v>11313</v>
      </c>
      <c r="AZ245" s="4" t="s">
        <v>11310</v>
      </c>
      <c r="BA245" s="4" t="s">
        <v>11311</v>
      </c>
      <c r="BB245" s="4" t="s">
        <v>11314</v>
      </c>
      <c r="BC245" s="4" t="s">
        <v>11310</v>
      </c>
      <c r="BD245" s="4" t="s">
        <v>11311</v>
      </c>
      <c r="BE245" s="4" t="s">
        <v>11315</v>
      </c>
      <c r="BF245" s="4" t="s">
        <v>11310</v>
      </c>
      <c r="BG245" s="4" t="s">
        <v>11311</v>
      </c>
      <c r="BH245" s="4"/>
      <c r="BI245" s="4"/>
      <c r="BJ245" s="4"/>
      <c r="BK245" s="4"/>
      <c r="BL245" s="4"/>
      <c r="BM245" s="4"/>
      <c r="BN245" s="4"/>
      <c r="BO245" s="4"/>
      <c r="BP245" s="4"/>
      <c r="BQ245" s="4"/>
      <c r="BR245" s="4"/>
      <c r="BS245" s="4"/>
      <c r="BT245" s="4"/>
      <c r="BU245" s="4"/>
      <c r="BV245" s="4"/>
    </row>
    <row r="246" spans="1:95" ht="15.5">
      <c r="A246" s="49" t="str">
        <f>B246&amp;COUNTIF($B$3:B246,B246)</f>
        <v>02CD113</v>
      </c>
      <c r="B246" s="3" t="s">
        <v>445</v>
      </c>
      <c r="C246" s="4" t="s">
        <v>446</v>
      </c>
      <c r="D246" s="4" t="s">
        <v>1215</v>
      </c>
      <c r="E246" s="4" t="s">
        <v>1216</v>
      </c>
      <c r="F246" s="4" t="s">
        <v>1217</v>
      </c>
      <c r="G246" s="4" t="s">
        <v>1218</v>
      </c>
      <c r="H246" s="3" t="s">
        <v>327</v>
      </c>
      <c r="I246" s="4" t="s">
        <v>328</v>
      </c>
      <c r="J246" s="99" t="s">
        <v>2104</v>
      </c>
      <c r="K246" s="4" t="str">
        <f t="shared" si="10"/>
        <v>02CD11E120</v>
      </c>
      <c r="L246" s="6">
        <v>2</v>
      </c>
      <c r="M246" s="5" t="s">
        <v>16</v>
      </c>
      <c r="N246" s="85">
        <v>3</v>
      </c>
      <c r="O246" s="4" t="s">
        <v>100</v>
      </c>
      <c r="P246" s="85">
        <v>4</v>
      </c>
      <c r="Q246" s="4" t="s">
        <v>129</v>
      </c>
      <c r="R246" s="85">
        <v>15</v>
      </c>
      <c r="S246" s="4" t="s">
        <v>250</v>
      </c>
      <c r="T246" s="66" t="str">
        <f t="shared" si="9"/>
        <v>15. Vida de ecosistemas terrestres</v>
      </c>
      <c r="U246" s="85">
        <v>2</v>
      </c>
      <c r="V246" s="4" t="s">
        <v>173</v>
      </c>
      <c r="W246" s="85">
        <v>1</v>
      </c>
      <c r="X246" s="4" t="s">
        <v>251</v>
      </c>
      <c r="Y246" s="85">
        <v>6</v>
      </c>
      <c r="Z246" s="4" t="s">
        <v>329</v>
      </c>
      <c r="AA246" s="52" t="str">
        <f t="shared" si="11"/>
        <v>2.1.6</v>
      </c>
      <c r="AB246" s="3" t="s">
        <v>330</v>
      </c>
      <c r="AC246" s="23" t="s">
        <v>2983</v>
      </c>
      <c r="AD246" s="4" t="s">
        <v>3842</v>
      </c>
      <c r="AE246" s="4" t="s">
        <v>3843</v>
      </c>
      <c r="AF246" s="4" t="s">
        <v>3844</v>
      </c>
      <c r="AG246" s="4" t="s">
        <v>3845</v>
      </c>
      <c r="AH246" s="8">
        <v>1</v>
      </c>
      <c r="AI246" s="4" t="s">
        <v>7354</v>
      </c>
      <c r="AJ246" s="4" t="s">
        <v>7355</v>
      </c>
      <c r="AK246" s="4" t="s">
        <v>6816</v>
      </c>
      <c r="AL246" s="4" t="s">
        <v>7356</v>
      </c>
      <c r="AM246" s="9">
        <v>0.25</v>
      </c>
      <c r="AN246" s="9">
        <v>0.5</v>
      </c>
      <c r="AO246" s="9">
        <v>0.75</v>
      </c>
      <c r="AP246" s="9">
        <v>1</v>
      </c>
      <c r="AQ246" s="3">
        <v>1</v>
      </c>
      <c r="AR246" s="5" t="s">
        <v>11316</v>
      </c>
      <c r="AS246" s="5" t="s">
        <v>11317</v>
      </c>
      <c r="AT246" s="4" t="s">
        <v>11318</v>
      </c>
      <c r="AU246" s="4" t="s">
        <v>11319</v>
      </c>
      <c r="AV246" s="4" t="s">
        <v>11320</v>
      </c>
      <c r="AW246" s="4" t="s">
        <v>11318</v>
      </c>
      <c r="AX246" s="4" t="s">
        <v>11319</v>
      </c>
      <c r="AY246" s="4" t="s">
        <v>11321</v>
      </c>
      <c r="AZ246" s="4" t="s">
        <v>11318</v>
      </c>
      <c r="BA246" s="4" t="s">
        <v>11319</v>
      </c>
      <c r="BB246" s="4" t="s">
        <v>11322</v>
      </c>
      <c r="BC246" s="4" t="s">
        <v>11318</v>
      </c>
      <c r="BD246" s="4" t="s">
        <v>11319</v>
      </c>
      <c r="BE246" s="4"/>
      <c r="BF246" s="4"/>
      <c r="BG246" s="4"/>
      <c r="BH246" s="4"/>
      <c r="BI246" s="4"/>
      <c r="BJ246" s="4"/>
      <c r="BK246" s="4"/>
      <c r="BL246" s="4"/>
      <c r="BM246" s="4"/>
      <c r="BN246" s="4"/>
      <c r="BO246" s="4"/>
      <c r="BP246" s="4"/>
      <c r="BQ246" s="4"/>
      <c r="BR246" s="4"/>
      <c r="BS246" s="4"/>
      <c r="BT246" s="4"/>
      <c r="BU246" s="4"/>
      <c r="BV246" s="4"/>
    </row>
    <row r="247" spans="1:95" ht="15.5">
      <c r="A247" s="49" t="str">
        <f>B247&amp;COUNTIF($B$3:B247,B247)</f>
        <v>02CD114</v>
      </c>
      <c r="B247" s="3" t="s">
        <v>445</v>
      </c>
      <c r="C247" s="4" t="s">
        <v>446</v>
      </c>
      <c r="D247" s="4" t="s">
        <v>1215</v>
      </c>
      <c r="E247" s="4" t="s">
        <v>1216</v>
      </c>
      <c r="F247" s="4" t="s">
        <v>1217</v>
      </c>
      <c r="G247" s="4" t="s">
        <v>1218</v>
      </c>
      <c r="H247" s="3" t="s">
        <v>255</v>
      </c>
      <c r="I247" s="4" t="s">
        <v>256</v>
      </c>
      <c r="J247" s="99" t="s">
        <v>2105</v>
      </c>
      <c r="K247" s="4" t="str">
        <f t="shared" si="10"/>
        <v>02CD11E123</v>
      </c>
      <c r="L247" s="6">
        <v>2</v>
      </c>
      <c r="M247" s="5" t="s">
        <v>16</v>
      </c>
      <c r="N247" s="85">
        <v>3</v>
      </c>
      <c r="O247" s="5" t="s">
        <v>100</v>
      </c>
      <c r="P247" s="85">
        <v>3</v>
      </c>
      <c r="Q247" s="5" t="s">
        <v>128</v>
      </c>
      <c r="R247" s="85">
        <v>11</v>
      </c>
      <c r="S247" s="4" t="s">
        <v>203</v>
      </c>
      <c r="T247" s="66" t="str">
        <f t="shared" si="9"/>
        <v>11. Ciudades y comunidades sostenibles</v>
      </c>
      <c r="U247" s="85">
        <v>2</v>
      </c>
      <c r="V247" s="4" t="s">
        <v>173</v>
      </c>
      <c r="W247" s="85">
        <v>1</v>
      </c>
      <c r="X247" s="4" t="s">
        <v>251</v>
      </c>
      <c r="Y247" s="85">
        <v>1</v>
      </c>
      <c r="Z247" s="4" t="s">
        <v>257</v>
      </c>
      <c r="AA247" s="52" t="str">
        <f t="shared" si="11"/>
        <v>2.1.1</v>
      </c>
      <c r="AB247" s="3" t="s">
        <v>258</v>
      </c>
      <c r="AC247" s="23" t="s">
        <v>2956</v>
      </c>
      <c r="AD247" s="4" t="s">
        <v>3846</v>
      </c>
      <c r="AE247" s="4" t="s">
        <v>3847</v>
      </c>
      <c r="AF247" s="4" t="s">
        <v>3848</v>
      </c>
      <c r="AG247" s="4" t="s">
        <v>3849</v>
      </c>
      <c r="AH247" s="8">
        <v>1</v>
      </c>
      <c r="AI247" s="4" t="s">
        <v>7357</v>
      </c>
      <c r="AJ247" s="4" t="s">
        <v>7358</v>
      </c>
      <c r="AK247" s="4" t="s">
        <v>6816</v>
      </c>
      <c r="AL247" s="4" t="s">
        <v>7359</v>
      </c>
      <c r="AM247" s="9">
        <v>0.25</v>
      </c>
      <c r="AN247" s="9">
        <v>0.5</v>
      </c>
      <c r="AO247" s="9">
        <v>0.75</v>
      </c>
      <c r="AP247" s="9">
        <v>1</v>
      </c>
      <c r="AQ247" s="3">
        <v>1</v>
      </c>
      <c r="AR247" s="5" t="s">
        <v>11323</v>
      </c>
      <c r="AS247" s="5" t="s">
        <v>11324</v>
      </c>
      <c r="AT247" s="4" t="s">
        <v>11325</v>
      </c>
      <c r="AU247" s="4" t="s">
        <v>11326</v>
      </c>
      <c r="AV247" s="4" t="s">
        <v>11327</v>
      </c>
      <c r="AW247" s="4" t="s">
        <v>11325</v>
      </c>
      <c r="AX247" s="4" t="s">
        <v>11326</v>
      </c>
      <c r="AY247" s="4" t="s">
        <v>11328</v>
      </c>
      <c r="AZ247" s="4" t="s">
        <v>11325</v>
      </c>
      <c r="BA247" s="4" t="s">
        <v>11326</v>
      </c>
      <c r="BB247" s="4" t="s">
        <v>11329</v>
      </c>
      <c r="BC247" s="4" t="s">
        <v>11325</v>
      </c>
      <c r="BD247" s="4" t="s">
        <v>11326</v>
      </c>
      <c r="BE247" s="4" t="s">
        <v>11330</v>
      </c>
      <c r="BF247" s="4" t="s">
        <v>11325</v>
      </c>
      <c r="BG247" s="4" t="s">
        <v>11326</v>
      </c>
      <c r="BH247" s="4"/>
      <c r="BI247" s="4"/>
      <c r="BJ247" s="4"/>
      <c r="BK247" s="4"/>
      <c r="BL247" s="4"/>
      <c r="BM247" s="4"/>
      <c r="BN247" s="4"/>
      <c r="BO247" s="4"/>
      <c r="BP247" s="4"/>
      <c r="BQ247" s="4"/>
      <c r="BR247" s="4"/>
      <c r="BS247" s="4"/>
      <c r="BT247" s="4"/>
      <c r="BU247" s="4"/>
      <c r="BV247" s="4"/>
    </row>
    <row r="248" spans="1:95" ht="15.5">
      <c r="A248" s="49" t="str">
        <f>B248&amp;COUNTIF($B$3:B248,B248)</f>
        <v>02CD115</v>
      </c>
      <c r="B248" s="3" t="s">
        <v>445</v>
      </c>
      <c r="C248" s="4" t="s">
        <v>446</v>
      </c>
      <c r="D248" s="4" t="s">
        <v>1215</v>
      </c>
      <c r="E248" s="4" t="s">
        <v>1216</v>
      </c>
      <c r="F248" s="4" t="s">
        <v>1217</v>
      </c>
      <c r="G248" s="4" t="s">
        <v>1218</v>
      </c>
      <c r="H248" s="3" t="s">
        <v>260</v>
      </c>
      <c r="I248" s="4" t="s">
        <v>261</v>
      </c>
      <c r="J248" s="99" t="s">
        <v>2106</v>
      </c>
      <c r="K248" s="4" t="str">
        <f t="shared" si="10"/>
        <v>02CD11E127</v>
      </c>
      <c r="L248" s="6">
        <v>1</v>
      </c>
      <c r="M248" s="5" t="s">
        <v>88</v>
      </c>
      <c r="N248" s="85">
        <v>2</v>
      </c>
      <c r="O248" s="4" t="s">
        <v>94</v>
      </c>
      <c r="P248" s="85">
        <v>4</v>
      </c>
      <c r="Q248" s="4" t="s">
        <v>113</v>
      </c>
      <c r="R248" s="85">
        <v>3</v>
      </c>
      <c r="S248" s="4" t="s">
        <v>262</v>
      </c>
      <c r="T248" s="66" t="str">
        <f t="shared" si="9"/>
        <v xml:space="preserve">3. Salud y bienestar </v>
      </c>
      <c r="U248" s="85">
        <v>2</v>
      </c>
      <c r="V248" s="4" t="s">
        <v>173</v>
      </c>
      <c r="W248" s="85">
        <v>3</v>
      </c>
      <c r="X248" s="4" t="s">
        <v>263</v>
      </c>
      <c r="Y248" s="85">
        <v>5</v>
      </c>
      <c r="Z248" s="4" t="s">
        <v>264</v>
      </c>
      <c r="AA248" s="52" t="str">
        <f t="shared" si="11"/>
        <v>2.3.5</v>
      </c>
      <c r="AB248" s="3" t="s">
        <v>265</v>
      </c>
      <c r="AC248" s="23" t="s">
        <v>2957</v>
      </c>
      <c r="AD248" s="4" t="s">
        <v>3850</v>
      </c>
      <c r="AE248" s="4" t="s">
        <v>3851</v>
      </c>
      <c r="AF248" s="4" t="s">
        <v>3852</v>
      </c>
      <c r="AG248" s="4" t="s">
        <v>3853</v>
      </c>
      <c r="AH248" s="8">
        <v>1</v>
      </c>
      <c r="AI248" s="4" t="s">
        <v>7360</v>
      </c>
      <c r="AJ248" s="4" t="s">
        <v>7361</v>
      </c>
      <c r="AK248" s="4" t="s">
        <v>6725</v>
      </c>
      <c r="AL248" s="4" t="s">
        <v>7362</v>
      </c>
      <c r="AM248" s="9">
        <v>0.33300000000000002</v>
      </c>
      <c r="AN248" s="9">
        <v>0.66600000000000004</v>
      </c>
      <c r="AO248" s="9">
        <v>0.66600000000000004</v>
      </c>
      <c r="AP248" s="9">
        <v>1</v>
      </c>
      <c r="AQ248" s="3">
        <v>1</v>
      </c>
      <c r="AR248" s="5" t="s">
        <v>11331</v>
      </c>
      <c r="AS248" s="5" t="s">
        <v>11332</v>
      </c>
      <c r="AT248" s="4" t="s">
        <v>11333</v>
      </c>
      <c r="AU248" s="4" t="s">
        <v>11334</v>
      </c>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row>
    <row r="249" spans="1:95" ht="15.5">
      <c r="A249" s="49" t="str">
        <f>B249&amp;COUNTIF($B$3:B249,B249)</f>
        <v>02CD116</v>
      </c>
      <c r="B249" s="3" t="s">
        <v>445</v>
      </c>
      <c r="C249" s="4" t="s">
        <v>446</v>
      </c>
      <c r="D249" s="4" t="s">
        <v>1215</v>
      </c>
      <c r="E249" s="4" t="s">
        <v>1216</v>
      </c>
      <c r="F249" s="4" t="s">
        <v>1217</v>
      </c>
      <c r="G249" s="4" t="s">
        <v>1218</v>
      </c>
      <c r="H249" s="3" t="s">
        <v>272</v>
      </c>
      <c r="I249" s="4" t="s">
        <v>273</v>
      </c>
      <c r="J249" s="99" t="s">
        <v>2107</v>
      </c>
      <c r="K249" s="4" t="str">
        <f t="shared" si="10"/>
        <v>02CD11E137</v>
      </c>
      <c r="L249" s="6">
        <v>1</v>
      </c>
      <c r="M249" s="5" t="s">
        <v>88</v>
      </c>
      <c r="N249" s="85">
        <v>1</v>
      </c>
      <c r="O249" s="4" t="s">
        <v>93</v>
      </c>
      <c r="P249" s="85">
        <v>1</v>
      </c>
      <c r="Q249" s="4" t="s">
        <v>110</v>
      </c>
      <c r="R249" s="85">
        <v>4</v>
      </c>
      <c r="S249" s="4" t="s">
        <v>274</v>
      </c>
      <c r="T249" s="66" t="str">
        <f t="shared" si="9"/>
        <v>4. Educación de calidad</v>
      </c>
      <c r="U249" s="85">
        <v>2</v>
      </c>
      <c r="V249" s="4" t="s">
        <v>173</v>
      </c>
      <c r="W249" s="85">
        <v>5</v>
      </c>
      <c r="X249" s="4" t="s">
        <v>216</v>
      </c>
      <c r="Y249" s="85">
        <v>1</v>
      </c>
      <c r="Z249" s="4" t="s">
        <v>275</v>
      </c>
      <c r="AA249" s="52" t="str">
        <f t="shared" si="11"/>
        <v>2.5.1</v>
      </c>
      <c r="AB249" s="3" t="s">
        <v>712</v>
      </c>
      <c r="AC249" s="23" t="s">
        <v>2959</v>
      </c>
      <c r="AD249" s="4" t="s">
        <v>3854</v>
      </c>
      <c r="AE249" s="4" t="s">
        <v>3855</v>
      </c>
      <c r="AF249" s="4" t="s">
        <v>3856</v>
      </c>
      <c r="AG249" s="4" t="s">
        <v>3857</v>
      </c>
      <c r="AH249" s="8">
        <v>1</v>
      </c>
      <c r="AI249" s="4" t="s">
        <v>7363</v>
      </c>
      <c r="AJ249" s="4" t="s">
        <v>7364</v>
      </c>
      <c r="AK249" s="4" t="s">
        <v>6816</v>
      </c>
      <c r="AL249" s="4" t="s">
        <v>7365</v>
      </c>
      <c r="AM249" s="3">
        <v>0.25</v>
      </c>
      <c r="AN249" s="3">
        <v>0.5</v>
      </c>
      <c r="AO249" s="3">
        <v>0.75</v>
      </c>
      <c r="AP249" s="3">
        <v>1</v>
      </c>
      <c r="AQ249" s="3">
        <v>1</v>
      </c>
      <c r="AR249" s="4" t="s">
        <v>11335</v>
      </c>
      <c r="AS249" s="4" t="s">
        <v>11336</v>
      </c>
      <c r="AT249" s="4" t="s">
        <v>11333</v>
      </c>
      <c r="AU249" s="4" t="s">
        <v>11334</v>
      </c>
      <c r="AV249" s="4" t="s">
        <v>11337</v>
      </c>
      <c r="AW249" s="4" t="s">
        <v>11333</v>
      </c>
      <c r="AX249" s="4" t="s">
        <v>11334</v>
      </c>
      <c r="AY249" s="4" t="s">
        <v>11338</v>
      </c>
      <c r="AZ249" s="4" t="s">
        <v>11333</v>
      </c>
      <c r="BA249" s="4" t="s">
        <v>11334</v>
      </c>
      <c r="BB249" s="4"/>
      <c r="BC249" s="4"/>
      <c r="BD249" s="4"/>
      <c r="BE249" s="4"/>
      <c r="BF249" s="4"/>
      <c r="BG249" s="4"/>
      <c r="BH249" s="4"/>
      <c r="BI249" s="4"/>
      <c r="BJ249" s="4"/>
      <c r="BK249" s="4"/>
      <c r="BL249" s="4"/>
      <c r="BM249" s="4"/>
      <c r="BN249" s="4"/>
      <c r="BO249" s="4"/>
      <c r="BP249" s="4"/>
      <c r="BQ249" s="4"/>
      <c r="BR249" s="4"/>
      <c r="BS249" s="4"/>
      <c r="BT249" s="4"/>
      <c r="BU249" s="4"/>
      <c r="BV249" s="4"/>
    </row>
    <row r="250" spans="1:95" ht="15.5">
      <c r="A250" s="49" t="str">
        <f>B250&amp;COUNTIF($B$3:B250,B250)</f>
        <v>02CD117</v>
      </c>
      <c r="B250" s="3" t="s">
        <v>445</v>
      </c>
      <c r="C250" s="4" t="s">
        <v>446</v>
      </c>
      <c r="D250" s="4" t="s">
        <v>1215</v>
      </c>
      <c r="E250" s="4" t="s">
        <v>1216</v>
      </c>
      <c r="F250" s="4" t="s">
        <v>1217</v>
      </c>
      <c r="G250" s="4" t="s">
        <v>1218</v>
      </c>
      <c r="H250" s="3" t="s">
        <v>1219</v>
      </c>
      <c r="I250" s="4" t="s">
        <v>1629</v>
      </c>
      <c r="J250" s="100" t="s">
        <v>2108</v>
      </c>
      <c r="K250" s="4" t="str">
        <f t="shared" si="10"/>
        <v>02CD11E156</v>
      </c>
      <c r="L250" s="6">
        <v>3</v>
      </c>
      <c r="M250" s="5" t="s">
        <v>89</v>
      </c>
      <c r="N250" s="85">
        <v>2</v>
      </c>
      <c r="O250" s="5" t="s">
        <v>817</v>
      </c>
      <c r="P250" s="85"/>
      <c r="Q250" s="5" t="s">
        <v>318</v>
      </c>
      <c r="R250" s="85">
        <v>11</v>
      </c>
      <c r="S250" s="4" t="s">
        <v>203</v>
      </c>
      <c r="T250" s="66" t="str">
        <f t="shared" si="9"/>
        <v>11. Ciudades y comunidades sostenibles</v>
      </c>
      <c r="U250" s="85">
        <v>2</v>
      </c>
      <c r="V250" s="4" t="s">
        <v>173</v>
      </c>
      <c r="W250" s="85">
        <v>7</v>
      </c>
      <c r="X250" s="4" t="s">
        <v>351</v>
      </c>
      <c r="Y250" s="85">
        <v>1</v>
      </c>
      <c r="Z250" s="4" t="s">
        <v>351</v>
      </c>
      <c r="AA250" s="52" t="str">
        <f t="shared" si="11"/>
        <v>2.7.1</v>
      </c>
      <c r="AB250" s="3" t="s">
        <v>812</v>
      </c>
      <c r="AC250" s="23" t="s">
        <v>813</v>
      </c>
      <c r="AD250" s="4" t="s">
        <v>3858</v>
      </c>
      <c r="AE250" s="4" t="s">
        <v>3859</v>
      </c>
      <c r="AF250" s="4" t="s">
        <v>3860</v>
      </c>
      <c r="AG250" s="4" t="s">
        <v>3861</v>
      </c>
      <c r="AH250" s="8">
        <v>1</v>
      </c>
      <c r="AI250" s="4" t="s">
        <v>7366</v>
      </c>
      <c r="AJ250" s="4" t="s">
        <v>7367</v>
      </c>
      <c r="AK250" s="4" t="s">
        <v>6816</v>
      </c>
      <c r="AL250" s="4" t="s">
        <v>7368</v>
      </c>
      <c r="AM250" s="9" t="s">
        <v>9590</v>
      </c>
      <c r="AN250" s="9" t="s">
        <v>9591</v>
      </c>
      <c r="AO250" s="9" t="s">
        <v>9592</v>
      </c>
      <c r="AP250" s="9" t="s">
        <v>194</v>
      </c>
      <c r="AQ250" s="6">
        <v>1</v>
      </c>
      <c r="AR250" s="5" t="s">
        <v>11339</v>
      </c>
      <c r="AS250" s="5" t="s">
        <v>11340</v>
      </c>
      <c r="AT250" s="4" t="s">
        <v>11341</v>
      </c>
      <c r="AU250" s="4" t="s">
        <v>11342</v>
      </c>
      <c r="AV250" s="4" t="s">
        <v>11343</v>
      </c>
      <c r="AW250" s="4" t="s">
        <v>11341</v>
      </c>
      <c r="AX250" s="4" t="s">
        <v>11342</v>
      </c>
      <c r="AY250" s="4" t="s">
        <v>11344</v>
      </c>
      <c r="AZ250" s="4" t="s">
        <v>11341</v>
      </c>
      <c r="BA250" s="4" t="s">
        <v>11342</v>
      </c>
      <c r="BB250" s="4" t="s">
        <v>11345</v>
      </c>
      <c r="BC250" s="4" t="s">
        <v>11341</v>
      </c>
      <c r="BD250" s="4" t="s">
        <v>11342</v>
      </c>
      <c r="BE250" s="4" t="s">
        <v>11346</v>
      </c>
      <c r="BF250" s="4" t="s">
        <v>11341</v>
      </c>
      <c r="BG250" s="4" t="s">
        <v>11342</v>
      </c>
      <c r="BH250" s="4" t="s">
        <v>11347</v>
      </c>
      <c r="BI250" s="4" t="s">
        <v>11341</v>
      </c>
      <c r="BJ250" s="4" t="s">
        <v>11342</v>
      </c>
      <c r="BK250" s="4"/>
      <c r="BL250" s="4"/>
      <c r="BM250" s="4"/>
      <c r="BN250" s="4"/>
      <c r="BO250" s="4"/>
      <c r="BP250" s="4"/>
      <c r="BQ250" s="4"/>
      <c r="BR250" s="4"/>
      <c r="BS250" s="4"/>
      <c r="BT250" s="4"/>
      <c r="BU250" s="4"/>
      <c r="BV250" s="4"/>
    </row>
    <row r="251" spans="1:95" ht="15.5">
      <c r="A251" s="49" t="str">
        <f>B251&amp;COUNTIF($B$3:B251,B251)</f>
        <v>02CD118</v>
      </c>
      <c r="B251" s="3" t="s">
        <v>445</v>
      </c>
      <c r="C251" s="4" t="s">
        <v>446</v>
      </c>
      <c r="D251" s="4" t="s">
        <v>1215</v>
      </c>
      <c r="E251" s="4" t="s">
        <v>1216</v>
      </c>
      <c r="F251" s="4" t="s">
        <v>1217</v>
      </c>
      <c r="G251" s="4" t="s">
        <v>1218</v>
      </c>
      <c r="H251" s="3" t="s">
        <v>276</v>
      </c>
      <c r="I251" s="4" t="s">
        <v>277</v>
      </c>
      <c r="J251" s="99" t="s">
        <v>2109</v>
      </c>
      <c r="K251" s="4" t="str">
        <f t="shared" si="10"/>
        <v>02CD11F031</v>
      </c>
      <c r="L251" s="6">
        <v>4</v>
      </c>
      <c r="M251" s="5" t="s">
        <v>90</v>
      </c>
      <c r="N251" s="85">
        <v>4</v>
      </c>
      <c r="O251" s="4" t="s">
        <v>104</v>
      </c>
      <c r="P251" s="85">
        <v>0</v>
      </c>
      <c r="Q251" s="4" t="s">
        <v>104</v>
      </c>
      <c r="R251" s="85">
        <v>4</v>
      </c>
      <c r="S251" s="4" t="s">
        <v>274</v>
      </c>
      <c r="T251" s="66" t="str">
        <f t="shared" si="9"/>
        <v>4. Educación de calidad</v>
      </c>
      <c r="U251" s="85">
        <v>2</v>
      </c>
      <c r="V251" s="4" t="s">
        <v>173</v>
      </c>
      <c r="W251" s="85">
        <v>4</v>
      </c>
      <c r="X251" s="4" t="s">
        <v>278</v>
      </c>
      <c r="Y251" s="85">
        <v>2</v>
      </c>
      <c r="Z251" s="4" t="s">
        <v>279</v>
      </c>
      <c r="AA251" s="52" t="str">
        <f t="shared" si="11"/>
        <v>2.4.2</v>
      </c>
      <c r="AB251" s="3" t="s">
        <v>280</v>
      </c>
      <c r="AC251" s="23" t="s">
        <v>2961</v>
      </c>
      <c r="AD251" s="4" t="s">
        <v>3862</v>
      </c>
      <c r="AE251" s="4" t="s">
        <v>3863</v>
      </c>
      <c r="AF251" s="4" t="s">
        <v>3864</v>
      </c>
      <c r="AG251" s="4" t="s">
        <v>3865</v>
      </c>
      <c r="AH251" s="8">
        <v>1</v>
      </c>
      <c r="AI251" s="4" t="s">
        <v>7369</v>
      </c>
      <c r="AJ251" s="4" t="s">
        <v>7370</v>
      </c>
      <c r="AK251" s="4" t="s">
        <v>6816</v>
      </c>
      <c r="AL251" s="4" t="s">
        <v>7371</v>
      </c>
      <c r="AM251" s="9">
        <v>0.5</v>
      </c>
      <c r="AN251" s="9">
        <v>0.68</v>
      </c>
      <c r="AO251" s="9">
        <v>0.85</v>
      </c>
      <c r="AP251" s="9">
        <v>1</v>
      </c>
      <c r="AQ251" s="6">
        <v>1</v>
      </c>
      <c r="AR251" s="5" t="s">
        <v>11348</v>
      </c>
      <c r="AS251" s="5" t="s">
        <v>11349</v>
      </c>
      <c r="AT251" s="4" t="s">
        <v>11333</v>
      </c>
      <c r="AU251" s="4" t="s">
        <v>11334</v>
      </c>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row>
    <row r="252" spans="1:95" ht="15.5">
      <c r="A252" s="49" t="str">
        <f>B252&amp;COUNTIF($B$3:B252,B252)</f>
        <v>02CD119</v>
      </c>
      <c r="B252" s="3" t="s">
        <v>445</v>
      </c>
      <c r="C252" s="4" t="s">
        <v>446</v>
      </c>
      <c r="D252" s="4" t="s">
        <v>1215</v>
      </c>
      <c r="E252" s="4" t="s">
        <v>1216</v>
      </c>
      <c r="F252" s="4" t="s">
        <v>1217</v>
      </c>
      <c r="G252" s="4" t="s">
        <v>1218</v>
      </c>
      <c r="H252" s="3" t="s">
        <v>281</v>
      </c>
      <c r="I252" s="4" t="s">
        <v>282</v>
      </c>
      <c r="J252" s="99" t="s">
        <v>2110</v>
      </c>
      <c r="K252" s="4" t="str">
        <f t="shared" si="10"/>
        <v>02CD11F032</v>
      </c>
      <c r="L252" s="6">
        <v>1</v>
      </c>
      <c r="M252" s="5" t="s">
        <v>88</v>
      </c>
      <c r="N252" s="85">
        <v>3</v>
      </c>
      <c r="O252" s="5" t="s">
        <v>95</v>
      </c>
      <c r="P252" s="85">
        <v>1</v>
      </c>
      <c r="Q252" s="5" t="s">
        <v>283</v>
      </c>
      <c r="R252" s="85">
        <v>3</v>
      </c>
      <c r="S252" s="4" t="s">
        <v>262</v>
      </c>
      <c r="T252" s="66" t="str">
        <f t="shared" si="9"/>
        <v xml:space="preserve">3. Salud y bienestar </v>
      </c>
      <c r="U252" s="85">
        <v>2</v>
      </c>
      <c r="V252" s="4" t="s">
        <v>173</v>
      </c>
      <c r="W252" s="85">
        <v>4</v>
      </c>
      <c r="X252" s="4" t="s">
        <v>278</v>
      </c>
      <c r="Y252" s="85">
        <v>1</v>
      </c>
      <c r="Z252" s="4" t="s">
        <v>284</v>
      </c>
      <c r="AA252" s="52" t="str">
        <f t="shared" si="11"/>
        <v>2.4.1</v>
      </c>
      <c r="AB252" s="3" t="s">
        <v>285</v>
      </c>
      <c r="AC252" s="23" t="s">
        <v>2962</v>
      </c>
      <c r="AD252" s="4" t="s">
        <v>3866</v>
      </c>
      <c r="AE252" s="4" t="s">
        <v>3867</v>
      </c>
      <c r="AF252" s="4" t="s">
        <v>3868</v>
      </c>
      <c r="AG252" s="4" t="s">
        <v>3869</v>
      </c>
      <c r="AH252" s="8">
        <v>1</v>
      </c>
      <c r="AI252" s="4" t="s">
        <v>7372</v>
      </c>
      <c r="AJ252" s="4" t="s">
        <v>7373</v>
      </c>
      <c r="AK252" s="4" t="s">
        <v>6725</v>
      </c>
      <c r="AL252" s="4" t="s">
        <v>7374</v>
      </c>
      <c r="AM252" s="9">
        <v>0.17</v>
      </c>
      <c r="AN252" s="9">
        <v>0.33</v>
      </c>
      <c r="AO252" s="9">
        <v>0.67</v>
      </c>
      <c r="AP252" s="9">
        <v>1</v>
      </c>
      <c r="AQ252" s="6">
        <v>1</v>
      </c>
      <c r="AR252" s="5" t="s">
        <v>11350</v>
      </c>
      <c r="AS252" s="5" t="s">
        <v>11351</v>
      </c>
      <c r="AT252" s="4" t="s">
        <v>11352</v>
      </c>
      <c r="AU252" s="4" t="s">
        <v>11334</v>
      </c>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row>
    <row r="253" spans="1:95" ht="15.5">
      <c r="A253" s="49" t="str">
        <f>B253&amp;COUNTIF($B$3:B253,B253)</f>
        <v>02CD1110</v>
      </c>
      <c r="B253" s="3" t="s">
        <v>445</v>
      </c>
      <c r="C253" s="4" t="s">
        <v>446</v>
      </c>
      <c r="D253" s="4" t="s">
        <v>1215</v>
      </c>
      <c r="E253" s="4" t="s">
        <v>1216</v>
      </c>
      <c r="F253" s="4" t="s">
        <v>1217</v>
      </c>
      <c r="G253" s="4" t="s">
        <v>1218</v>
      </c>
      <c r="H253" s="3" t="s">
        <v>374</v>
      </c>
      <c r="I253" s="4" t="s">
        <v>1598</v>
      </c>
      <c r="J253" s="99" t="s">
        <v>2111</v>
      </c>
      <c r="K253" s="4" t="str">
        <f t="shared" si="10"/>
        <v>02CD11K015</v>
      </c>
      <c r="L253" s="6">
        <v>2</v>
      </c>
      <c r="M253" s="5" t="s">
        <v>16</v>
      </c>
      <c r="N253" s="85">
        <v>2</v>
      </c>
      <c r="O253" s="4" t="s">
        <v>19</v>
      </c>
      <c r="P253" s="85">
        <v>1</v>
      </c>
      <c r="Q253" s="4" t="s">
        <v>22</v>
      </c>
      <c r="R253" s="85">
        <v>11</v>
      </c>
      <c r="S253" s="4" t="s">
        <v>203</v>
      </c>
      <c r="T253" s="66" t="str">
        <f t="shared" si="9"/>
        <v>11. Ciudades y comunidades sostenibles</v>
      </c>
      <c r="U253" s="85">
        <v>2</v>
      </c>
      <c r="V253" s="4" t="s">
        <v>173</v>
      </c>
      <c r="W253" s="85">
        <v>2</v>
      </c>
      <c r="X253" s="4" t="s">
        <v>226</v>
      </c>
      <c r="Y253" s="85">
        <v>1</v>
      </c>
      <c r="Z253" s="4" t="s">
        <v>227</v>
      </c>
      <c r="AA253" s="52" t="str">
        <f t="shared" si="11"/>
        <v>2.2.1</v>
      </c>
      <c r="AB253" s="3" t="s">
        <v>314</v>
      </c>
      <c r="AC253" s="23" t="s">
        <v>2966</v>
      </c>
      <c r="AD253" s="4" t="s">
        <v>3870</v>
      </c>
      <c r="AE253" s="4" t="s">
        <v>3871</v>
      </c>
      <c r="AF253" s="4" t="s">
        <v>3872</v>
      </c>
      <c r="AG253" s="4" t="s">
        <v>3873</v>
      </c>
      <c r="AH253" s="8">
        <v>1</v>
      </c>
      <c r="AI253" s="4" t="s">
        <v>7375</v>
      </c>
      <c r="AJ253" s="4" t="s">
        <v>7376</v>
      </c>
      <c r="AK253" s="4" t="s">
        <v>6816</v>
      </c>
      <c r="AL253" s="4" t="s">
        <v>7377</v>
      </c>
      <c r="AM253" s="9">
        <v>0</v>
      </c>
      <c r="AN253" s="9">
        <v>0.3</v>
      </c>
      <c r="AO253" s="9">
        <v>0.65</v>
      </c>
      <c r="AP253" s="9">
        <v>1</v>
      </c>
      <c r="AQ253" s="6">
        <v>1</v>
      </c>
      <c r="AR253" s="5" t="s">
        <v>11353</v>
      </c>
      <c r="AS253" s="5" t="s">
        <v>11354</v>
      </c>
      <c r="AT253" s="4" t="s">
        <v>11355</v>
      </c>
      <c r="AU253" s="4" t="s">
        <v>10420</v>
      </c>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row>
    <row r="254" spans="1:95" ht="15.5">
      <c r="A254" s="49" t="str">
        <f>B254&amp;COUNTIF($B$3:B254,B254)</f>
        <v>02CD1111</v>
      </c>
      <c r="B254" s="3" t="s">
        <v>445</v>
      </c>
      <c r="C254" s="4" t="s">
        <v>446</v>
      </c>
      <c r="D254" s="4" t="s">
        <v>1215</v>
      </c>
      <c r="E254" s="4" t="s">
        <v>1216</v>
      </c>
      <c r="F254" s="4" t="s">
        <v>1217</v>
      </c>
      <c r="G254" s="4" t="s">
        <v>1218</v>
      </c>
      <c r="H254" s="3" t="s">
        <v>303</v>
      </c>
      <c r="I254" s="4" t="s">
        <v>304</v>
      </c>
      <c r="J254" s="99" t="s">
        <v>2112</v>
      </c>
      <c r="K254" s="4" t="str">
        <f t="shared" si="10"/>
        <v>02CD11K016</v>
      </c>
      <c r="L254" s="6">
        <v>2</v>
      </c>
      <c r="M254" s="5" t="s">
        <v>16</v>
      </c>
      <c r="N254" s="85">
        <v>2</v>
      </c>
      <c r="O254" s="5" t="s">
        <v>19</v>
      </c>
      <c r="P254" s="85">
        <v>2</v>
      </c>
      <c r="Q254" s="5" t="s">
        <v>125</v>
      </c>
      <c r="R254" s="85">
        <v>11</v>
      </c>
      <c r="S254" s="4" t="s">
        <v>203</v>
      </c>
      <c r="T254" s="66" t="str">
        <f t="shared" si="9"/>
        <v>11. Ciudades y comunidades sostenibles</v>
      </c>
      <c r="U254" s="85">
        <v>2</v>
      </c>
      <c r="V254" s="4" t="s">
        <v>173</v>
      </c>
      <c r="W254" s="85">
        <v>2</v>
      </c>
      <c r="X254" s="4" t="s">
        <v>226</v>
      </c>
      <c r="Y254" s="85">
        <v>1</v>
      </c>
      <c r="Z254" s="4" t="s">
        <v>227</v>
      </c>
      <c r="AA254" s="52" t="str">
        <f t="shared" si="11"/>
        <v>2.2.1</v>
      </c>
      <c r="AB254" s="3" t="s">
        <v>305</v>
      </c>
      <c r="AC254" s="23" t="s">
        <v>2965</v>
      </c>
      <c r="AD254" s="4" t="s">
        <v>3874</v>
      </c>
      <c r="AE254" s="4" t="s">
        <v>3875</v>
      </c>
      <c r="AF254" s="4" t="s">
        <v>3876</v>
      </c>
      <c r="AG254" s="4" t="s">
        <v>3877</v>
      </c>
      <c r="AH254" s="8">
        <v>1</v>
      </c>
      <c r="AI254" s="4" t="s">
        <v>7378</v>
      </c>
      <c r="AJ254" s="4" t="s">
        <v>7379</v>
      </c>
      <c r="AK254" s="4" t="s">
        <v>6816</v>
      </c>
      <c r="AL254" s="4" t="s">
        <v>7380</v>
      </c>
      <c r="AM254" s="9">
        <v>0.1</v>
      </c>
      <c r="AN254" s="9">
        <v>0.5</v>
      </c>
      <c r="AO254" s="9">
        <v>0.75</v>
      </c>
      <c r="AP254" s="9">
        <v>1</v>
      </c>
      <c r="AQ254" s="6">
        <v>1</v>
      </c>
      <c r="AR254" s="5" t="s">
        <v>11356</v>
      </c>
      <c r="AS254" s="5" t="s">
        <v>11357</v>
      </c>
      <c r="AT254" s="4" t="s">
        <v>11358</v>
      </c>
      <c r="AU254" s="4" t="s">
        <v>11359</v>
      </c>
      <c r="AV254" s="4" t="s">
        <v>11360</v>
      </c>
      <c r="AW254" s="4" t="s">
        <v>11361</v>
      </c>
      <c r="AX254" s="4" t="s">
        <v>11359</v>
      </c>
      <c r="AY254" s="4" t="s">
        <v>11362</v>
      </c>
      <c r="AZ254" s="4" t="s">
        <v>11361</v>
      </c>
      <c r="BA254" s="4" t="s">
        <v>11359</v>
      </c>
      <c r="BB254" s="4" t="s">
        <v>11363</v>
      </c>
      <c r="BC254" s="4" t="s">
        <v>11358</v>
      </c>
      <c r="BD254" s="4" t="s">
        <v>11359</v>
      </c>
      <c r="BE254" s="4" t="s">
        <v>11364</v>
      </c>
      <c r="BF254" s="4" t="s">
        <v>11365</v>
      </c>
      <c r="BG254" s="4" t="s">
        <v>11366</v>
      </c>
      <c r="BH254" s="4" t="s">
        <v>11367</v>
      </c>
      <c r="BI254" s="4" t="s">
        <v>11368</v>
      </c>
      <c r="BJ254" s="4" t="s">
        <v>10420</v>
      </c>
      <c r="BK254" s="4" t="s">
        <v>11369</v>
      </c>
      <c r="BL254" s="4" t="s">
        <v>11365</v>
      </c>
      <c r="BM254" s="4" t="s">
        <v>10420</v>
      </c>
      <c r="BN254" s="4" t="s">
        <v>11370</v>
      </c>
      <c r="BO254" s="4" t="s">
        <v>11371</v>
      </c>
      <c r="BP254" s="4" t="s">
        <v>11372</v>
      </c>
      <c r="BQ254" s="4"/>
      <c r="BR254" s="4"/>
      <c r="BS254" s="4"/>
      <c r="BT254" s="4"/>
      <c r="BU254" s="4"/>
      <c r="BV254" s="4"/>
    </row>
    <row r="255" spans="1:95" ht="15.5">
      <c r="A255" s="49" t="str">
        <f>B255&amp;COUNTIF($B$3:B255,B255)</f>
        <v>02CD1112</v>
      </c>
      <c r="B255" s="3" t="s">
        <v>445</v>
      </c>
      <c r="C255" s="4" t="s">
        <v>446</v>
      </c>
      <c r="D255" s="4" t="s">
        <v>1215</v>
      </c>
      <c r="E255" s="4" t="s">
        <v>1216</v>
      </c>
      <c r="F255" s="4" t="s">
        <v>1217</v>
      </c>
      <c r="G255" s="4" t="s">
        <v>1218</v>
      </c>
      <c r="H255" s="3" t="s">
        <v>10</v>
      </c>
      <c r="I255" s="4" t="s">
        <v>12</v>
      </c>
      <c r="J255" s="99" t="s">
        <v>2113</v>
      </c>
      <c r="K255" s="4" t="str">
        <f t="shared" si="10"/>
        <v>02CD11M001</v>
      </c>
      <c r="L255" s="6">
        <v>2</v>
      </c>
      <c r="M255" s="5" t="s">
        <v>16</v>
      </c>
      <c r="N255" s="85">
        <v>2</v>
      </c>
      <c r="O255" s="4" t="s">
        <v>19</v>
      </c>
      <c r="P255" s="85">
        <v>1</v>
      </c>
      <c r="Q255" s="4" t="s">
        <v>22</v>
      </c>
      <c r="R255" s="85">
        <v>10</v>
      </c>
      <c r="S255" s="4" t="s">
        <v>160</v>
      </c>
      <c r="T255" s="66" t="str">
        <f t="shared" si="9"/>
        <v xml:space="preserve">10. Reducción de las desigualdades </v>
      </c>
      <c r="U255" s="85">
        <v>2</v>
      </c>
      <c r="V255" s="4" t="s">
        <v>173</v>
      </c>
      <c r="W255" s="85">
        <v>2</v>
      </c>
      <c r="X255" s="4" t="s">
        <v>226</v>
      </c>
      <c r="Y255" s="85">
        <v>1</v>
      </c>
      <c r="Z255" s="4" t="s">
        <v>227</v>
      </c>
      <c r="AA255" s="52" t="str">
        <f t="shared" si="11"/>
        <v>2.2.1</v>
      </c>
      <c r="AB255" s="3" t="s">
        <v>36</v>
      </c>
      <c r="AC255" s="23" t="s">
        <v>2967</v>
      </c>
      <c r="AD255" s="4" t="s">
        <v>3878</v>
      </c>
      <c r="AE255" s="4" t="s">
        <v>3879</v>
      </c>
      <c r="AF255" s="4" t="s">
        <v>3880</v>
      </c>
      <c r="AG255" s="4" t="s">
        <v>3881</v>
      </c>
      <c r="AH255" s="8">
        <v>1</v>
      </c>
      <c r="AI255" s="4" t="s">
        <v>7381</v>
      </c>
      <c r="AJ255" s="4" t="s">
        <v>7382</v>
      </c>
      <c r="AK255" s="4" t="s">
        <v>6725</v>
      </c>
      <c r="AL255" s="4" t="s">
        <v>7383</v>
      </c>
      <c r="AM255" s="9">
        <v>0.25</v>
      </c>
      <c r="AN255" s="9">
        <v>0.5</v>
      </c>
      <c r="AO255" s="9">
        <v>0.75</v>
      </c>
      <c r="AP255" s="9">
        <v>1</v>
      </c>
      <c r="AQ255" s="6">
        <v>1</v>
      </c>
      <c r="AR255" s="5" t="s">
        <v>11373</v>
      </c>
      <c r="AS255" s="5" t="s">
        <v>11374</v>
      </c>
      <c r="AT255" s="4" t="s">
        <v>11375</v>
      </c>
      <c r="AU255" s="4" t="s">
        <v>11376</v>
      </c>
      <c r="AV255" s="4" t="s">
        <v>11377</v>
      </c>
      <c r="AW255" s="4" t="s">
        <v>11375</v>
      </c>
      <c r="AX255" s="4" t="s">
        <v>11376</v>
      </c>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row>
    <row r="256" spans="1:95" ht="15.5">
      <c r="A256" s="49" t="str">
        <f>B256&amp;COUNTIF($B$3:B256,B256)</f>
        <v>02CD1113</v>
      </c>
      <c r="B256" s="3" t="s">
        <v>445</v>
      </c>
      <c r="C256" s="4" t="s">
        <v>1220</v>
      </c>
      <c r="D256" s="4" t="s">
        <v>1221</v>
      </c>
      <c r="E256" s="4" t="s">
        <v>1222</v>
      </c>
      <c r="F256" s="4" t="s">
        <v>1223</v>
      </c>
      <c r="G256" s="4" t="s">
        <v>1224</v>
      </c>
      <c r="H256" s="3" t="s">
        <v>1133</v>
      </c>
      <c r="I256" s="4" t="s">
        <v>1570</v>
      </c>
      <c r="J256" s="96" t="s">
        <v>1886</v>
      </c>
      <c r="K256" s="4" t="str">
        <f t="shared" si="10"/>
        <v>02CD11M002</v>
      </c>
      <c r="L256" s="6" t="s">
        <v>172</v>
      </c>
      <c r="M256" s="5" t="s">
        <v>16</v>
      </c>
      <c r="N256" s="85" t="s">
        <v>172</v>
      </c>
      <c r="O256" s="5" t="s">
        <v>2839</v>
      </c>
      <c r="P256" s="85" t="s">
        <v>194</v>
      </c>
      <c r="Q256" s="5" t="s">
        <v>2840</v>
      </c>
      <c r="R256" s="85" t="s">
        <v>346</v>
      </c>
      <c r="S256" s="4" t="s">
        <v>2868</v>
      </c>
      <c r="T256" s="66" t="str">
        <f t="shared" si="9"/>
        <v xml:space="preserve">10. Reducción De Las Desigualdades </v>
      </c>
      <c r="U256" s="85" t="s">
        <v>172</v>
      </c>
      <c r="V256" s="4" t="s">
        <v>173</v>
      </c>
      <c r="W256" s="85" t="s">
        <v>172</v>
      </c>
      <c r="X256" s="4" t="s">
        <v>226</v>
      </c>
      <c r="Y256" s="85" t="s">
        <v>194</v>
      </c>
      <c r="Z256" s="4" t="s">
        <v>227</v>
      </c>
      <c r="AA256" s="52" t="str">
        <f t="shared" si="11"/>
        <v>2.2.1</v>
      </c>
      <c r="AB256" s="3" t="s">
        <v>2952</v>
      </c>
      <c r="AC256" s="23">
        <v>298</v>
      </c>
      <c r="AD256" s="4" t="s">
        <v>2953</v>
      </c>
      <c r="AE256" s="4" t="s">
        <v>179</v>
      </c>
      <c r="AF256" s="4" t="s">
        <v>179</v>
      </c>
      <c r="AG256" s="4" t="s">
        <v>179</v>
      </c>
      <c r="AH256" s="3" t="s">
        <v>179</v>
      </c>
      <c r="AI256" s="4" t="s">
        <v>179</v>
      </c>
      <c r="AJ256" s="4" t="s">
        <v>179</v>
      </c>
      <c r="AK256" s="4" t="s">
        <v>179</v>
      </c>
      <c r="AL256" s="4" t="s">
        <v>179</v>
      </c>
      <c r="AM256" s="3" t="s">
        <v>179</v>
      </c>
      <c r="AN256" s="3" t="s">
        <v>179</v>
      </c>
      <c r="AO256" s="3" t="s">
        <v>179</v>
      </c>
      <c r="AP256" s="3" t="s">
        <v>179</v>
      </c>
      <c r="AQ256" s="6" t="s">
        <v>179</v>
      </c>
      <c r="AR256" s="5" t="s">
        <v>179</v>
      </c>
      <c r="AS256" s="5" t="s">
        <v>179</v>
      </c>
      <c r="AT256" s="4" t="s">
        <v>179</v>
      </c>
      <c r="AU256" s="4" t="s">
        <v>179</v>
      </c>
      <c r="AV256" s="4" t="s">
        <v>179</v>
      </c>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row>
    <row r="257" spans="1:74" ht="15.5">
      <c r="A257" s="49" t="str">
        <f>B257&amp;COUNTIF($B$3:B257,B257)</f>
        <v>02CD1114</v>
      </c>
      <c r="B257" s="3" t="s">
        <v>445</v>
      </c>
      <c r="C257" s="4" t="s">
        <v>446</v>
      </c>
      <c r="D257" s="4" t="s">
        <v>1215</v>
      </c>
      <c r="E257" s="4" t="s">
        <v>1216</v>
      </c>
      <c r="F257" s="4" t="s">
        <v>1217</v>
      </c>
      <c r="G257" s="4" t="s">
        <v>1218</v>
      </c>
      <c r="H257" s="3" t="s">
        <v>140</v>
      </c>
      <c r="I257" s="4" t="s">
        <v>141</v>
      </c>
      <c r="J257" s="99" t="s">
        <v>2114</v>
      </c>
      <c r="K257" s="4" t="str">
        <f t="shared" si="10"/>
        <v>02CD11N001</v>
      </c>
      <c r="L257" s="6">
        <v>5</v>
      </c>
      <c r="M257" s="5" t="s">
        <v>91</v>
      </c>
      <c r="N257" s="85">
        <v>3</v>
      </c>
      <c r="O257" s="4" t="s">
        <v>106</v>
      </c>
      <c r="P257" s="85">
        <v>1</v>
      </c>
      <c r="Q257" s="4" t="s">
        <v>133</v>
      </c>
      <c r="R257" s="85">
        <v>11</v>
      </c>
      <c r="S257" s="4" t="s">
        <v>203</v>
      </c>
      <c r="T257" s="66" t="str">
        <f t="shared" si="9"/>
        <v>11. Ciudades y comunidades sostenibles</v>
      </c>
      <c r="U257" s="85">
        <v>1</v>
      </c>
      <c r="V257" s="4" t="s">
        <v>28</v>
      </c>
      <c r="W257" s="85">
        <v>7</v>
      </c>
      <c r="X257" s="4" t="s">
        <v>142</v>
      </c>
      <c r="Y257" s="85">
        <v>2</v>
      </c>
      <c r="Z257" s="4" t="s">
        <v>143</v>
      </c>
      <c r="AA257" s="52" t="str">
        <f t="shared" si="11"/>
        <v>1.7.2</v>
      </c>
      <c r="AB257" s="3" t="s">
        <v>144</v>
      </c>
      <c r="AC257" s="23" t="s">
        <v>2968</v>
      </c>
      <c r="AD257" s="4" t="s">
        <v>3882</v>
      </c>
      <c r="AE257" s="4" t="s">
        <v>3875</v>
      </c>
      <c r="AF257" s="4" t="s">
        <v>3883</v>
      </c>
      <c r="AG257" s="4" t="s">
        <v>3884</v>
      </c>
      <c r="AH257" s="3">
        <v>1</v>
      </c>
      <c r="AI257" s="4" t="s">
        <v>7384</v>
      </c>
      <c r="AJ257" s="4" t="s">
        <v>7385</v>
      </c>
      <c r="AK257" s="4" t="s">
        <v>6816</v>
      </c>
      <c r="AL257" s="4" t="s">
        <v>7386</v>
      </c>
      <c r="AM257" s="3">
        <v>0</v>
      </c>
      <c r="AN257" s="3">
        <v>0.5</v>
      </c>
      <c r="AO257" s="3">
        <v>0.5</v>
      </c>
      <c r="AP257" s="3">
        <v>1</v>
      </c>
      <c r="AQ257" s="6">
        <v>1</v>
      </c>
      <c r="AR257" s="5" t="s">
        <v>11378</v>
      </c>
      <c r="AS257" s="5" t="s">
        <v>11379</v>
      </c>
      <c r="AT257" s="4" t="s">
        <v>11380</v>
      </c>
      <c r="AU257" s="4" t="s">
        <v>11381</v>
      </c>
      <c r="AV257" s="4" t="s">
        <v>11382</v>
      </c>
      <c r="AW257" s="4" t="s">
        <v>11380</v>
      </c>
      <c r="AX257" s="4" t="s">
        <v>11381</v>
      </c>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row>
    <row r="258" spans="1:74" ht="15.5">
      <c r="A258" s="49" t="str">
        <f>B258&amp;COUNTIF($B$3:B258,B258)</f>
        <v>02CD1115</v>
      </c>
      <c r="B258" s="3" t="s">
        <v>445</v>
      </c>
      <c r="C258" s="4" t="s">
        <v>446</v>
      </c>
      <c r="D258" s="4" t="s">
        <v>1215</v>
      </c>
      <c r="E258" s="4" t="s">
        <v>1216</v>
      </c>
      <c r="F258" s="4" t="s">
        <v>1217</v>
      </c>
      <c r="G258" s="4" t="s">
        <v>1218</v>
      </c>
      <c r="H258" s="3" t="s">
        <v>146</v>
      </c>
      <c r="I258" s="4" t="s">
        <v>147</v>
      </c>
      <c r="J258" s="99" t="s">
        <v>2115</v>
      </c>
      <c r="K258" s="4" t="str">
        <f t="shared" si="10"/>
        <v>02CD11O001</v>
      </c>
      <c r="L258" s="6">
        <v>2</v>
      </c>
      <c r="M258" s="5" t="s">
        <v>16</v>
      </c>
      <c r="N258" s="85">
        <v>2</v>
      </c>
      <c r="O258" s="5" t="s">
        <v>19</v>
      </c>
      <c r="P258" s="85">
        <v>2</v>
      </c>
      <c r="Q258" s="5" t="s">
        <v>125</v>
      </c>
      <c r="R258" s="85">
        <v>16</v>
      </c>
      <c r="S258" s="4" t="s">
        <v>25</v>
      </c>
      <c r="T258" s="66" t="str">
        <f t="shared" si="9"/>
        <v>16. Paz, justicia e instituciones sólidas</v>
      </c>
      <c r="U258" s="85">
        <v>3</v>
      </c>
      <c r="V258" s="4" t="s">
        <v>199</v>
      </c>
      <c r="W258" s="85">
        <v>5</v>
      </c>
      <c r="X258" s="4" t="s">
        <v>624</v>
      </c>
      <c r="Y258" s="85">
        <v>6</v>
      </c>
      <c r="Z258" s="4" t="s">
        <v>625</v>
      </c>
      <c r="AA258" s="52" t="str">
        <f t="shared" si="11"/>
        <v>3.5.6</v>
      </c>
      <c r="AB258" s="3" t="s">
        <v>149</v>
      </c>
      <c r="AC258" s="23" t="s">
        <v>2969</v>
      </c>
      <c r="AD258" s="4" t="s">
        <v>3885</v>
      </c>
      <c r="AE258" s="4" t="s">
        <v>3886</v>
      </c>
      <c r="AF258" s="4" t="s">
        <v>3887</v>
      </c>
      <c r="AG258" s="4" t="s">
        <v>3888</v>
      </c>
      <c r="AH258" s="8">
        <v>1</v>
      </c>
      <c r="AI258" s="4" t="s">
        <v>7387</v>
      </c>
      <c r="AJ258" s="4" t="s">
        <v>7388</v>
      </c>
      <c r="AK258" s="4" t="s">
        <v>6725</v>
      </c>
      <c r="AL258" s="4" t="s">
        <v>7389</v>
      </c>
      <c r="AM258" s="9">
        <v>0.1</v>
      </c>
      <c r="AN258" s="9">
        <v>0.3</v>
      </c>
      <c r="AO258" s="9">
        <v>0.75</v>
      </c>
      <c r="AP258" s="9">
        <v>1</v>
      </c>
      <c r="AQ258" s="6">
        <v>1</v>
      </c>
      <c r="AR258" s="5" t="s">
        <v>11383</v>
      </c>
      <c r="AS258" s="5" t="s">
        <v>11384</v>
      </c>
      <c r="AT258" s="4" t="s">
        <v>11385</v>
      </c>
      <c r="AU258" s="4" t="s">
        <v>11386</v>
      </c>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row>
    <row r="259" spans="1:74" ht="15.5">
      <c r="A259" s="49" t="str">
        <f>B259&amp;COUNTIF($B$3:B259,B259)</f>
        <v>02CD1116</v>
      </c>
      <c r="B259" s="3" t="s">
        <v>445</v>
      </c>
      <c r="C259" s="4" t="s">
        <v>446</v>
      </c>
      <c r="D259" s="4" t="s">
        <v>1215</v>
      </c>
      <c r="E259" s="4" t="s">
        <v>1216</v>
      </c>
      <c r="F259" s="4" t="s">
        <v>1217</v>
      </c>
      <c r="G259" s="4" t="s">
        <v>1218</v>
      </c>
      <c r="H259" s="3" t="s">
        <v>151</v>
      </c>
      <c r="I259" s="4" t="s">
        <v>152</v>
      </c>
      <c r="J259" s="99" t="s">
        <v>2116</v>
      </c>
      <c r="K259" s="4" t="str">
        <f t="shared" si="10"/>
        <v>02CD11P001</v>
      </c>
      <c r="L259" s="6">
        <v>1</v>
      </c>
      <c r="M259" s="5" t="s">
        <v>88</v>
      </c>
      <c r="N259" s="85">
        <v>5</v>
      </c>
      <c r="O259" s="4" t="s">
        <v>97</v>
      </c>
      <c r="P259" s="85">
        <v>0</v>
      </c>
      <c r="Q259" s="4" t="s">
        <v>97</v>
      </c>
      <c r="R259" s="85">
        <v>5</v>
      </c>
      <c r="S259" s="4" t="s">
        <v>153</v>
      </c>
      <c r="T259" s="66" t="str">
        <f t="shared" ref="T259:T322" si="12">R259&amp;". "&amp;S259</f>
        <v xml:space="preserve">5. Igualdad de género </v>
      </c>
      <c r="U259" s="85">
        <v>1</v>
      </c>
      <c r="V259" s="4" t="s">
        <v>28</v>
      </c>
      <c r="W259" s="85">
        <v>2</v>
      </c>
      <c r="X259" s="4" t="s">
        <v>154</v>
      </c>
      <c r="Y259" s="85">
        <v>4</v>
      </c>
      <c r="Z259" s="4" t="s">
        <v>155</v>
      </c>
      <c r="AA259" s="52" t="str">
        <f t="shared" si="11"/>
        <v>1.2.4</v>
      </c>
      <c r="AB259" s="3" t="s">
        <v>156</v>
      </c>
      <c r="AC259" s="23" t="s">
        <v>2970</v>
      </c>
      <c r="AD259" s="4" t="s">
        <v>3889</v>
      </c>
      <c r="AE259" s="4" t="s">
        <v>3890</v>
      </c>
      <c r="AF259" s="4" t="s">
        <v>3891</v>
      </c>
      <c r="AG259" s="4" t="s">
        <v>3892</v>
      </c>
      <c r="AH259" s="8">
        <v>1</v>
      </c>
      <c r="AI259" s="4" t="s">
        <v>7390</v>
      </c>
      <c r="AJ259" s="4" t="s">
        <v>7391</v>
      </c>
      <c r="AK259" s="4" t="s">
        <v>6725</v>
      </c>
      <c r="AL259" s="4" t="s">
        <v>7392</v>
      </c>
      <c r="AM259" s="9">
        <v>0.25</v>
      </c>
      <c r="AN259" s="9">
        <v>0.5</v>
      </c>
      <c r="AO259" s="9">
        <v>0.75</v>
      </c>
      <c r="AP259" s="9">
        <v>1</v>
      </c>
      <c r="AQ259" s="6">
        <v>1</v>
      </c>
      <c r="AR259" s="5" t="s">
        <v>11387</v>
      </c>
      <c r="AS259" s="5" t="s">
        <v>11388</v>
      </c>
      <c r="AT259" s="4" t="s">
        <v>11389</v>
      </c>
      <c r="AU259" s="4" t="s">
        <v>11390</v>
      </c>
      <c r="AV259" s="4" t="s">
        <v>11391</v>
      </c>
      <c r="AW259" s="4" t="s">
        <v>11389</v>
      </c>
      <c r="AX259" s="4" t="s">
        <v>11390</v>
      </c>
      <c r="AY259" s="4" t="s">
        <v>11392</v>
      </c>
      <c r="AZ259" s="4" t="s">
        <v>11389</v>
      </c>
      <c r="BA259" s="4" t="s">
        <v>11390</v>
      </c>
      <c r="BB259" s="4" t="s">
        <v>11393</v>
      </c>
      <c r="BC259" s="4" t="s">
        <v>11389</v>
      </c>
      <c r="BD259" s="4" t="s">
        <v>11390</v>
      </c>
      <c r="BE259" s="4"/>
      <c r="BF259" s="4"/>
      <c r="BG259" s="4"/>
      <c r="BH259" s="4"/>
      <c r="BI259" s="4"/>
      <c r="BJ259" s="4"/>
      <c r="BK259" s="4"/>
      <c r="BL259" s="4"/>
      <c r="BM259" s="4"/>
      <c r="BN259" s="4"/>
      <c r="BO259" s="4"/>
      <c r="BP259" s="4"/>
      <c r="BQ259" s="4"/>
      <c r="BR259" s="4"/>
      <c r="BS259" s="4"/>
      <c r="BT259" s="4"/>
      <c r="BU259" s="4"/>
      <c r="BV259" s="4"/>
    </row>
    <row r="260" spans="1:74" ht="15.5">
      <c r="A260" s="49" t="str">
        <f>B260&amp;COUNTIF($B$3:B260,B260)</f>
        <v>02CD1117</v>
      </c>
      <c r="B260" s="3" t="s">
        <v>445</v>
      </c>
      <c r="C260" s="4" t="s">
        <v>446</v>
      </c>
      <c r="D260" s="4" t="s">
        <v>1215</v>
      </c>
      <c r="E260" s="4" t="s">
        <v>1216</v>
      </c>
      <c r="F260" s="4" t="s">
        <v>1217</v>
      </c>
      <c r="G260" s="4" t="s">
        <v>1218</v>
      </c>
      <c r="H260" s="3" t="s">
        <v>158</v>
      </c>
      <c r="I260" s="4" t="s">
        <v>159</v>
      </c>
      <c r="J260" s="99" t="s">
        <v>2117</v>
      </c>
      <c r="K260" s="4" t="str">
        <f t="shared" ref="K260:K323" si="13">B260&amp;H260</f>
        <v>02CD11P002</v>
      </c>
      <c r="L260" s="6">
        <v>1</v>
      </c>
      <c r="M260" s="5" t="s">
        <v>88</v>
      </c>
      <c r="N260" s="85">
        <v>6</v>
      </c>
      <c r="O260" s="5" t="s">
        <v>98</v>
      </c>
      <c r="P260" s="85">
        <v>0</v>
      </c>
      <c r="Q260" s="5" t="s">
        <v>318</v>
      </c>
      <c r="R260" s="85">
        <v>10</v>
      </c>
      <c r="S260" s="4" t="s">
        <v>160</v>
      </c>
      <c r="T260" s="66" t="str">
        <f t="shared" si="12"/>
        <v xml:space="preserve">10. Reducción de las desigualdades </v>
      </c>
      <c r="U260" s="85">
        <v>1</v>
      </c>
      <c r="V260" s="4" t="s">
        <v>28</v>
      </c>
      <c r="W260" s="85">
        <v>2</v>
      </c>
      <c r="X260" s="4" t="s">
        <v>154</v>
      </c>
      <c r="Y260" s="85">
        <v>4</v>
      </c>
      <c r="Z260" s="4" t="s">
        <v>155</v>
      </c>
      <c r="AA260" s="52" t="str">
        <f t="shared" ref="AA260:AA323" si="14">U260&amp;"."&amp;W260&amp;"."&amp;Y260</f>
        <v>1.2.4</v>
      </c>
      <c r="AB260" s="3" t="s">
        <v>161</v>
      </c>
      <c r="AC260" s="23" t="s">
        <v>2971</v>
      </c>
      <c r="AD260" s="4" t="s">
        <v>3893</v>
      </c>
      <c r="AE260" s="4" t="s">
        <v>3894</v>
      </c>
      <c r="AF260" s="4" t="s">
        <v>3895</v>
      </c>
      <c r="AG260" s="4" t="s">
        <v>3896</v>
      </c>
      <c r="AH260" s="8">
        <v>1</v>
      </c>
      <c r="AI260" s="4" t="s">
        <v>7393</v>
      </c>
      <c r="AJ260" s="4" t="s">
        <v>7394</v>
      </c>
      <c r="AK260" s="4" t="s">
        <v>6725</v>
      </c>
      <c r="AL260" s="4" t="s">
        <v>7392</v>
      </c>
      <c r="AM260" s="9">
        <v>0.25</v>
      </c>
      <c r="AN260" s="9">
        <v>0.5</v>
      </c>
      <c r="AO260" s="9">
        <v>0.75</v>
      </c>
      <c r="AP260" s="9">
        <v>1</v>
      </c>
      <c r="AQ260" s="6">
        <v>1</v>
      </c>
      <c r="AR260" s="5" t="s">
        <v>11394</v>
      </c>
      <c r="AS260" s="5" t="s">
        <v>11395</v>
      </c>
      <c r="AT260" s="4" t="s">
        <v>11389</v>
      </c>
      <c r="AU260" s="4" t="s">
        <v>11390</v>
      </c>
      <c r="AV260" s="4" t="s">
        <v>11396</v>
      </c>
      <c r="AW260" s="4" t="s">
        <v>11389</v>
      </c>
      <c r="AX260" s="4" t="s">
        <v>11390</v>
      </c>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row>
    <row r="261" spans="1:74" ht="15.5">
      <c r="A261" s="49" t="str">
        <f>B261&amp;COUNTIF($B$3:B261,B261)</f>
        <v>02CD1118</v>
      </c>
      <c r="B261" s="3" t="s">
        <v>445</v>
      </c>
      <c r="C261" s="4" t="s">
        <v>446</v>
      </c>
      <c r="D261" s="4" t="s">
        <v>1215</v>
      </c>
      <c r="E261" s="4" t="s">
        <v>1216</v>
      </c>
      <c r="F261" s="4" t="s">
        <v>1217</v>
      </c>
      <c r="G261" s="4" t="s">
        <v>1218</v>
      </c>
      <c r="H261" s="3" t="s">
        <v>170</v>
      </c>
      <c r="I261" s="4" t="s">
        <v>171</v>
      </c>
      <c r="J261" s="99" t="s">
        <v>2118</v>
      </c>
      <c r="K261" s="4" t="str">
        <f t="shared" si="13"/>
        <v>02CD11P004</v>
      </c>
      <c r="L261" s="6">
        <v>1</v>
      </c>
      <c r="M261" s="5" t="s">
        <v>88</v>
      </c>
      <c r="N261" s="85">
        <v>6</v>
      </c>
      <c r="O261" s="4" t="s">
        <v>98</v>
      </c>
      <c r="P261" s="85">
        <v>1</v>
      </c>
      <c r="Q261" s="4" t="s">
        <v>115</v>
      </c>
      <c r="R261" s="85">
        <v>10</v>
      </c>
      <c r="S261" s="4" t="s">
        <v>160</v>
      </c>
      <c r="T261" s="66" t="str">
        <f t="shared" si="12"/>
        <v xml:space="preserve">10. Reducción de las desigualdades </v>
      </c>
      <c r="U261" s="85">
        <v>2</v>
      </c>
      <c r="V261" s="4" t="s">
        <v>173</v>
      </c>
      <c r="W261" s="85">
        <v>6</v>
      </c>
      <c r="X261" s="4" t="s">
        <v>175</v>
      </c>
      <c r="Y261" s="85">
        <v>8</v>
      </c>
      <c r="Z261" s="4" t="s">
        <v>177</v>
      </c>
      <c r="AA261" s="52" t="str">
        <f t="shared" si="14"/>
        <v>2.6.8</v>
      </c>
      <c r="AB261" s="3" t="s">
        <v>384</v>
      </c>
      <c r="AC261" s="23" t="s">
        <v>2972</v>
      </c>
      <c r="AD261" s="4" t="s">
        <v>3897</v>
      </c>
      <c r="AE261" s="4" t="s">
        <v>3898</v>
      </c>
      <c r="AF261" s="4" t="s">
        <v>3899</v>
      </c>
      <c r="AG261" s="4" t="s">
        <v>3900</v>
      </c>
      <c r="AH261" s="8">
        <v>1</v>
      </c>
      <c r="AI261" s="4" t="s">
        <v>7395</v>
      </c>
      <c r="AJ261" s="4" t="s">
        <v>7396</v>
      </c>
      <c r="AK261" s="4" t="s">
        <v>6725</v>
      </c>
      <c r="AL261" s="4" t="s">
        <v>7392</v>
      </c>
      <c r="AM261" s="9">
        <v>0.25</v>
      </c>
      <c r="AN261" s="9">
        <v>0.5</v>
      </c>
      <c r="AO261" s="9">
        <v>0.75</v>
      </c>
      <c r="AP261" s="9">
        <v>1</v>
      </c>
      <c r="AQ261" s="6">
        <v>1</v>
      </c>
      <c r="AR261" s="5" t="s">
        <v>11397</v>
      </c>
      <c r="AS261" s="5" t="s">
        <v>11398</v>
      </c>
      <c r="AT261" s="4" t="s">
        <v>11389</v>
      </c>
      <c r="AU261" s="4" t="s">
        <v>11390</v>
      </c>
      <c r="AV261" s="4" t="s">
        <v>11399</v>
      </c>
      <c r="AW261" s="4" t="s">
        <v>11389</v>
      </c>
      <c r="AX261" s="4" t="s">
        <v>11390</v>
      </c>
      <c r="AY261" s="4" t="s">
        <v>11400</v>
      </c>
      <c r="AZ261" s="4" t="s">
        <v>11389</v>
      </c>
      <c r="BA261" s="4" t="s">
        <v>11390</v>
      </c>
      <c r="BB261" s="4" t="s">
        <v>11401</v>
      </c>
      <c r="BC261" s="4" t="s">
        <v>11389</v>
      </c>
      <c r="BD261" s="4" t="s">
        <v>11390</v>
      </c>
      <c r="BE261" s="4"/>
      <c r="BF261" s="4"/>
      <c r="BG261" s="4"/>
      <c r="BH261" s="4"/>
      <c r="BI261" s="4"/>
      <c r="BJ261" s="4"/>
      <c r="BK261" s="4"/>
      <c r="BL261" s="4"/>
      <c r="BM261" s="4"/>
      <c r="BN261" s="4"/>
      <c r="BO261" s="4"/>
      <c r="BP261" s="4"/>
      <c r="BQ261" s="4"/>
      <c r="BR261" s="4"/>
      <c r="BS261" s="4"/>
      <c r="BT261" s="4"/>
      <c r="BU261" s="4"/>
      <c r="BV261" s="4"/>
    </row>
    <row r="262" spans="1:74" ht="15.5">
      <c r="A262" s="49" t="str">
        <f>B262&amp;COUNTIF($B$3:B262,B262)</f>
        <v>02CD1119</v>
      </c>
      <c r="B262" s="3" t="s">
        <v>445</v>
      </c>
      <c r="C262" s="4" t="s">
        <v>446</v>
      </c>
      <c r="D262" s="4" t="s">
        <v>1215</v>
      </c>
      <c r="E262" s="4" t="s">
        <v>1216</v>
      </c>
      <c r="F262" s="4" t="s">
        <v>1217</v>
      </c>
      <c r="G262" s="4" t="s">
        <v>1218</v>
      </c>
      <c r="H262" s="3" t="s">
        <v>375</v>
      </c>
      <c r="I262" s="4" t="s">
        <v>376</v>
      </c>
      <c r="J262" s="99" t="s">
        <v>2119</v>
      </c>
      <c r="K262" s="4" t="str">
        <f t="shared" si="13"/>
        <v>02CD11P046</v>
      </c>
      <c r="L262" s="6">
        <v>6</v>
      </c>
      <c r="M262" s="5" t="s">
        <v>92</v>
      </c>
      <c r="N262" s="85">
        <v>3</v>
      </c>
      <c r="O262" s="5" t="s">
        <v>108</v>
      </c>
      <c r="P262" s="85">
        <v>2</v>
      </c>
      <c r="Q262" s="5" t="s">
        <v>135</v>
      </c>
      <c r="R262" s="85">
        <v>16</v>
      </c>
      <c r="S262" s="4" t="s">
        <v>25</v>
      </c>
      <c r="T262" s="66" t="str">
        <f t="shared" si="12"/>
        <v>16. Paz, justicia e instituciones sólidas</v>
      </c>
      <c r="U262" s="85">
        <v>1</v>
      </c>
      <c r="V262" s="4" t="s">
        <v>28</v>
      </c>
      <c r="W262" s="85">
        <v>3</v>
      </c>
      <c r="X262" s="4" t="s">
        <v>31</v>
      </c>
      <c r="Y262" s="85">
        <v>2</v>
      </c>
      <c r="Z262" s="4" t="s">
        <v>348</v>
      </c>
      <c r="AA262" s="52" t="str">
        <f t="shared" si="14"/>
        <v>1.3.2</v>
      </c>
      <c r="AB262" s="3" t="s">
        <v>377</v>
      </c>
      <c r="AC262" s="23" t="s">
        <v>2985</v>
      </c>
      <c r="AD262" s="4" t="s">
        <v>3901</v>
      </c>
      <c r="AE262" s="4" t="s">
        <v>3902</v>
      </c>
      <c r="AF262" s="4" t="s">
        <v>3903</v>
      </c>
      <c r="AG262" s="4" t="s">
        <v>3904</v>
      </c>
      <c r="AH262" s="8">
        <v>1</v>
      </c>
      <c r="AI262" s="4" t="s">
        <v>7397</v>
      </c>
      <c r="AJ262" s="4" t="s">
        <v>7398</v>
      </c>
      <c r="AK262" s="4" t="s">
        <v>6725</v>
      </c>
      <c r="AL262" s="4" t="s">
        <v>7399</v>
      </c>
      <c r="AM262" s="8">
        <v>0</v>
      </c>
      <c r="AN262" s="9">
        <v>0.2</v>
      </c>
      <c r="AO262" s="9">
        <v>0.6</v>
      </c>
      <c r="AP262" s="9">
        <v>1</v>
      </c>
      <c r="AQ262" s="6">
        <v>1</v>
      </c>
      <c r="AR262" s="5" t="s">
        <v>11402</v>
      </c>
      <c r="AS262" s="5" t="s">
        <v>11403</v>
      </c>
      <c r="AT262" s="4" t="s">
        <v>11341</v>
      </c>
      <c r="AU262" s="4" t="s">
        <v>11342</v>
      </c>
      <c r="AV262" s="4" t="s">
        <v>11404</v>
      </c>
      <c r="AW262" s="4" t="s">
        <v>11405</v>
      </c>
      <c r="AX262" s="4" t="s">
        <v>11406</v>
      </c>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row>
    <row r="263" spans="1:74" ht="15.5">
      <c r="A263" s="49" t="str">
        <f>B263&amp;COUNTIF($B$3:B263,B263)</f>
        <v>02CD1120</v>
      </c>
      <c r="B263" s="3" t="s">
        <v>445</v>
      </c>
      <c r="C263" s="4" t="s">
        <v>446</v>
      </c>
      <c r="D263" s="4" t="s">
        <v>1215</v>
      </c>
      <c r="E263" s="4" t="s">
        <v>1216</v>
      </c>
      <c r="F263" s="4" t="s">
        <v>1217</v>
      </c>
      <c r="G263" s="4" t="s">
        <v>1218</v>
      </c>
      <c r="H263" s="3" t="s">
        <v>1225</v>
      </c>
      <c r="I263" s="4" t="s">
        <v>1630</v>
      </c>
      <c r="J263" s="100" t="s">
        <v>2120</v>
      </c>
      <c r="K263" s="4" t="str">
        <f t="shared" si="13"/>
        <v>02CD11S218</v>
      </c>
      <c r="L263" s="6">
        <v>1</v>
      </c>
      <c r="M263" s="5" t="s">
        <v>88</v>
      </c>
      <c r="N263" s="85">
        <v>5</v>
      </c>
      <c r="O263" s="4" t="s">
        <v>97</v>
      </c>
      <c r="P263" s="85"/>
      <c r="Q263" s="4" t="s">
        <v>318</v>
      </c>
      <c r="R263" s="85">
        <v>5</v>
      </c>
      <c r="S263" s="4" t="s">
        <v>153</v>
      </c>
      <c r="T263" s="66" t="str">
        <f t="shared" si="12"/>
        <v xml:space="preserve">5. Igualdad de género </v>
      </c>
      <c r="U263" s="85">
        <v>2</v>
      </c>
      <c r="V263" s="4" t="s">
        <v>173</v>
      </c>
      <c r="W263" s="85">
        <v>6</v>
      </c>
      <c r="X263" s="4" t="s">
        <v>175</v>
      </c>
      <c r="Y263" s="85">
        <v>3</v>
      </c>
      <c r="Z263" s="4" t="s">
        <v>339</v>
      </c>
      <c r="AA263" s="52" t="str">
        <f t="shared" si="14"/>
        <v>2.6.3</v>
      </c>
      <c r="AB263" s="3" t="s">
        <v>392</v>
      </c>
      <c r="AC263" s="23" t="s">
        <v>2986</v>
      </c>
      <c r="AD263" s="4" t="s">
        <v>3905</v>
      </c>
      <c r="AE263" s="4" t="s">
        <v>3906</v>
      </c>
      <c r="AF263" s="4" t="s">
        <v>3907</v>
      </c>
      <c r="AG263" s="4" t="s">
        <v>3908</v>
      </c>
      <c r="AH263" s="8">
        <v>1</v>
      </c>
      <c r="AI263" s="4" t="s">
        <v>7400</v>
      </c>
      <c r="AJ263" s="4" t="s">
        <v>7401</v>
      </c>
      <c r="AK263" s="4" t="s">
        <v>6816</v>
      </c>
      <c r="AL263" s="4" t="s">
        <v>7402</v>
      </c>
      <c r="AM263" s="9">
        <v>0.25</v>
      </c>
      <c r="AN263" s="9">
        <v>0.5</v>
      </c>
      <c r="AO263" s="9">
        <v>0.75</v>
      </c>
      <c r="AP263" s="9">
        <v>1</v>
      </c>
      <c r="AQ263" s="6">
        <v>1</v>
      </c>
      <c r="AR263" s="5" t="s">
        <v>11407</v>
      </c>
      <c r="AS263" s="5" t="s">
        <v>11408</v>
      </c>
      <c r="AT263" s="4" t="s">
        <v>11333</v>
      </c>
      <c r="AU263" s="4" t="s">
        <v>10280</v>
      </c>
      <c r="AV263" s="4" t="s">
        <v>11409</v>
      </c>
      <c r="AW263" s="4" t="s">
        <v>11333</v>
      </c>
      <c r="AX263" s="4" t="s">
        <v>10280</v>
      </c>
      <c r="AY263" s="4" t="s">
        <v>11410</v>
      </c>
      <c r="AZ263" s="4" t="s">
        <v>11333</v>
      </c>
      <c r="BA263" s="4" t="s">
        <v>10280</v>
      </c>
      <c r="BB263" s="4"/>
      <c r="BC263" s="4"/>
      <c r="BD263" s="4"/>
      <c r="BE263" s="4"/>
      <c r="BF263" s="4"/>
      <c r="BG263" s="4"/>
      <c r="BH263" s="4"/>
      <c r="BI263" s="4"/>
      <c r="BJ263" s="4"/>
      <c r="BK263" s="4"/>
      <c r="BL263" s="4"/>
      <c r="BM263" s="4"/>
      <c r="BN263" s="4"/>
      <c r="BO263" s="4"/>
      <c r="BP263" s="4"/>
      <c r="BQ263" s="4"/>
      <c r="BR263" s="4"/>
      <c r="BS263" s="4"/>
      <c r="BT263" s="4"/>
      <c r="BU263" s="4"/>
      <c r="BV263" s="4"/>
    </row>
    <row r="264" spans="1:74" ht="15.5">
      <c r="A264" s="49" t="str">
        <f>B264&amp;COUNTIF($B$3:B264,B264)</f>
        <v>02CD1121</v>
      </c>
      <c r="B264" s="3" t="s">
        <v>445</v>
      </c>
      <c r="C264" s="4" t="s">
        <v>446</v>
      </c>
      <c r="D264" s="4" t="s">
        <v>1215</v>
      </c>
      <c r="E264" s="4" t="s">
        <v>1216</v>
      </c>
      <c r="F264" s="4" t="s">
        <v>1217</v>
      </c>
      <c r="G264" s="4" t="s">
        <v>1218</v>
      </c>
      <c r="H264" s="3" t="s">
        <v>1226</v>
      </c>
      <c r="I264" s="4" t="s">
        <v>1631</v>
      </c>
      <c r="J264" s="100" t="s">
        <v>2121</v>
      </c>
      <c r="K264" s="4" t="str">
        <f t="shared" si="13"/>
        <v>02CD11S219</v>
      </c>
      <c r="L264" s="6">
        <v>1</v>
      </c>
      <c r="M264" s="5" t="s">
        <v>88</v>
      </c>
      <c r="N264" s="85">
        <v>6</v>
      </c>
      <c r="O264" s="5" t="s">
        <v>98</v>
      </c>
      <c r="P264" s="85">
        <v>4</v>
      </c>
      <c r="Q264" s="5" t="s">
        <v>117</v>
      </c>
      <c r="R264" s="85">
        <v>10</v>
      </c>
      <c r="S264" s="4" t="s">
        <v>160</v>
      </c>
      <c r="T264" s="66" t="str">
        <f t="shared" si="12"/>
        <v xml:space="preserve">10. Reducción de las desigualdades </v>
      </c>
      <c r="U264" s="85">
        <v>2</v>
      </c>
      <c r="V264" s="4" t="s">
        <v>173</v>
      </c>
      <c r="W264" s="85">
        <v>6</v>
      </c>
      <c r="X264" s="4" t="s">
        <v>175</v>
      </c>
      <c r="Y264" s="85">
        <v>1</v>
      </c>
      <c r="Z264" s="4" t="s">
        <v>342</v>
      </c>
      <c r="AA264" s="52" t="str">
        <f t="shared" si="14"/>
        <v>2.6.1</v>
      </c>
      <c r="AB264" s="3" t="s">
        <v>685</v>
      </c>
      <c r="AC264" s="23" t="s">
        <v>2987</v>
      </c>
      <c r="AD264" s="4" t="s">
        <v>3909</v>
      </c>
      <c r="AE264" s="4" t="s">
        <v>3910</v>
      </c>
      <c r="AF264" s="4" t="s">
        <v>3911</v>
      </c>
      <c r="AG264" s="4" t="s">
        <v>3912</v>
      </c>
      <c r="AH264" s="8">
        <v>1</v>
      </c>
      <c r="AI264" s="4" t="s">
        <v>7403</v>
      </c>
      <c r="AJ264" s="4" t="s">
        <v>7401</v>
      </c>
      <c r="AK264" s="4" t="s">
        <v>6816</v>
      </c>
      <c r="AL264" s="4" t="s">
        <v>7402</v>
      </c>
      <c r="AM264" s="9">
        <v>0.25</v>
      </c>
      <c r="AN264" s="9">
        <v>0.5</v>
      </c>
      <c r="AO264" s="9">
        <v>0.75</v>
      </c>
      <c r="AP264" s="9">
        <v>1</v>
      </c>
      <c r="AQ264" s="6">
        <v>1</v>
      </c>
      <c r="AR264" s="5" t="s">
        <v>11411</v>
      </c>
      <c r="AS264" s="5" t="s">
        <v>11408</v>
      </c>
      <c r="AT264" s="4" t="s">
        <v>11333</v>
      </c>
      <c r="AU264" s="4" t="s">
        <v>10280</v>
      </c>
      <c r="AV264" s="4" t="s">
        <v>11409</v>
      </c>
      <c r="AW264" s="4" t="s">
        <v>11333</v>
      </c>
      <c r="AX264" s="4" t="s">
        <v>10280</v>
      </c>
      <c r="AY264" s="4" t="s">
        <v>11412</v>
      </c>
      <c r="AZ264" s="4" t="s">
        <v>11333</v>
      </c>
      <c r="BA264" s="4" t="s">
        <v>10280</v>
      </c>
      <c r="BB264" s="4"/>
      <c r="BC264" s="4"/>
      <c r="BD264" s="4"/>
      <c r="BE264" s="4"/>
      <c r="BF264" s="4"/>
      <c r="BG264" s="4"/>
      <c r="BH264" s="4"/>
      <c r="BI264" s="4"/>
      <c r="BJ264" s="4"/>
      <c r="BK264" s="4"/>
      <c r="BL264" s="4"/>
      <c r="BM264" s="4"/>
      <c r="BN264" s="4"/>
      <c r="BO264" s="4"/>
      <c r="BP264" s="4"/>
      <c r="BQ264" s="4"/>
      <c r="BR264" s="4"/>
      <c r="BS264" s="4"/>
      <c r="BT264" s="4"/>
      <c r="BU264" s="4"/>
      <c r="BV264" s="4"/>
    </row>
    <row r="265" spans="1:74" ht="15.5">
      <c r="A265" s="49" t="str">
        <f>B265&amp;COUNTIF($B$3:B265,B265)</f>
        <v>02CD1122</v>
      </c>
      <c r="B265" s="3" t="s">
        <v>445</v>
      </c>
      <c r="C265" s="4" t="s">
        <v>446</v>
      </c>
      <c r="D265" s="4" t="s">
        <v>1215</v>
      </c>
      <c r="E265" s="4" t="s">
        <v>1216</v>
      </c>
      <c r="F265" s="4" t="s">
        <v>1217</v>
      </c>
      <c r="G265" s="4" t="s">
        <v>1218</v>
      </c>
      <c r="H265" s="3" t="s">
        <v>299</v>
      </c>
      <c r="I265" s="4" t="s">
        <v>300</v>
      </c>
      <c r="J265" s="99" t="s">
        <v>2122</v>
      </c>
      <c r="K265" s="4" t="str">
        <f t="shared" si="13"/>
        <v>02CD11U026</v>
      </c>
      <c r="L265" s="6">
        <v>1</v>
      </c>
      <c r="M265" s="5" t="s">
        <v>88</v>
      </c>
      <c r="N265" s="85">
        <v>6</v>
      </c>
      <c r="O265" s="4" t="s">
        <v>98</v>
      </c>
      <c r="P265" s="85">
        <v>0</v>
      </c>
      <c r="Q265" s="4" t="s">
        <v>318</v>
      </c>
      <c r="R265" s="85">
        <v>10</v>
      </c>
      <c r="S265" s="4" t="s">
        <v>160</v>
      </c>
      <c r="T265" s="66" t="str">
        <f t="shared" si="12"/>
        <v xml:space="preserve">10. Reducción de las desigualdades </v>
      </c>
      <c r="U265" s="85">
        <v>2</v>
      </c>
      <c r="V265" s="4" t="s">
        <v>173</v>
      </c>
      <c r="W265" s="85">
        <v>6</v>
      </c>
      <c r="X265" s="4" t="s">
        <v>175</v>
      </c>
      <c r="Y265" s="85">
        <v>8</v>
      </c>
      <c r="Z265" s="4" t="s">
        <v>177</v>
      </c>
      <c r="AA265" s="52" t="str">
        <f t="shared" si="14"/>
        <v>2.6.8</v>
      </c>
      <c r="AB265" s="3" t="s">
        <v>301</v>
      </c>
      <c r="AC265" s="23" t="s">
        <v>2974</v>
      </c>
      <c r="AD265" s="4" t="s">
        <v>3913</v>
      </c>
      <c r="AE265" s="4" t="s">
        <v>3894</v>
      </c>
      <c r="AF265" s="4" t="s">
        <v>3914</v>
      </c>
      <c r="AG265" s="4" t="s">
        <v>3915</v>
      </c>
      <c r="AH265" s="8">
        <v>1</v>
      </c>
      <c r="AI265" s="4" t="s">
        <v>7404</v>
      </c>
      <c r="AJ265" s="4" t="s">
        <v>7405</v>
      </c>
      <c r="AK265" s="4" t="s">
        <v>6816</v>
      </c>
      <c r="AL265" s="4" t="s">
        <v>7406</v>
      </c>
      <c r="AM265" s="9">
        <v>0</v>
      </c>
      <c r="AN265" s="9">
        <v>0.25</v>
      </c>
      <c r="AO265" s="9">
        <v>0.75</v>
      </c>
      <c r="AP265" s="9">
        <v>1</v>
      </c>
      <c r="AQ265" s="6">
        <v>1</v>
      </c>
      <c r="AR265" s="5" t="s">
        <v>11413</v>
      </c>
      <c r="AS265" s="5" t="s">
        <v>11414</v>
      </c>
      <c r="AT265" s="4" t="s">
        <v>11415</v>
      </c>
      <c r="AU265" s="4" t="s">
        <v>11334</v>
      </c>
      <c r="AV265" s="4" t="s">
        <v>11416</v>
      </c>
      <c r="AW265" s="4" t="s">
        <v>11415</v>
      </c>
      <c r="AX265" s="4" t="s">
        <v>11334</v>
      </c>
      <c r="AY265" s="4" t="s">
        <v>11417</v>
      </c>
      <c r="AZ265" s="4" t="s">
        <v>11415</v>
      </c>
      <c r="BA265" s="4" t="s">
        <v>11334</v>
      </c>
      <c r="BB265" s="4"/>
      <c r="BC265" s="4"/>
      <c r="BD265" s="4"/>
      <c r="BE265" s="4"/>
      <c r="BF265" s="4"/>
      <c r="BG265" s="4"/>
      <c r="BH265" s="4"/>
      <c r="BI265" s="4"/>
      <c r="BJ265" s="4"/>
      <c r="BK265" s="4"/>
      <c r="BL265" s="4"/>
      <c r="BM265" s="4"/>
      <c r="BN265" s="4"/>
      <c r="BO265" s="4"/>
      <c r="BP265" s="4"/>
      <c r="BQ265" s="4"/>
      <c r="BR265" s="4"/>
      <c r="BS265" s="4"/>
      <c r="BT265" s="4"/>
      <c r="BU265" s="4"/>
      <c r="BV265" s="4"/>
    </row>
    <row r="266" spans="1:74" ht="15.5">
      <c r="A266" s="49" t="str">
        <f>B266&amp;COUNTIF($B$3:B266,B266)</f>
        <v>02CD121</v>
      </c>
      <c r="B266" s="3" t="s">
        <v>448</v>
      </c>
      <c r="C266" s="4" t="s">
        <v>1227</v>
      </c>
      <c r="D266" s="4" t="s">
        <v>1228</v>
      </c>
      <c r="E266" s="4" t="s">
        <v>1229</v>
      </c>
      <c r="F266" s="4" t="s">
        <v>1230</v>
      </c>
      <c r="G266" s="4" t="s">
        <v>1231</v>
      </c>
      <c r="H266" s="3" t="s">
        <v>243</v>
      </c>
      <c r="I266" s="4" t="s">
        <v>1601</v>
      </c>
      <c r="J266" s="95" t="s">
        <v>2123</v>
      </c>
      <c r="K266" s="4" t="str">
        <f t="shared" si="13"/>
        <v>02CD12E118</v>
      </c>
      <c r="L266" s="6">
        <v>5</v>
      </c>
      <c r="M266" s="5" t="s">
        <v>2863</v>
      </c>
      <c r="N266" s="85">
        <v>1</v>
      </c>
      <c r="O266" s="5" t="s">
        <v>105</v>
      </c>
      <c r="P266" s="85">
        <v>11</v>
      </c>
      <c r="Q266" s="5" t="s">
        <v>2888</v>
      </c>
      <c r="R266" s="85">
        <v>16</v>
      </c>
      <c r="S266" s="4" t="s">
        <v>2841</v>
      </c>
      <c r="T266" s="66" t="str">
        <f t="shared" si="12"/>
        <v>16. Paz, Justicia E Instituciones Sólidas</v>
      </c>
      <c r="U266" s="85">
        <v>1</v>
      </c>
      <c r="V266" s="4" t="s">
        <v>28</v>
      </c>
      <c r="W266" s="85">
        <v>7</v>
      </c>
      <c r="X266" s="4" t="s">
        <v>142</v>
      </c>
      <c r="Y266" s="85">
        <v>1</v>
      </c>
      <c r="Z266" s="4" t="s">
        <v>245</v>
      </c>
      <c r="AA266" s="52" t="str">
        <f t="shared" si="14"/>
        <v>1.7.1</v>
      </c>
      <c r="AB266" s="3" t="s">
        <v>246</v>
      </c>
      <c r="AC266" s="23" t="s">
        <v>247</v>
      </c>
      <c r="AD266" s="4" t="s">
        <v>3916</v>
      </c>
      <c r="AE266" s="4" t="s">
        <v>3917</v>
      </c>
      <c r="AF266" s="4" t="s">
        <v>3918</v>
      </c>
      <c r="AG266" s="4" t="s">
        <v>3919</v>
      </c>
      <c r="AH266" s="3" t="s">
        <v>6698</v>
      </c>
      <c r="AI266" s="4" t="s">
        <v>7407</v>
      </c>
      <c r="AJ266" s="4" t="s">
        <v>7408</v>
      </c>
      <c r="AK266" s="4" t="s">
        <v>6725</v>
      </c>
      <c r="AL266" s="4" t="s">
        <v>7409</v>
      </c>
      <c r="AM266" s="8" t="s">
        <v>9466</v>
      </c>
      <c r="AN266" s="8" t="s">
        <v>9468</v>
      </c>
      <c r="AO266" s="8" t="s">
        <v>9593</v>
      </c>
      <c r="AP266" s="8" t="s">
        <v>6698</v>
      </c>
      <c r="AQ266" s="6" t="s">
        <v>9594</v>
      </c>
      <c r="AR266" s="5" t="s">
        <v>3919</v>
      </c>
      <c r="AS266" s="5" t="s">
        <v>11418</v>
      </c>
      <c r="AT266" s="4" t="s">
        <v>11419</v>
      </c>
      <c r="AU266" s="4" t="s">
        <v>11420</v>
      </c>
      <c r="AV266" s="4" t="s">
        <v>11421</v>
      </c>
      <c r="AW266" s="4" t="s">
        <v>11419</v>
      </c>
      <c r="AX266" s="4" t="s">
        <v>11420</v>
      </c>
      <c r="AY266" s="4" t="s">
        <v>11422</v>
      </c>
      <c r="AZ266" s="4" t="s">
        <v>11419</v>
      </c>
      <c r="BA266" s="4" t="s">
        <v>11420</v>
      </c>
      <c r="BB266" s="4" t="s">
        <v>11423</v>
      </c>
      <c r="BC266" s="4" t="s">
        <v>11424</v>
      </c>
      <c r="BD266" s="4" t="s">
        <v>11425</v>
      </c>
      <c r="BE266" s="4"/>
      <c r="BF266" s="4"/>
      <c r="BG266" s="4"/>
      <c r="BH266" s="4"/>
      <c r="BI266" s="4"/>
      <c r="BJ266" s="4"/>
      <c r="BK266" s="4"/>
      <c r="BL266" s="4"/>
      <c r="BM266" s="4"/>
      <c r="BN266" s="4"/>
      <c r="BO266" s="4"/>
      <c r="BP266" s="4"/>
      <c r="BQ266" s="4"/>
      <c r="BR266" s="4"/>
      <c r="BS266" s="4"/>
      <c r="BT266" s="4"/>
      <c r="BU266" s="4"/>
      <c r="BV266" s="4"/>
    </row>
    <row r="267" spans="1:74" ht="15.5">
      <c r="A267" s="49" t="str">
        <f>B267&amp;COUNTIF($B$3:B267,B267)</f>
        <v>02CD122</v>
      </c>
      <c r="B267" s="3" t="s">
        <v>448</v>
      </c>
      <c r="C267" s="4" t="s">
        <v>1227</v>
      </c>
      <c r="D267" s="4" t="s">
        <v>1228</v>
      </c>
      <c r="E267" s="4" t="s">
        <v>1229</v>
      </c>
      <c r="F267" s="4" t="s">
        <v>1230</v>
      </c>
      <c r="G267" s="4" t="s">
        <v>1231</v>
      </c>
      <c r="H267" s="3" t="s">
        <v>248</v>
      </c>
      <c r="I267" s="4" t="s">
        <v>1623</v>
      </c>
      <c r="J267" s="95" t="s">
        <v>2124</v>
      </c>
      <c r="K267" s="4" t="str">
        <f t="shared" si="13"/>
        <v>02CD12E122</v>
      </c>
      <c r="L267" s="6">
        <v>2</v>
      </c>
      <c r="M267" s="5" t="s">
        <v>16</v>
      </c>
      <c r="N267" s="85">
        <v>3</v>
      </c>
      <c r="O267" s="5" t="s">
        <v>2873</v>
      </c>
      <c r="P267" s="85">
        <v>4</v>
      </c>
      <c r="Q267" s="5" t="s">
        <v>2879</v>
      </c>
      <c r="R267" s="85">
        <v>11</v>
      </c>
      <c r="S267" s="4" t="s">
        <v>2859</v>
      </c>
      <c r="T267" s="66" t="str">
        <f t="shared" si="12"/>
        <v>11. Ciudades Y Comunidades Sostenibles</v>
      </c>
      <c r="U267" s="85">
        <v>2</v>
      </c>
      <c r="V267" s="4" t="s">
        <v>173</v>
      </c>
      <c r="W267" s="85">
        <v>1</v>
      </c>
      <c r="X267" s="4" t="s">
        <v>251</v>
      </c>
      <c r="Y267" s="85">
        <v>4</v>
      </c>
      <c r="Z267" s="4" t="s">
        <v>252</v>
      </c>
      <c r="AA267" s="52" t="str">
        <f t="shared" si="14"/>
        <v>2.1.4</v>
      </c>
      <c r="AB267" s="3" t="s">
        <v>253</v>
      </c>
      <c r="AC267" s="23" t="s">
        <v>254</v>
      </c>
      <c r="AD267" s="4" t="s">
        <v>3920</v>
      </c>
      <c r="AE267" s="4" t="s">
        <v>3921</v>
      </c>
      <c r="AF267" s="4" t="s">
        <v>3922</v>
      </c>
      <c r="AG267" s="4" t="s">
        <v>3923</v>
      </c>
      <c r="AH267" s="8" t="s">
        <v>6689</v>
      </c>
      <c r="AI267" s="4" t="s">
        <v>7410</v>
      </c>
      <c r="AJ267" s="4" t="s">
        <v>7411</v>
      </c>
      <c r="AK267" s="4" t="s">
        <v>6725</v>
      </c>
      <c r="AL267" s="4" t="s">
        <v>7412</v>
      </c>
      <c r="AM267" s="9" t="s">
        <v>9595</v>
      </c>
      <c r="AN267" s="9" t="s">
        <v>9596</v>
      </c>
      <c r="AO267" s="9" t="s">
        <v>9567</v>
      </c>
      <c r="AP267" s="9" t="s">
        <v>6689</v>
      </c>
      <c r="AQ267" s="6" t="s">
        <v>9597</v>
      </c>
      <c r="AR267" s="5" t="s">
        <v>11426</v>
      </c>
      <c r="AS267" s="5" t="s">
        <v>11427</v>
      </c>
      <c r="AT267" s="4" t="s">
        <v>11428</v>
      </c>
      <c r="AU267" s="4" t="s">
        <v>11429</v>
      </c>
      <c r="AV267" s="4" t="s">
        <v>11430</v>
      </c>
      <c r="AW267" s="4" t="s">
        <v>11428</v>
      </c>
      <c r="AX267" s="4" t="s">
        <v>11429</v>
      </c>
      <c r="AY267" s="4" t="s">
        <v>11431</v>
      </c>
      <c r="AZ267" s="4" t="s">
        <v>11428</v>
      </c>
      <c r="BA267" s="4" t="s">
        <v>11429</v>
      </c>
      <c r="BB267" s="4" t="s">
        <v>11432</v>
      </c>
      <c r="BC267" s="4" t="s">
        <v>11428</v>
      </c>
      <c r="BD267" s="4" t="s">
        <v>11429</v>
      </c>
      <c r="BE267" s="4" t="s">
        <v>11433</v>
      </c>
      <c r="BF267" s="4" t="s">
        <v>11428</v>
      </c>
      <c r="BG267" s="4" t="s">
        <v>11429</v>
      </c>
      <c r="BH267" s="4"/>
      <c r="BI267" s="4"/>
      <c r="BJ267" s="4"/>
      <c r="BK267" s="4"/>
      <c r="BL267" s="4"/>
      <c r="BM267" s="4"/>
      <c r="BN267" s="4"/>
      <c r="BO267" s="4"/>
      <c r="BP267" s="4"/>
      <c r="BQ267" s="4"/>
      <c r="BR267" s="4"/>
      <c r="BS267" s="4"/>
      <c r="BT267" s="4"/>
      <c r="BU267" s="4"/>
      <c r="BV267" s="4"/>
    </row>
    <row r="268" spans="1:74" ht="15.5">
      <c r="A268" s="49" t="str">
        <f>B268&amp;COUNTIF($B$3:B268,B268)</f>
        <v>02CD123</v>
      </c>
      <c r="B268" s="3" t="s">
        <v>448</v>
      </c>
      <c r="C268" s="4" t="s">
        <v>1227</v>
      </c>
      <c r="D268" s="4" t="s">
        <v>1228</v>
      </c>
      <c r="E268" s="4" t="s">
        <v>1229</v>
      </c>
      <c r="F268" s="4" t="s">
        <v>1230</v>
      </c>
      <c r="G268" s="4" t="s">
        <v>1231</v>
      </c>
      <c r="H268" s="3" t="s">
        <v>255</v>
      </c>
      <c r="I268" s="4" t="s">
        <v>1590</v>
      </c>
      <c r="J268" s="95" t="s">
        <v>2125</v>
      </c>
      <c r="K268" s="4" t="str">
        <f t="shared" si="13"/>
        <v>02CD12E123</v>
      </c>
      <c r="L268" s="6">
        <v>2</v>
      </c>
      <c r="M268" s="5" t="s">
        <v>16</v>
      </c>
      <c r="N268" s="85">
        <v>3</v>
      </c>
      <c r="O268" s="4" t="s">
        <v>2873</v>
      </c>
      <c r="P268" s="85">
        <v>3</v>
      </c>
      <c r="Q268" s="4" t="s">
        <v>2874</v>
      </c>
      <c r="R268" s="85">
        <v>11</v>
      </c>
      <c r="S268" s="4" t="s">
        <v>2859</v>
      </c>
      <c r="T268" s="66" t="str">
        <f t="shared" si="12"/>
        <v>11. Ciudades Y Comunidades Sostenibles</v>
      </c>
      <c r="U268" s="85">
        <v>2</v>
      </c>
      <c r="V268" s="4" t="s">
        <v>173</v>
      </c>
      <c r="W268" s="85">
        <v>1</v>
      </c>
      <c r="X268" s="4" t="s">
        <v>251</v>
      </c>
      <c r="Y268" s="85">
        <v>1</v>
      </c>
      <c r="Z268" s="4" t="s">
        <v>257</v>
      </c>
      <c r="AA268" s="52" t="str">
        <f t="shared" si="14"/>
        <v>2.1.1</v>
      </c>
      <c r="AB268" s="3" t="s">
        <v>258</v>
      </c>
      <c r="AC268" s="23" t="s">
        <v>259</v>
      </c>
      <c r="AD268" s="4" t="s">
        <v>3924</v>
      </c>
      <c r="AE268" s="4" t="s">
        <v>3925</v>
      </c>
      <c r="AF268" s="4" t="s">
        <v>3926</v>
      </c>
      <c r="AG268" s="4" t="s">
        <v>3927</v>
      </c>
      <c r="AH268" s="8" t="s">
        <v>6696</v>
      </c>
      <c r="AI268" s="4" t="s">
        <v>7413</v>
      </c>
      <c r="AJ268" s="4" t="s">
        <v>7414</v>
      </c>
      <c r="AK268" s="4" t="s">
        <v>6725</v>
      </c>
      <c r="AL268" s="4" t="s">
        <v>7415</v>
      </c>
      <c r="AM268" s="9" t="s">
        <v>6712</v>
      </c>
      <c r="AN268" s="9" t="s">
        <v>9545</v>
      </c>
      <c r="AO268" s="9" t="s">
        <v>6694</v>
      </c>
      <c r="AP268" s="9" t="s">
        <v>6696</v>
      </c>
      <c r="AQ268" s="6" t="s">
        <v>9598</v>
      </c>
      <c r="AR268" s="5" t="s">
        <v>11434</v>
      </c>
      <c r="AS268" s="5" t="s">
        <v>11435</v>
      </c>
      <c r="AT268" s="4" t="s">
        <v>11436</v>
      </c>
      <c r="AU268" s="4" t="s">
        <v>11437</v>
      </c>
      <c r="AV268" s="4" t="s">
        <v>11438</v>
      </c>
      <c r="AW268" s="4" t="s">
        <v>11436</v>
      </c>
      <c r="AX268" s="4" t="s">
        <v>11437</v>
      </c>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row>
    <row r="269" spans="1:74" ht="15.5">
      <c r="A269" s="49" t="str">
        <f>B269&amp;COUNTIF($B$3:B269,B269)</f>
        <v>02CD124</v>
      </c>
      <c r="B269" s="3" t="s">
        <v>448</v>
      </c>
      <c r="C269" s="4" t="s">
        <v>1227</v>
      </c>
      <c r="D269" s="4" t="s">
        <v>1228</v>
      </c>
      <c r="E269" s="4" t="s">
        <v>1229</v>
      </c>
      <c r="F269" s="4" t="s">
        <v>1230</v>
      </c>
      <c r="G269" s="4" t="s">
        <v>1231</v>
      </c>
      <c r="H269" s="3" t="s">
        <v>267</v>
      </c>
      <c r="I269" s="4" t="s">
        <v>1615</v>
      </c>
      <c r="J269" s="95" t="s">
        <v>2126</v>
      </c>
      <c r="K269" s="4" t="str">
        <f t="shared" si="13"/>
        <v>02CD12E130</v>
      </c>
      <c r="L269" s="6">
        <v>2</v>
      </c>
      <c r="M269" s="5" t="s">
        <v>16</v>
      </c>
      <c r="N269" s="85">
        <v>2</v>
      </c>
      <c r="O269" s="5" t="s">
        <v>2839</v>
      </c>
      <c r="P269" s="85">
        <v>2</v>
      </c>
      <c r="Q269" s="5" t="s">
        <v>2875</v>
      </c>
      <c r="R269" s="85">
        <v>11</v>
      </c>
      <c r="S269" s="4" t="s">
        <v>2859</v>
      </c>
      <c r="T269" s="66" t="str">
        <f t="shared" si="12"/>
        <v>11. Ciudades Y Comunidades Sostenibles</v>
      </c>
      <c r="U269" s="85">
        <v>2</v>
      </c>
      <c r="V269" s="4" t="s">
        <v>173</v>
      </c>
      <c r="W269" s="85">
        <v>2</v>
      </c>
      <c r="X269" s="4" t="s">
        <v>226</v>
      </c>
      <c r="Y269" s="85">
        <v>6</v>
      </c>
      <c r="Z269" s="4" t="s">
        <v>269</v>
      </c>
      <c r="AA269" s="52" t="str">
        <f t="shared" si="14"/>
        <v>2.2.6</v>
      </c>
      <c r="AB269" s="3" t="s">
        <v>270</v>
      </c>
      <c r="AC269" s="23" t="s">
        <v>271</v>
      </c>
      <c r="AD269" s="4" t="s">
        <v>3928</v>
      </c>
      <c r="AE269" s="4" t="s">
        <v>3929</v>
      </c>
      <c r="AF269" s="4" t="s">
        <v>3930</v>
      </c>
      <c r="AG269" s="4" t="s">
        <v>3931</v>
      </c>
      <c r="AH269" s="8" t="s">
        <v>6689</v>
      </c>
      <c r="AI269" s="4" t="s">
        <v>7416</v>
      </c>
      <c r="AJ269" s="4" t="s">
        <v>7417</v>
      </c>
      <c r="AK269" s="4" t="s">
        <v>6816</v>
      </c>
      <c r="AL269" s="4" t="s">
        <v>7418</v>
      </c>
      <c r="AM269" s="9" t="s">
        <v>6712</v>
      </c>
      <c r="AN269" s="9" t="s">
        <v>6708</v>
      </c>
      <c r="AO269" s="9" t="s">
        <v>6718</v>
      </c>
      <c r="AP269" s="9" t="s">
        <v>6689</v>
      </c>
      <c r="AQ269" s="6" t="s">
        <v>9599</v>
      </c>
      <c r="AR269" s="5" t="s">
        <v>11439</v>
      </c>
      <c r="AS269" s="5" t="s">
        <v>11440</v>
      </c>
      <c r="AT269" s="4" t="s">
        <v>11441</v>
      </c>
      <c r="AU269" s="4" t="s">
        <v>11442</v>
      </c>
      <c r="AV269" s="4" t="s">
        <v>11443</v>
      </c>
      <c r="AW269" s="4" t="s">
        <v>11441</v>
      </c>
      <c r="AX269" s="4" t="s">
        <v>11442</v>
      </c>
      <c r="AY269" s="4" t="s">
        <v>11444</v>
      </c>
      <c r="AZ269" s="4" t="s">
        <v>11441</v>
      </c>
      <c r="BA269" s="4" t="s">
        <v>11445</v>
      </c>
      <c r="BB269" s="4" t="s">
        <v>11446</v>
      </c>
      <c r="BC269" s="4" t="s">
        <v>11441</v>
      </c>
      <c r="BD269" s="4" t="s">
        <v>11442</v>
      </c>
      <c r="BE269" s="4"/>
      <c r="BF269" s="4"/>
      <c r="BG269" s="4"/>
      <c r="BH269" s="4"/>
      <c r="BI269" s="4"/>
      <c r="BJ269" s="4"/>
      <c r="BK269" s="4"/>
      <c r="BL269" s="4"/>
      <c r="BM269" s="4"/>
      <c r="BN269" s="4"/>
      <c r="BO269" s="4"/>
      <c r="BP269" s="4"/>
      <c r="BQ269" s="4"/>
      <c r="BR269" s="4"/>
      <c r="BS269" s="4"/>
      <c r="BT269" s="4"/>
      <c r="BU269" s="4"/>
      <c r="BV269" s="4"/>
    </row>
    <row r="270" spans="1:74" ht="15.5">
      <c r="A270" s="49" t="str">
        <f>B270&amp;COUNTIF($B$3:B270,B270)</f>
        <v>02CD125</v>
      </c>
      <c r="B270" s="3" t="s">
        <v>448</v>
      </c>
      <c r="C270" s="4" t="s">
        <v>1227</v>
      </c>
      <c r="D270" s="4" t="s">
        <v>1228</v>
      </c>
      <c r="E270" s="4" t="s">
        <v>1229</v>
      </c>
      <c r="F270" s="4" t="s">
        <v>1230</v>
      </c>
      <c r="G270" s="4" t="s">
        <v>1231</v>
      </c>
      <c r="H270" s="3" t="s">
        <v>272</v>
      </c>
      <c r="I270" s="4" t="s">
        <v>1607</v>
      </c>
      <c r="J270" s="95" t="s">
        <v>2127</v>
      </c>
      <c r="K270" s="4" t="str">
        <f t="shared" si="13"/>
        <v>02CD12E137</v>
      </c>
      <c r="L270" s="6">
        <v>1</v>
      </c>
      <c r="M270" s="5" t="s">
        <v>2860</v>
      </c>
      <c r="N270" s="85">
        <v>1</v>
      </c>
      <c r="O270" s="5" t="s">
        <v>2870</v>
      </c>
      <c r="P270" s="85">
        <v>1</v>
      </c>
      <c r="Q270" s="5" t="s">
        <v>2892</v>
      </c>
      <c r="R270" s="85">
        <v>4</v>
      </c>
      <c r="S270" s="4" t="s">
        <v>2885</v>
      </c>
      <c r="T270" s="66" t="str">
        <f t="shared" si="12"/>
        <v>4. Educación De Calidad</v>
      </c>
      <c r="U270" s="85">
        <v>2</v>
      </c>
      <c r="V270" s="4" t="s">
        <v>173</v>
      </c>
      <c r="W270" s="85">
        <v>5</v>
      </c>
      <c r="X270" s="4" t="s">
        <v>216</v>
      </c>
      <c r="Y270" s="85">
        <v>1</v>
      </c>
      <c r="Z270" s="4" t="s">
        <v>275</v>
      </c>
      <c r="AA270" s="52" t="str">
        <f t="shared" si="14"/>
        <v>2.5.1</v>
      </c>
      <c r="AB270" s="3" t="s">
        <v>380</v>
      </c>
      <c r="AC270" s="23" t="s">
        <v>381</v>
      </c>
      <c r="AD270" s="4" t="s">
        <v>3932</v>
      </c>
      <c r="AE270" s="4" t="s">
        <v>3933</v>
      </c>
      <c r="AF270" s="4" t="s">
        <v>3934</v>
      </c>
      <c r="AG270" s="4" t="s">
        <v>3935</v>
      </c>
      <c r="AH270" s="8" t="s">
        <v>6701</v>
      </c>
      <c r="AI270" s="4" t="s">
        <v>7419</v>
      </c>
      <c r="AJ270" s="4" t="s">
        <v>7420</v>
      </c>
      <c r="AK270" s="4" t="s">
        <v>6725</v>
      </c>
      <c r="AL270" s="4" t="s">
        <v>7421</v>
      </c>
      <c r="AM270" s="3" t="s">
        <v>6711</v>
      </c>
      <c r="AN270" s="3" t="s">
        <v>6702</v>
      </c>
      <c r="AO270" s="3" t="s">
        <v>6697</v>
      </c>
      <c r="AP270" s="3" t="s">
        <v>6701</v>
      </c>
      <c r="AQ270" s="3" t="s">
        <v>6699</v>
      </c>
      <c r="AR270" s="4" t="s">
        <v>11447</v>
      </c>
      <c r="AS270" s="4" t="s">
        <v>11448</v>
      </c>
      <c r="AT270" s="4" t="s">
        <v>11449</v>
      </c>
      <c r="AU270" s="4" t="s">
        <v>11450</v>
      </c>
      <c r="AV270" s="4" t="s">
        <v>11451</v>
      </c>
      <c r="AW270" s="4" t="s">
        <v>11449</v>
      </c>
      <c r="AX270" s="4" t="s">
        <v>11450</v>
      </c>
      <c r="AY270" s="4" t="s">
        <v>11452</v>
      </c>
      <c r="AZ270" s="4" t="s">
        <v>11449</v>
      </c>
      <c r="BA270" s="4" t="s">
        <v>11450</v>
      </c>
      <c r="BB270" s="4" t="s">
        <v>11453</v>
      </c>
      <c r="BC270" s="4" t="s">
        <v>11449</v>
      </c>
      <c r="BD270" s="4" t="s">
        <v>11450</v>
      </c>
      <c r="BE270" s="4" t="s">
        <v>11454</v>
      </c>
      <c r="BF270" s="4" t="s">
        <v>11449</v>
      </c>
      <c r="BG270" s="4" t="s">
        <v>11450</v>
      </c>
      <c r="BH270" s="4"/>
      <c r="BI270" s="4"/>
      <c r="BJ270" s="4"/>
      <c r="BK270" s="4"/>
      <c r="BL270" s="4"/>
      <c r="BM270" s="4"/>
      <c r="BN270" s="4"/>
      <c r="BO270" s="4"/>
      <c r="BP270" s="4"/>
      <c r="BQ270" s="4"/>
      <c r="BR270" s="4"/>
      <c r="BS270" s="4"/>
      <c r="BT270" s="4"/>
      <c r="BU270" s="4"/>
      <c r="BV270" s="4"/>
    </row>
    <row r="271" spans="1:74" ht="15.5">
      <c r="A271" s="49" t="str">
        <f>B271&amp;COUNTIF($B$3:B271,B271)</f>
        <v>02CD126</v>
      </c>
      <c r="B271" s="3" t="s">
        <v>448</v>
      </c>
      <c r="C271" s="4" t="s">
        <v>1227</v>
      </c>
      <c r="D271" s="4" t="s">
        <v>1228</v>
      </c>
      <c r="E271" s="4" t="s">
        <v>1229</v>
      </c>
      <c r="F271" s="4" t="s">
        <v>1230</v>
      </c>
      <c r="G271" s="4" t="s">
        <v>1231</v>
      </c>
      <c r="H271" s="3" t="s">
        <v>276</v>
      </c>
      <c r="I271" s="4" t="s">
        <v>1596</v>
      </c>
      <c r="J271" s="95" t="s">
        <v>2128</v>
      </c>
      <c r="K271" s="4" t="str">
        <f t="shared" si="13"/>
        <v>02CD12F031</v>
      </c>
      <c r="L271" s="6">
        <v>4</v>
      </c>
      <c r="M271" s="5" t="s">
        <v>2883</v>
      </c>
      <c r="N271" s="85">
        <v>4</v>
      </c>
      <c r="O271" s="4" t="s">
        <v>2884</v>
      </c>
      <c r="P271" s="85">
        <v>0</v>
      </c>
      <c r="Q271" s="4" t="s">
        <v>2884</v>
      </c>
      <c r="R271" s="85">
        <v>4</v>
      </c>
      <c r="S271" s="4" t="s">
        <v>2885</v>
      </c>
      <c r="T271" s="66" t="str">
        <f t="shared" si="12"/>
        <v>4. Educación De Calidad</v>
      </c>
      <c r="U271" s="85">
        <v>2</v>
      </c>
      <c r="V271" s="4" t="s">
        <v>173</v>
      </c>
      <c r="W271" s="85">
        <v>4</v>
      </c>
      <c r="X271" s="4" t="s">
        <v>278</v>
      </c>
      <c r="Y271" s="85">
        <v>2</v>
      </c>
      <c r="Z271" s="4" t="s">
        <v>279</v>
      </c>
      <c r="AA271" s="52" t="str">
        <f t="shared" si="14"/>
        <v>2.4.2</v>
      </c>
      <c r="AB271" s="3" t="s">
        <v>280</v>
      </c>
      <c r="AC271" s="23" t="s">
        <v>345</v>
      </c>
      <c r="AD271" s="4" t="s">
        <v>3936</v>
      </c>
      <c r="AE271" s="4" t="s">
        <v>3937</v>
      </c>
      <c r="AF271" s="4" t="s">
        <v>3938</v>
      </c>
      <c r="AG271" s="4" t="s">
        <v>3939</v>
      </c>
      <c r="AH271" s="8" t="s">
        <v>6689</v>
      </c>
      <c r="AI271" s="4" t="s">
        <v>7422</v>
      </c>
      <c r="AJ271" s="4" t="s">
        <v>7423</v>
      </c>
      <c r="AK271" s="4" t="s">
        <v>6725</v>
      </c>
      <c r="AL271" s="4" t="s">
        <v>7424</v>
      </c>
      <c r="AM271" s="9" t="s">
        <v>6707</v>
      </c>
      <c r="AN271" s="9" t="s">
        <v>6702</v>
      </c>
      <c r="AO271" s="9" t="s">
        <v>6708</v>
      </c>
      <c r="AP271" s="9" t="s">
        <v>6689</v>
      </c>
      <c r="AQ271" s="6" t="s">
        <v>6689</v>
      </c>
      <c r="AR271" s="5" t="s">
        <v>11455</v>
      </c>
      <c r="AS271" s="5" t="s">
        <v>11456</v>
      </c>
      <c r="AT271" s="4" t="s">
        <v>11457</v>
      </c>
      <c r="AU271" s="4" t="s">
        <v>11458</v>
      </c>
      <c r="AV271" s="4" t="s">
        <v>11459</v>
      </c>
      <c r="AW271" s="4" t="s">
        <v>11457</v>
      </c>
      <c r="AX271" s="4" t="s">
        <v>11458</v>
      </c>
      <c r="AY271" s="4" t="s">
        <v>11460</v>
      </c>
      <c r="AZ271" s="4" t="s">
        <v>11457</v>
      </c>
      <c r="BA271" s="4" t="s">
        <v>11458</v>
      </c>
      <c r="BB271" s="4"/>
      <c r="BC271" s="4"/>
      <c r="BD271" s="4"/>
      <c r="BE271" s="4"/>
      <c r="BF271" s="4"/>
      <c r="BG271" s="4"/>
      <c r="BH271" s="4"/>
      <c r="BI271" s="4"/>
      <c r="BJ271" s="4"/>
      <c r="BK271" s="4"/>
      <c r="BL271" s="4"/>
      <c r="BM271" s="4"/>
      <c r="BN271" s="4"/>
      <c r="BO271" s="4"/>
      <c r="BP271" s="4"/>
      <c r="BQ271" s="4"/>
      <c r="BR271" s="4"/>
      <c r="BS271" s="4"/>
      <c r="BT271" s="4"/>
      <c r="BU271" s="4"/>
      <c r="BV271" s="4"/>
    </row>
    <row r="272" spans="1:74" ht="15.5">
      <c r="A272" s="49" t="str">
        <f>B272&amp;COUNTIF($B$3:B272,B272)</f>
        <v>02CD127</v>
      </c>
      <c r="B272" s="3" t="s">
        <v>448</v>
      </c>
      <c r="C272" s="4" t="s">
        <v>1227</v>
      </c>
      <c r="D272" s="4" t="s">
        <v>1228</v>
      </c>
      <c r="E272" s="4" t="s">
        <v>1229</v>
      </c>
      <c r="F272" s="4" t="s">
        <v>1230</v>
      </c>
      <c r="G272" s="4" t="s">
        <v>1231</v>
      </c>
      <c r="H272" s="3" t="s">
        <v>281</v>
      </c>
      <c r="I272" s="4" t="s">
        <v>1603</v>
      </c>
      <c r="J272" s="95" t="s">
        <v>2129</v>
      </c>
      <c r="K272" s="4" t="str">
        <f t="shared" si="13"/>
        <v>02CD12F032</v>
      </c>
      <c r="L272" s="6">
        <v>1</v>
      </c>
      <c r="M272" s="5" t="s">
        <v>2860</v>
      </c>
      <c r="N272" s="85">
        <v>3</v>
      </c>
      <c r="O272" s="5" t="s">
        <v>2889</v>
      </c>
      <c r="P272" s="85">
        <v>1</v>
      </c>
      <c r="Q272" s="5" t="s">
        <v>2890</v>
      </c>
      <c r="R272" s="85">
        <v>3</v>
      </c>
      <c r="S272" s="4" t="s">
        <v>2882</v>
      </c>
      <c r="T272" s="66" t="str">
        <f t="shared" si="12"/>
        <v xml:space="preserve">3. Salud Y Bienestar </v>
      </c>
      <c r="U272" s="85">
        <v>2</v>
      </c>
      <c r="V272" s="4" t="s">
        <v>173</v>
      </c>
      <c r="W272" s="85">
        <v>4</v>
      </c>
      <c r="X272" s="4" t="s">
        <v>278</v>
      </c>
      <c r="Y272" s="85">
        <v>1</v>
      </c>
      <c r="Z272" s="4" t="s">
        <v>284</v>
      </c>
      <c r="AA272" s="52" t="str">
        <f t="shared" si="14"/>
        <v>2.4.1</v>
      </c>
      <c r="AB272" s="3" t="s">
        <v>285</v>
      </c>
      <c r="AC272" s="23" t="s">
        <v>286</v>
      </c>
      <c r="AD272" s="4" t="s">
        <v>3940</v>
      </c>
      <c r="AE272" s="4" t="s">
        <v>3941</v>
      </c>
      <c r="AF272" s="4" t="s">
        <v>3942</v>
      </c>
      <c r="AG272" s="4" t="s">
        <v>3943</v>
      </c>
      <c r="AH272" s="8" t="s">
        <v>6689</v>
      </c>
      <c r="AI272" s="4" t="s">
        <v>7425</v>
      </c>
      <c r="AJ272" s="4" t="s">
        <v>7426</v>
      </c>
      <c r="AK272" s="4" t="s">
        <v>6725</v>
      </c>
      <c r="AL272" s="5" t="s">
        <v>7424</v>
      </c>
      <c r="AM272" s="9" t="s">
        <v>6707</v>
      </c>
      <c r="AN272" s="9" t="s">
        <v>6702</v>
      </c>
      <c r="AO272" s="9" t="s">
        <v>6708</v>
      </c>
      <c r="AP272" s="9" t="s">
        <v>6689</v>
      </c>
      <c r="AQ272" s="6" t="s">
        <v>6689</v>
      </c>
      <c r="AR272" s="5" t="s">
        <v>11461</v>
      </c>
      <c r="AS272" s="5" t="s">
        <v>11462</v>
      </c>
      <c r="AT272" s="4" t="s">
        <v>11457</v>
      </c>
      <c r="AU272" s="4" t="s">
        <v>11458</v>
      </c>
      <c r="AV272" s="4" t="s">
        <v>11463</v>
      </c>
      <c r="AW272" s="4" t="s">
        <v>11457</v>
      </c>
      <c r="AX272" s="4" t="s">
        <v>11458</v>
      </c>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row>
    <row r="273" spans="1:74" ht="15.5">
      <c r="A273" s="49" t="str">
        <f>B273&amp;COUNTIF($B$3:B273,B273)</f>
        <v>02CD128</v>
      </c>
      <c r="B273" s="3" t="s">
        <v>448</v>
      </c>
      <c r="C273" s="4" t="s">
        <v>1227</v>
      </c>
      <c r="D273" s="4" t="s">
        <v>1228</v>
      </c>
      <c r="E273" s="4" t="s">
        <v>1229</v>
      </c>
      <c r="F273" s="4" t="s">
        <v>1230</v>
      </c>
      <c r="G273" s="4" t="s">
        <v>1231</v>
      </c>
      <c r="H273" s="3" t="s">
        <v>287</v>
      </c>
      <c r="I273" s="4" t="s">
        <v>1632</v>
      </c>
      <c r="J273" s="95" t="s">
        <v>2130</v>
      </c>
      <c r="K273" s="4" t="str">
        <f t="shared" si="13"/>
        <v>02CD12F033</v>
      </c>
      <c r="L273" s="6">
        <v>2</v>
      </c>
      <c r="M273" s="5" t="s">
        <v>16</v>
      </c>
      <c r="N273" s="85">
        <v>1</v>
      </c>
      <c r="O273" s="4" t="s">
        <v>2842</v>
      </c>
      <c r="P273" s="85">
        <v>3</v>
      </c>
      <c r="Q273" s="4" t="s">
        <v>2858</v>
      </c>
      <c r="R273" s="85">
        <v>12</v>
      </c>
      <c r="S273" s="4" t="s">
        <v>2898</v>
      </c>
      <c r="T273" s="66" t="str">
        <f t="shared" si="12"/>
        <v>12. Producción Y Consumo Responsables</v>
      </c>
      <c r="U273" s="85">
        <v>3</v>
      </c>
      <c r="V273" s="4" t="s">
        <v>199</v>
      </c>
      <c r="W273" s="85">
        <v>2</v>
      </c>
      <c r="X273" s="4" t="s">
        <v>290</v>
      </c>
      <c r="Y273" s="85">
        <v>1</v>
      </c>
      <c r="Z273" s="4" t="s">
        <v>291</v>
      </c>
      <c r="AA273" s="52" t="str">
        <f t="shared" si="14"/>
        <v>3.2.1</v>
      </c>
      <c r="AB273" s="3" t="s">
        <v>371</v>
      </c>
      <c r="AC273" s="23" t="s">
        <v>408</v>
      </c>
      <c r="AD273" s="4" t="s">
        <v>3944</v>
      </c>
      <c r="AE273" s="4" t="s">
        <v>3945</v>
      </c>
      <c r="AF273" s="4" t="s">
        <v>3946</v>
      </c>
      <c r="AG273" s="4" t="s">
        <v>3947</v>
      </c>
      <c r="AH273" s="8" t="s">
        <v>6689</v>
      </c>
      <c r="AI273" s="4" t="s">
        <v>7427</v>
      </c>
      <c r="AJ273" s="4" t="s">
        <v>7428</v>
      </c>
      <c r="AK273" s="4" t="s">
        <v>7429</v>
      </c>
      <c r="AL273" s="4" t="s">
        <v>7430</v>
      </c>
      <c r="AM273" s="9" t="s">
        <v>9600</v>
      </c>
      <c r="AN273" s="9" t="s">
        <v>6718</v>
      </c>
      <c r="AO273" s="9" t="s">
        <v>9601</v>
      </c>
      <c r="AP273" s="9" t="s">
        <v>6689</v>
      </c>
      <c r="AQ273" s="6" t="s">
        <v>6689</v>
      </c>
      <c r="AR273" s="5" t="s">
        <v>11464</v>
      </c>
      <c r="AS273" s="5" t="s">
        <v>11465</v>
      </c>
      <c r="AT273" s="4" t="s">
        <v>11466</v>
      </c>
      <c r="AU273" s="4" t="s">
        <v>11467</v>
      </c>
      <c r="AV273" s="4" t="s">
        <v>11468</v>
      </c>
      <c r="AW273" s="4" t="s">
        <v>11466</v>
      </c>
      <c r="AX273" s="4" t="s">
        <v>11467</v>
      </c>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row>
    <row r="274" spans="1:74" ht="15.5">
      <c r="A274" s="49" t="str">
        <f>B274&amp;COUNTIF($B$3:B274,B274)</f>
        <v>02CD129</v>
      </c>
      <c r="B274" s="3" t="s">
        <v>448</v>
      </c>
      <c r="C274" s="4" t="s">
        <v>1227</v>
      </c>
      <c r="D274" s="4" t="s">
        <v>1228</v>
      </c>
      <c r="E274" s="4" t="s">
        <v>1229</v>
      </c>
      <c r="F274" s="4" t="s">
        <v>1230</v>
      </c>
      <c r="G274" s="4" t="s">
        <v>1231</v>
      </c>
      <c r="H274" s="3" t="s">
        <v>460</v>
      </c>
      <c r="I274" s="4" t="s">
        <v>1633</v>
      </c>
      <c r="J274" s="95" t="s">
        <v>2131</v>
      </c>
      <c r="K274" s="4" t="str">
        <f t="shared" si="13"/>
        <v>02CD12G022</v>
      </c>
      <c r="L274" s="6">
        <v>6</v>
      </c>
      <c r="M274" s="5" t="s">
        <v>2846</v>
      </c>
      <c r="N274" s="85">
        <v>3</v>
      </c>
      <c r="O274" s="5" t="s">
        <v>108</v>
      </c>
      <c r="P274" s="85">
        <v>1</v>
      </c>
      <c r="Q274" s="5" t="s">
        <v>2854</v>
      </c>
      <c r="R274" s="85">
        <v>16</v>
      </c>
      <c r="S274" s="4" t="s">
        <v>2841</v>
      </c>
      <c r="T274" s="66" t="str">
        <f t="shared" si="12"/>
        <v>16. Paz, Justicia E Instituciones Sólidas</v>
      </c>
      <c r="U274" s="85">
        <v>1</v>
      </c>
      <c r="V274" s="4" t="s">
        <v>28</v>
      </c>
      <c r="W274" s="85">
        <v>3</v>
      </c>
      <c r="X274" s="4" t="s">
        <v>31</v>
      </c>
      <c r="Y274" s="85">
        <v>9</v>
      </c>
      <c r="Z274" s="4" t="s">
        <v>34</v>
      </c>
      <c r="AA274" s="52" t="str">
        <f t="shared" si="14"/>
        <v>1.3.9</v>
      </c>
      <c r="AB274" s="3" t="s">
        <v>297</v>
      </c>
      <c r="AC274" s="23" t="s">
        <v>298</v>
      </c>
      <c r="AD274" s="4" t="s">
        <v>3948</v>
      </c>
      <c r="AE274" s="4" t="s">
        <v>3949</v>
      </c>
      <c r="AF274" s="4" t="s">
        <v>3950</v>
      </c>
      <c r="AG274" s="4" t="s">
        <v>3951</v>
      </c>
      <c r="AH274" s="8" t="s">
        <v>6689</v>
      </c>
      <c r="AI274" s="4" t="s">
        <v>7431</v>
      </c>
      <c r="AJ274" s="4" t="s">
        <v>7432</v>
      </c>
      <c r="AK274" s="4" t="s">
        <v>6725</v>
      </c>
      <c r="AL274" s="4" t="s">
        <v>7433</v>
      </c>
      <c r="AM274" s="9" t="s">
        <v>6712</v>
      </c>
      <c r="AN274" s="9" t="s">
        <v>6708</v>
      </c>
      <c r="AO274" s="9" t="s">
        <v>6718</v>
      </c>
      <c r="AP274" s="9" t="s">
        <v>6689</v>
      </c>
      <c r="AQ274" s="6" t="s">
        <v>9602</v>
      </c>
      <c r="AR274" s="5" t="s">
        <v>11469</v>
      </c>
      <c r="AS274" s="5" t="s">
        <v>11470</v>
      </c>
      <c r="AT274" s="4" t="s">
        <v>11471</v>
      </c>
      <c r="AU274" s="4" t="s">
        <v>11472</v>
      </c>
      <c r="AV274" s="4" t="s">
        <v>11473</v>
      </c>
      <c r="AW274" s="4" t="s">
        <v>11471</v>
      </c>
      <c r="AX274" s="4" t="s">
        <v>11472</v>
      </c>
      <c r="AY274" s="4" t="s">
        <v>11474</v>
      </c>
      <c r="AZ274" s="4" t="s">
        <v>11471</v>
      </c>
      <c r="BA274" s="4" t="s">
        <v>11472</v>
      </c>
      <c r="BB274" s="4" t="s">
        <v>11475</v>
      </c>
      <c r="BC274" s="4" t="s">
        <v>11471</v>
      </c>
      <c r="BD274" s="4" t="s">
        <v>11472</v>
      </c>
      <c r="BE274" s="4" t="s">
        <v>11476</v>
      </c>
      <c r="BF274" s="4" t="s">
        <v>11471</v>
      </c>
      <c r="BG274" s="4" t="s">
        <v>11472</v>
      </c>
      <c r="BH274" s="4"/>
      <c r="BI274" s="4"/>
      <c r="BJ274" s="4"/>
      <c r="BK274" s="4"/>
      <c r="BL274" s="4"/>
      <c r="BM274" s="4"/>
      <c r="BN274" s="4"/>
      <c r="BO274" s="4"/>
      <c r="BP274" s="4"/>
      <c r="BQ274" s="4"/>
      <c r="BR274" s="4"/>
      <c r="BS274" s="4"/>
      <c r="BT274" s="4"/>
      <c r="BU274" s="4"/>
      <c r="BV274" s="4"/>
    </row>
    <row r="275" spans="1:74" ht="15.5">
      <c r="A275" s="49" t="str">
        <f>B275&amp;COUNTIF($B$3:B275,B275)</f>
        <v>02CD1210</v>
      </c>
      <c r="B275" s="3" t="s">
        <v>448</v>
      </c>
      <c r="C275" s="4" t="s">
        <v>1227</v>
      </c>
      <c r="D275" s="4" t="s">
        <v>1228</v>
      </c>
      <c r="E275" s="4" t="s">
        <v>1229</v>
      </c>
      <c r="F275" s="4" t="s">
        <v>1230</v>
      </c>
      <c r="G275" s="4" t="s">
        <v>1231</v>
      </c>
      <c r="H275" s="3" t="s">
        <v>434</v>
      </c>
      <c r="I275" s="4" t="s">
        <v>1634</v>
      </c>
      <c r="J275" s="95" t="s">
        <v>2132</v>
      </c>
      <c r="K275" s="4" t="str">
        <f t="shared" si="13"/>
        <v>02CD12G023</v>
      </c>
      <c r="L275" s="6">
        <v>2</v>
      </c>
      <c r="M275" s="5" t="s">
        <v>16</v>
      </c>
      <c r="N275" s="85">
        <v>3</v>
      </c>
      <c r="O275" s="4" t="s">
        <v>2873</v>
      </c>
      <c r="P275" s="85">
        <v>4</v>
      </c>
      <c r="Q275" s="4" t="s">
        <v>2879</v>
      </c>
      <c r="R275" s="85">
        <v>15</v>
      </c>
      <c r="S275" s="4" t="s">
        <v>2876</v>
      </c>
      <c r="T275" s="66" t="str">
        <f t="shared" si="12"/>
        <v>15. Vida De Ecosistemas Terrestres</v>
      </c>
      <c r="U275" s="85">
        <v>2</v>
      </c>
      <c r="V275" s="4" t="s">
        <v>173</v>
      </c>
      <c r="W275" s="85">
        <v>1</v>
      </c>
      <c r="X275" s="4" t="s">
        <v>251</v>
      </c>
      <c r="Y275" s="85">
        <v>6</v>
      </c>
      <c r="Z275" s="4" t="s">
        <v>329</v>
      </c>
      <c r="AA275" s="52" t="str">
        <f t="shared" si="14"/>
        <v>2.1.6</v>
      </c>
      <c r="AB275" s="3" t="s">
        <v>330</v>
      </c>
      <c r="AC275" s="23" t="s">
        <v>331</v>
      </c>
      <c r="AD275" s="4" t="s">
        <v>3952</v>
      </c>
      <c r="AE275" s="4" t="s">
        <v>3953</v>
      </c>
      <c r="AF275" s="4" t="s">
        <v>3954</v>
      </c>
      <c r="AG275" s="4" t="s">
        <v>3955</v>
      </c>
      <c r="AH275" s="8" t="s">
        <v>6689</v>
      </c>
      <c r="AI275" s="4" t="s">
        <v>7434</v>
      </c>
      <c r="AJ275" s="4" t="s">
        <v>7435</v>
      </c>
      <c r="AK275" s="4" t="s">
        <v>6725</v>
      </c>
      <c r="AL275" s="4" t="s">
        <v>7424</v>
      </c>
      <c r="AM275" s="9" t="s">
        <v>6712</v>
      </c>
      <c r="AN275" s="9" t="s">
        <v>6708</v>
      </c>
      <c r="AO275" s="9" t="s">
        <v>6718</v>
      </c>
      <c r="AP275" s="9" t="s">
        <v>6689</v>
      </c>
      <c r="AQ275" s="6" t="s">
        <v>6689</v>
      </c>
      <c r="AR275" s="5" t="s">
        <v>11477</v>
      </c>
      <c r="AS275" s="5" t="s">
        <v>11478</v>
      </c>
      <c r="AT275" s="4" t="s">
        <v>11457</v>
      </c>
      <c r="AU275" s="4" t="s">
        <v>11458</v>
      </c>
      <c r="AV275" s="4" t="s">
        <v>11479</v>
      </c>
      <c r="AW275" s="4" t="s">
        <v>11457</v>
      </c>
      <c r="AX275" s="4" t="s">
        <v>11458</v>
      </c>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row>
    <row r="276" spans="1:74" ht="15.5">
      <c r="A276" s="49" t="str">
        <f>B276&amp;COUNTIF($B$3:B276,B276)</f>
        <v>02CD1211</v>
      </c>
      <c r="B276" s="3" t="s">
        <v>448</v>
      </c>
      <c r="C276" s="4" t="s">
        <v>1227</v>
      </c>
      <c r="D276" s="4" t="s">
        <v>1228</v>
      </c>
      <c r="E276" s="4" t="s">
        <v>1229</v>
      </c>
      <c r="F276" s="4" t="s">
        <v>1230</v>
      </c>
      <c r="G276" s="4" t="s">
        <v>1231</v>
      </c>
      <c r="H276" s="3" t="s">
        <v>307</v>
      </c>
      <c r="I276" s="4" t="s">
        <v>1597</v>
      </c>
      <c r="J276" s="95" t="s">
        <v>2133</v>
      </c>
      <c r="K276" s="4" t="str">
        <f t="shared" si="13"/>
        <v>02CD12K014</v>
      </c>
      <c r="L276" s="6">
        <v>2</v>
      </c>
      <c r="M276" s="5" t="s">
        <v>16</v>
      </c>
      <c r="N276" s="85">
        <v>3</v>
      </c>
      <c r="O276" s="5" t="s">
        <v>2873</v>
      </c>
      <c r="P276" s="85">
        <v>2</v>
      </c>
      <c r="Q276" s="5" t="s">
        <v>2886</v>
      </c>
      <c r="R276" s="85">
        <v>6</v>
      </c>
      <c r="S276" s="4" t="s">
        <v>2887</v>
      </c>
      <c r="T276" s="66" t="str">
        <f t="shared" si="12"/>
        <v xml:space="preserve">6. Agua Limpia Y Saneamiento </v>
      </c>
      <c r="U276" s="85">
        <v>2</v>
      </c>
      <c r="V276" s="4" t="s">
        <v>173</v>
      </c>
      <c r="W276" s="85">
        <v>2</v>
      </c>
      <c r="X276" s="4" t="s">
        <v>226</v>
      </c>
      <c r="Y276" s="85">
        <v>3</v>
      </c>
      <c r="Z276" s="4" t="s">
        <v>310</v>
      </c>
      <c r="AA276" s="52" t="str">
        <f t="shared" si="14"/>
        <v>2.2.3</v>
      </c>
      <c r="AB276" s="3" t="s">
        <v>311</v>
      </c>
      <c r="AC276" s="23" t="s">
        <v>2978</v>
      </c>
      <c r="AD276" s="4" t="s">
        <v>3956</v>
      </c>
      <c r="AE276" s="4" t="s">
        <v>3957</v>
      </c>
      <c r="AF276" s="4" t="s">
        <v>3958</v>
      </c>
      <c r="AG276" s="4" t="s">
        <v>3959</v>
      </c>
      <c r="AH276" s="6" t="s">
        <v>6698</v>
      </c>
      <c r="AI276" s="4" t="s">
        <v>7436</v>
      </c>
      <c r="AJ276" s="4" t="s">
        <v>7437</v>
      </c>
      <c r="AK276" s="4" t="s">
        <v>6816</v>
      </c>
      <c r="AL276" s="4" t="s">
        <v>7438</v>
      </c>
      <c r="AM276" s="6" t="s">
        <v>9521</v>
      </c>
      <c r="AN276" s="6" t="s">
        <v>6691</v>
      </c>
      <c r="AO276" s="6" t="s">
        <v>9453</v>
      </c>
      <c r="AP276" s="6" t="s">
        <v>6698</v>
      </c>
      <c r="AQ276" s="3" t="s">
        <v>9603</v>
      </c>
      <c r="AR276" s="5" t="s">
        <v>2133</v>
      </c>
      <c r="AS276" s="5" t="s">
        <v>11480</v>
      </c>
      <c r="AT276" s="4" t="s">
        <v>11481</v>
      </c>
      <c r="AU276" s="4" t="s">
        <v>11482</v>
      </c>
      <c r="AV276" s="4" t="s">
        <v>11483</v>
      </c>
      <c r="AW276" s="4" t="s">
        <v>11481</v>
      </c>
      <c r="AX276" s="4" t="s">
        <v>11482</v>
      </c>
      <c r="AY276" s="4" t="s">
        <v>11484</v>
      </c>
      <c r="AZ276" s="4" t="s">
        <v>11485</v>
      </c>
      <c r="BA276" s="4" t="s">
        <v>11486</v>
      </c>
      <c r="BB276" s="4" t="s">
        <v>11487</v>
      </c>
      <c r="BC276" s="4" t="s">
        <v>11485</v>
      </c>
      <c r="BD276" s="4" t="s">
        <v>11488</v>
      </c>
      <c r="BE276" s="4"/>
      <c r="BF276" s="4"/>
      <c r="BG276" s="4"/>
      <c r="BH276" s="4"/>
      <c r="BI276" s="4"/>
      <c r="BJ276" s="4"/>
      <c r="BK276" s="4"/>
      <c r="BL276" s="4"/>
      <c r="BM276" s="4"/>
      <c r="BN276" s="4"/>
      <c r="BO276" s="4"/>
      <c r="BP276" s="4"/>
      <c r="BQ276" s="4"/>
      <c r="BR276" s="4"/>
      <c r="BS276" s="4"/>
      <c r="BT276" s="4"/>
      <c r="BU276" s="4"/>
      <c r="BV276" s="4"/>
    </row>
    <row r="277" spans="1:74" ht="15.5">
      <c r="A277" s="49" t="str">
        <f>B277&amp;COUNTIF($B$3:B277,B277)</f>
        <v>02CD1212</v>
      </c>
      <c r="B277" s="3" t="s">
        <v>448</v>
      </c>
      <c r="C277" s="4" t="s">
        <v>1227</v>
      </c>
      <c r="D277" s="4" t="s">
        <v>1228</v>
      </c>
      <c r="E277" s="4" t="s">
        <v>1229</v>
      </c>
      <c r="F277" s="4" t="s">
        <v>1230</v>
      </c>
      <c r="G277" s="4" t="s">
        <v>1231</v>
      </c>
      <c r="H277" s="3" t="s">
        <v>374</v>
      </c>
      <c r="I277" s="4" t="s">
        <v>1598</v>
      </c>
      <c r="J277" s="95" t="s">
        <v>2134</v>
      </c>
      <c r="K277" s="4" t="str">
        <f t="shared" si="13"/>
        <v>02CD12K015</v>
      </c>
      <c r="L277" s="6">
        <v>2</v>
      </c>
      <c r="M277" s="5" t="s">
        <v>16</v>
      </c>
      <c r="N277" s="85">
        <v>2</v>
      </c>
      <c r="O277" s="4" t="s">
        <v>2839</v>
      </c>
      <c r="P277" s="85">
        <v>1</v>
      </c>
      <c r="Q277" s="4" t="s">
        <v>2840</v>
      </c>
      <c r="R277" s="85">
        <v>11</v>
      </c>
      <c r="S277" s="4" t="s">
        <v>2859</v>
      </c>
      <c r="T277" s="66" t="str">
        <f t="shared" si="12"/>
        <v>11. Ciudades Y Comunidades Sostenibles</v>
      </c>
      <c r="U277" s="85">
        <v>2</v>
      </c>
      <c r="V277" s="4" t="s">
        <v>173</v>
      </c>
      <c r="W277" s="85">
        <v>2</v>
      </c>
      <c r="X277" s="4" t="s">
        <v>226</v>
      </c>
      <c r="Y277" s="85">
        <v>1</v>
      </c>
      <c r="Z277" s="4" t="s">
        <v>227</v>
      </c>
      <c r="AA277" s="52" t="str">
        <f t="shared" si="14"/>
        <v>2.2.1</v>
      </c>
      <c r="AB277" s="3" t="s">
        <v>314</v>
      </c>
      <c r="AC277" s="23" t="s">
        <v>315</v>
      </c>
      <c r="AD277" s="4" t="s">
        <v>3960</v>
      </c>
      <c r="AE277" s="4" t="s">
        <v>3957</v>
      </c>
      <c r="AF277" s="4" t="s">
        <v>3961</v>
      </c>
      <c r="AG277" s="4" t="s">
        <v>3962</v>
      </c>
      <c r="AH277" s="8" t="s">
        <v>6698</v>
      </c>
      <c r="AI277" s="4" t="s">
        <v>7439</v>
      </c>
      <c r="AJ277" s="4" t="s">
        <v>7440</v>
      </c>
      <c r="AK277" s="4" t="s">
        <v>6725</v>
      </c>
      <c r="AL277" s="4" t="s">
        <v>7438</v>
      </c>
      <c r="AM277" s="9" t="s">
        <v>6722</v>
      </c>
      <c r="AN277" s="9" t="s">
        <v>6706</v>
      </c>
      <c r="AO277" s="9" t="s">
        <v>6693</v>
      </c>
      <c r="AP277" s="9" t="s">
        <v>6698</v>
      </c>
      <c r="AQ277" s="3" t="s">
        <v>9604</v>
      </c>
      <c r="AR277" s="5" t="s">
        <v>11489</v>
      </c>
      <c r="AS277" s="5" t="s">
        <v>11490</v>
      </c>
      <c r="AT277" s="4" t="s">
        <v>11491</v>
      </c>
      <c r="AU277" s="4" t="s">
        <v>11492</v>
      </c>
      <c r="AV277" s="4" t="s">
        <v>11493</v>
      </c>
      <c r="AW277" s="4" t="s">
        <v>11494</v>
      </c>
      <c r="AX277" s="4" t="s">
        <v>11495</v>
      </c>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row>
    <row r="278" spans="1:74" ht="15.5">
      <c r="A278" s="49" t="str">
        <f>B278&amp;COUNTIF($B$3:B278,B278)</f>
        <v>02CD1213</v>
      </c>
      <c r="B278" s="3" t="s">
        <v>448</v>
      </c>
      <c r="C278" s="4" t="s">
        <v>1227</v>
      </c>
      <c r="D278" s="4" t="s">
        <v>1228</v>
      </c>
      <c r="E278" s="4" t="s">
        <v>1229</v>
      </c>
      <c r="F278" s="4" t="s">
        <v>1230</v>
      </c>
      <c r="G278" s="4" t="s">
        <v>1231</v>
      </c>
      <c r="H278" s="3" t="s">
        <v>303</v>
      </c>
      <c r="I278" s="4" t="s">
        <v>1592</v>
      </c>
      <c r="J278" s="95" t="s">
        <v>2135</v>
      </c>
      <c r="K278" s="4" t="str">
        <f t="shared" si="13"/>
        <v>02CD12K016</v>
      </c>
      <c r="L278" s="6">
        <v>2</v>
      </c>
      <c r="M278" s="5" t="s">
        <v>16</v>
      </c>
      <c r="N278" s="85">
        <v>2</v>
      </c>
      <c r="O278" s="5" t="s">
        <v>2839</v>
      </c>
      <c r="P278" s="85">
        <v>2</v>
      </c>
      <c r="Q278" s="5" t="s">
        <v>2875</v>
      </c>
      <c r="R278" s="85">
        <v>11</v>
      </c>
      <c r="S278" s="4" t="s">
        <v>2859</v>
      </c>
      <c r="T278" s="66" t="str">
        <f t="shared" si="12"/>
        <v>11. Ciudades Y Comunidades Sostenibles</v>
      </c>
      <c r="U278" s="85">
        <v>2</v>
      </c>
      <c r="V278" s="4" t="s">
        <v>173</v>
      </c>
      <c r="W278" s="85">
        <v>2</v>
      </c>
      <c r="X278" s="4" t="s">
        <v>226</v>
      </c>
      <c r="Y278" s="85">
        <v>1</v>
      </c>
      <c r="Z278" s="4" t="s">
        <v>227</v>
      </c>
      <c r="AA278" s="52" t="str">
        <f t="shared" si="14"/>
        <v>2.2.1</v>
      </c>
      <c r="AB278" s="3" t="s">
        <v>305</v>
      </c>
      <c r="AC278" s="23" t="s">
        <v>306</v>
      </c>
      <c r="AD278" s="4" t="s">
        <v>3963</v>
      </c>
      <c r="AE278" s="4" t="s">
        <v>3964</v>
      </c>
      <c r="AF278" s="4" t="s">
        <v>3965</v>
      </c>
      <c r="AG278" s="4" t="s">
        <v>3966</v>
      </c>
      <c r="AH278" s="8" t="s">
        <v>6698</v>
      </c>
      <c r="AI278" s="4" t="s">
        <v>7441</v>
      </c>
      <c r="AJ278" s="4" t="s">
        <v>7442</v>
      </c>
      <c r="AK278" s="4" t="s">
        <v>6725</v>
      </c>
      <c r="AL278" s="4" t="s">
        <v>7438</v>
      </c>
      <c r="AM278" s="9" t="s">
        <v>6697</v>
      </c>
      <c r="AN278" s="9" t="s">
        <v>6699</v>
      </c>
      <c r="AO278" s="9" t="s">
        <v>6693</v>
      </c>
      <c r="AP278" s="9" t="s">
        <v>6698</v>
      </c>
      <c r="AQ278" s="3" t="s">
        <v>9605</v>
      </c>
      <c r="AR278" s="5" t="s">
        <v>11496</v>
      </c>
      <c r="AS278" s="5" t="s">
        <v>11497</v>
      </c>
      <c r="AT278" s="4" t="s">
        <v>11498</v>
      </c>
      <c r="AU278" s="4" t="s">
        <v>11499</v>
      </c>
      <c r="AV278" s="4" t="s">
        <v>11500</v>
      </c>
      <c r="AW278" s="4" t="s">
        <v>11501</v>
      </c>
      <c r="AX278" s="4" t="s">
        <v>11502</v>
      </c>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row>
    <row r="279" spans="1:74" ht="15.5">
      <c r="A279" s="49" t="str">
        <f>B279&amp;COUNTIF($B$3:B279,B279)</f>
        <v>02CD1214</v>
      </c>
      <c r="B279" s="3" t="s">
        <v>448</v>
      </c>
      <c r="C279" s="4" t="s">
        <v>1227</v>
      </c>
      <c r="D279" s="4" t="s">
        <v>1228</v>
      </c>
      <c r="E279" s="4" t="s">
        <v>1229</v>
      </c>
      <c r="F279" s="4" t="s">
        <v>1230</v>
      </c>
      <c r="G279" s="4" t="s">
        <v>1231</v>
      </c>
      <c r="H279" s="3" t="s">
        <v>10</v>
      </c>
      <c r="I279" s="4" t="s">
        <v>1569</v>
      </c>
      <c r="J279" s="95" t="s">
        <v>2136</v>
      </c>
      <c r="K279" s="4" t="str">
        <f t="shared" si="13"/>
        <v>02CD12M001</v>
      </c>
      <c r="L279" s="6">
        <v>2</v>
      </c>
      <c r="M279" s="5" t="s">
        <v>16</v>
      </c>
      <c r="N279" s="85">
        <v>2</v>
      </c>
      <c r="O279" s="4" t="s">
        <v>2839</v>
      </c>
      <c r="P279" s="85">
        <v>1</v>
      </c>
      <c r="Q279" s="4" t="s">
        <v>2840</v>
      </c>
      <c r="R279" s="85">
        <v>16</v>
      </c>
      <c r="S279" s="4" t="s">
        <v>2841</v>
      </c>
      <c r="T279" s="66" t="str">
        <f t="shared" si="12"/>
        <v>16. Paz, Justicia E Instituciones Sólidas</v>
      </c>
      <c r="U279" s="85">
        <v>2</v>
      </c>
      <c r="V279" s="4" t="s">
        <v>173</v>
      </c>
      <c r="W279" s="85">
        <v>2</v>
      </c>
      <c r="X279" s="4" t="s">
        <v>226</v>
      </c>
      <c r="Y279" s="85">
        <v>1</v>
      </c>
      <c r="Z279" s="4" t="s">
        <v>227</v>
      </c>
      <c r="AA279" s="52" t="str">
        <f t="shared" si="14"/>
        <v>2.2.1</v>
      </c>
      <c r="AB279" s="3" t="s">
        <v>36</v>
      </c>
      <c r="AC279" s="23" t="s">
        <v>38</v>
      </c>
      <c r="AD279" s="4" t="s">
        <v>3967</v>
      </c>
      <c r="AE279" s="4" t="s">
        <v>3968</v>
      </c>
      <c r="AF279" s="4" t="s">
        <v>3969</v>
      </c>
      <c r="AG279" s="4" t="s">
        <v>3970</v>
      </c>
      <c r="AH279" s="8" t="s">
        <v>6689</v>
      </c>
      <c r="AI279" s="4" t="s">
        <v>7443</v>
      </c>
      <c r="AJ279" s="4" t="s">
        <v>7444</v>
      </c>
      <c r="AK279" s="4" t="s">
        <v>6725</v>
      </c>
      <c r="AL279" s="4" t="s">
        <v>7445</v>
      </c>
      <c r="AM279" s="3" t="s">
        <v>6712</v>
      </c>
      <c r="AN279" s="3" t="s">
        <v>6708</v>
      </c>
      <c r="AO279" s="3" t="s">
        <v>6718</v>
      </c>
      <c r="AP279" s="3" t="s">
        <v>6689</v>
      </c>
      <c r="AQ279" s="6" t="s">
        <v>9606</v>
      </c>
      <c r="AR279" s="5" t="s">
        <v>11503</v>
      </c>
      <c r="AS279" s="5" t="s">
        <v>11504</v>
      </c>
      <c r="AT279" s="4" t="s">
        <v>11505</v>
      </c>
      <c r="AU279" s="4" t="s">
        <v>11506</v>
      </c>
      <c r="AV279" s="4" t="s">
        <v>11507</v>
      </c>
      <c r="AW279" s="4" t="s">
        <v>11505</v>
      </c>
      <c r="AX279" s="4" t="s">
        <v>11506</v>
      </c>
      <c r="AY279" s="4" t="s">
        <v>11508</v>
      </c>
      <c r="AZ279" s="4" t="s">
        <v>11509</v>
      </c>
      <c r="BA279" s="4" t="s">
        <v>11510</v>
      </c>
      <c r="BB279" s="4" t="s">
        <v>11511</v>
      </c>
      <c r="BC279" s="4" t="s">
        <v>11509</v>
      </c>
      <c r="BD279" s="4" t="s">
        <v>11512</v>
      </c>
      <c r="BE279" s="4"/>
      <c r="BF279" s="4"/>
      <c r="BG279" s="4"/>
      <c r="BH279" s="4"/>
      <c r="BI279" s="4"/>
      <c r="BJ279" s="4"/>
      <c r="BK279" s="4"/>
      <c r="BL279" s="4"/>
      <c r="BM279" s="4"/>
      <c r="BN279" s="4"/>
      <c r="BO279" s="4"/>
      <c r="BP279" s="4"/>
      <c r="BQ279" s="4"/>
      <c r="BR279" s="4"/>
      <c r="BS279" s="4"/>
      <c r="BT279" s="4"/>
      <c r="BU279" s="4"/>
      <c r="BV279" s="4"/>
    </row>
    <row r="280" spans="1:74" ht="15.5">
      <c r="A280" s="49" t="str">
        <f>B280&amp;COUNTIF($B$3:B280,B280)</f>
        <v>02CD1215</v>
      </c>
      <c r="B280" s="3" t="s">
        <v>448</v>
      </c>
      <c r="C280" s="4" t="s">
        <v>1227</v>
      </c>
      <c r="D280" s="4" t="s">
        <v>1228</v>
      </c>
      <c r="E280" s="4" t="s">
        <v>1229</v>
      </c>
      <c r="F280" s="4" t="s">
        <v>1230</v>
      </c>
      <c r="G280" s="4" t="s">
        <v>1231</v>
      </c>
      <c r="H280" s="3" t="s">
        <v>1133</v>
      </c>
      <c r="I280" s="4" t="s">
        <v>1570</v>
      </c>
      <c r="J280" s="96" t="s">
        <v>1886</v>
      </c>
      <c r="K280" s="4" t="str">
        <f t="shared" si="13"/>
        <v>02CD12M002</v>
      </c>
      <c r="L280" s="6">
        <v>2</v>
      </c>
      <c r="M280" s="5" t="s">
        <v>16</v>
      </c>
      <c r="N280" s="85">
        <v>2</v>
      </c>
      <c r="O280" s="4" t="s">
        <v>2839</v>
      </c>
      <c r="P280" s="85">
        <v>1</v>
      </c>
      <c r="Q280" s="4" t="s">
        <v>2840</v>
      </c>
      <c r="R280" s="85">
        <v>16</v>
      </c>
      <c r="S280" s="4" t="s">
        <v>2841</v>
      </c>
      <c r="T280" s="66" t="str">
        <f t="shared" si="12"/>
        <v>16. Paz, Justicia E Instituciones Sólidas</v>
      </c>
      <c r="U280" s="85">
        <v>2</v>
      </c>
      <c r="V280" s="4" t="s">
        <v>173</v>
      </c>
      <c r="W280" s="85">
        <v>2</v>
      </c>
      <c r="X280" s="4" t="s">
        <v>226</v>
      </c>
      <c r="Y280" s="85">
        <v>1</v>
      </c>
      <c r="Z280" s="4" t="s">
        <v>227</v>
      </c>
      <c r="AA280" s="52" t="str">
        <f t="shared" si="14"/>
        <v>2.2.1</v>
      </c>
      <c r="AB280" s="3" t="s">
        <v>2952</v>
      </c>
      <c r="AC280" s="23" t="s">
        <v>2953</v>
      </c>
      <c r="AD280" s="4" t="s">
        <v>179</v>
      </c>
      <c r="AE280" s="4" t="s">
        <v>179</v>
      </c>
      <c r="AF280" s="4" t="s">
        <v>179</v>
      </c>
      <c r="AG280" s="4" t="s">
        <v>179</v>
      </c>
      <c r="AH280" s="3" t="s">
        <v>179</v>
      </c>
      <c r="AI280" s="4" t="s">
        <v>179</v>
      </c>
      <c r="AJ280" s="4" t="s">
        <v>179</v>
      </c>
      <c r="AK280" s="4" t="s">
        <v>179</v>
      </c>
      <c r="AL280" s="4" t="s">
        <v>179</v>
      </c>
      <c r="AM280" s="3" t="s">
        <v>179</v>
      </c>
      <c r="AN280" s="3" t="s">
        <v>179</v>
      </c>
      <c r="AO280" s="3" t="s">
        <v>179</v>
      </c>
      <c r="AP280" s="3" t="s">
        <v>179</v>
      </c>
      <c r="AQ280" s="6" t="s">
        <v>179</v>
      </c>
      <c r="AR280" s="5" t="s">
        <v>179</v>
      </c>
      <c r="AS280" s="5" t="s">
        <v>179</v>
      </c>
      <c r="AT280" s="4" t="s">
        <v>179</v>
      </c>
      <c r="AU280" s="4" t="s">
        <v>179</v>
      </c>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row>
    <row r="281" spans="1:74" ht="15.5">
      <c r="A281" s="49" t="str">
        <f>B281&amp;COUNTIF($B$3:B281,B281)</f>
        <v>02CD1216</v>
      </c>
      <c r="B281" s="3" t="s">
        <v>448</v>
      </c>
      <c r="C281" s="4" t="s">
        <v>1227</v>
      </c>
      <c r="D281" s="4" t="s">
        <v>1228</v>
      </c>
      <c r="E281" s="4" t="s">
        <v>1229</v>
      </c>
      <c r="F281" s="4" t="s">
        <v>1230</v>
      </c>
      <c r="G281" s="4" t="s">
        <v>1231</v>
      </c>
      <c r="H281" s="3" t="s">
        <v>140</v>
      </c>
      <c r="I281" s="4" t="s">
        <v>1571</v>
      </c>
      <c r="J281" s="95" t="s">
        <v>2137</v>
      </c>
      <c r="K281" s="4" t="str">
        <f t="shared" si="13"/>
        <v>02CD12N001</v>
      </c>
      <c r="L281" s="6">
        <v>5</v>
      </c>
      <c r="M281" s="5" t="s">
        <v>2863</v>
      </c>
      <c r="N281" s="85">
        <v>3</v>
      </c>
      <c r="O281" s="5" t="s">
        <v>2877</v>
      </c>
      <c r="P281" s="85">
        <v>1</v>
      </c>
      <c r="Q281" s="5" t="s">
        <v>2878</v>
      </c>
      <c r="R281" s="85">
        <v>16</v>
      </c>
      <c r="S281" s="4" t="s">
        <v>2841</v>
      </c>
      <c r="T281" s="66" t="str">
        <f t="shared" si="12"/>
        <v>16. Paz, Justicia E Instituciones Sólidas</v>
      </c>
      <c r="U281" s="85">
        <v>1</v>
      </c>
      <c r="V281" s="4" t="s">
        <v>28</v>
      </c>
      <c r="W281" s="85">
        <v>7</v>
      </c>
      <c r="X281" s="4" t="s">
        <v>142</v>
      </c>
      <c r="Y281" s="85">
        <v>2</v>
      </c>
      <c r="Z281" s="4" t="s">
        <v>143</v>
      </c>
      <c r="AA281" s="52" t="str">
        <f t="shared" si="14"/>
        <v>1.7.2</v>
      </c>
      <c r="AB281" s="3" t="s">
        <v>144</v>
      </c>
      <c r="AC281" s="23" t="s">
        <v>145</v>
      </c>
      <c r="AD281" s="4" t="s">
        <v>3971</v>
      </c>
      <c r="AE281" s="4" t="s">
        <v>3972</v>
      </c>
      <c r="AF281" s="4" t="s">
        <v>3973</v>
      </c>
      <c r="AG281" s="4" t="s">
        <v>3974</v>
      </c>
      <c r="AH281" s="3" t="s">
        <v>6689</v>
      </c>
      <c r="AI281" s="4" t="s">
        <v>7446</v>
      </c>
      <c r="AJ281" s="4" t="s">
        <v>7447</v>
      </c>
      <c r="AK281" s="4" t="s">
        <v>6725</v>
      </c>
      <c r="AL281" s="4" t="s">
        <v>7448</v>
      </c>
      <c r="AM281" s="3" t="s">
        <v>6712</v>
      </c>
      <c r="AN281" s="3" t="s">
        <v>6708</v>
      </c>
      <c r="AO281" s="3" t="s">
        <v>6718</v>
      </c>
      <c r="AP281" s="3" t="s">
        <v>6689</v>
      </c>
      <c r="AQ281" s="6" t="s">
        <v>9607</v>
      </c>
      <c r="AR281" s="5" t="s">
        <v>11513</v>
      </c>
      <c r="AS281" s="5" t="s">
        <v>11514</v>
      </c>
      <c r="AT281" s="4" t="s">
        <v>11515</v>
      </c>
      <c r="AU281" s="4" t="s">
        <v>11516</v>
      </c>
      <c r="AV281" s="4" t="s">
        <v>11517</v>
      </c>
      <c r="AW281" s="4" t="s">
        <v>11518</v>
      </c>
      <c r="AX281" s="4" t="s">
        <v>11519</v>
      </c>
      <c r="AY281" s="4" t="s">
        <v>11520</v>
      </c>
      <c r="AZ281" s="4" t="s">
        <v>11521</v>
      </c>
      <c r="BA281" s="4" t="s">
        <v>11522</v>
      </c>
      <c r="BB281" s="4" t="s">
        <v>11523</v>
      </c>
      <c r="BC281" s="4" t="s">
        <v>11521</v>
      </c>
      <c r="BD281" s="4" t="s">
        <v>11522</v>
      </c>
      <c r="BE281" s="4" t="s">
        <v>11524</v>
      </c>
      <c r="BF281" s="4" t="s">
        <v>11518</v>
      </c>
      <c r="BG281" s="4" t="s">
        <v>11519</v>
      </c>
      <c r="BH281" s="4" t="s">
        <v>11525</v>
      </c>
      <c r="BI281" s="4" t="s">
        <v>11518</v>
      </c>
      <c r="BJ281" s="4" t="s">
        <v>11519</v>
      </c>
      <c r="BK281" s="4" t="s">
        <v>11526</v>
      </c>
      <c r="BL281" s="4" t="s">
        <v>11527</v>
      </c>
      <c r="BM281" s="4" t="s">
        <v>11528</v>
      </c>
      <c r="BN281" s="4" t="s">
        <v>11529</v>
      </c>
      <c r="BO281" s="4" t="s">
        <v>11527</v>
      </c>
      <c r="BP281" s="4" t="s">
        <v>11528</v>
      </c>
      <c r="BQ281" s="4" t="s">
        <v>11530</v>
      </c>
      <c r="BR281" s="4" t="s">
        <v>11527</v>
      </c>
      <c r="BS281" s="4" t="s">
        <v>11528</v>
      </c>
      <c r="BT281" s="4" t="s">
        <v>11531</v>
      </c>
      <c r="BU281" s="4" t="s">
        <v>11527</v>
      </c>
      <c r="BV281" s="4" t="s">
        <v>11528</v>
      </c>
    </row>
    <row r="282" spans="1:74" ht="15.5">
      <c r="A282" s="49" t="str">
        <f>B282&amp;COUNTIF($B$3:B282,B282)</f>
        <v>02CD1217</v>
      </c>
      <c r="B282" s="3" t="s">
        <v>448</v>
      </c>
      <c r="C282" s="4" t="s">
        <v>1227</v>
      </c>
      <c r="D282" s="4" t="s">
        <v>1228</v>
      </c>
      <c r="E282" s="4" t="s">
        <v>1229</v>
      </c>
      <c r="F282" s="4" t="s">
        <v>1230</v>
      </c>
      <c r="G282" s="4" t="s">
        <v>1231</v>
      </c>
      <c r="H282" s="3" t="s">
        <v>146</v>
      </c>
      <c r="I282" s="4" t="s">
        <v>1572</v>
      </c>
      <c r="J282" s="95" t="s">
        <v>2138</v>
      </c>
      <c r="K282" s="4" t="str">
        <f t="shared" si="13"/>
        <v>02CD12O001</v>
      </c>
      <c r="L282" s="6">
        <v>2</v>
      </c>
      <c r="M282" s="5" t="s">
        <v>16</v>
      </c>
      <c r="N282" s="85">
        <v>1</v>
      </c>
      <c r="O282" s="4" t="s">
        <v>2842</v>
      </c>
      <c r="P282" s="85">
        <v>7</v>
      </c>
      <c r="Q282" s="4" t="s">
        <v>2843</v>
      </c>
      <c r="R282" s="85">
        <v>16</v>
      </c>
      <c r="S282" s="4" t="s">
        <v>2841</v>
      </c>
      <c r="T282" s="66" t="str">
        <f t="shared" si="12"/>
        <v>16. Paz, Justicia E Instituciones Sólidas</v>
      </c>
      <c r="U282" s="85">
        <v>3</v>
      </c>
      <c r="V282" s="4" t="s">
        <v>199</v>
      </c>
      <c r="W282" s="85">
        <v>5</v>
      </c>
      <c r="X282" s="4" t="s">
        <v>624</v>
      </c>
      <c r="Y282" s="85">
        <v>6</v>
      </c>
      <c r="Z282" s="4" t="s">
        <v>625</v>
      </c>
      <c r="AA282" s="52" t="str">
        <f t="shared" si="14"/>
        <v>3.5.6</v>
      </c>
      <c r="AB282" s="3" t="s">
        <v>149</v>
      </c>
      <c r="AC282" s="23" t="s">
        <v>150</v>
      </c>
      <c r="AD282" s="4" t="s">
        <v>3975</v>
      </c>
      <c r="AE282" s="4" t="s">
        <v>3976</v>
      </c>
      <c r="AF282" s="4" t="s">
        <v>3977</v>
      </c>
      <c r="AG282" s="4" t="s">
        <v>3978</v>
      </c>
      <c r="AH282" s="6" t="s">
        <v>6698</v>
      </c>
      <c r="AI282" s="4" t="s">
        <v>7449</v>
      </c>
      <c r="AJ282" s="4" t="s">
        <v>7450</v>
      </c>
      <c r="AK282" s="4" t="s">
        <v>6725</v>
      </c>
      <c r="AL282" s="4" t="s">
        <v>7438</v>
      </c>
      <c r="AM282" s="3" t="s">
        <v>6693</v>
      </c>
      <c r="AN282" s="3" t="s">
        <v>6716</v>
      </c>
      <c r="AO282" s="3" t="s">
        <v>6698</v>
      </c>
      <c r="AP282" s="3" t="s">
        <v>6698</v>
      </c>
      <c r="AQ282" s="6" t="s">
        <v>9608</v>
      </c>
      <c r="AR282" s="5" t="s">
        <v>11532</v>
      </c>
      <c r="AS282" s="5" t="s">
        <v>11533</v>
      </c>
      <c r="AT282" s="4" t="s">
        <v>11534</v>
      </c>
      <c r="AU282" s="4" t="s">
        <v>11535</v>
      </c>
      <c r="AV282" s="4" t="s">
        <v>11536</v>
      </c>
      <c r="AW282" s="4" t="s">
        <v>11537</v>
      </c>
      <c r="AX282" s="4" t="s">
        <v>11538</v>
      </c>
      <c r="AY282" s="4" t="s">
        <v>11539</v>
      </c>
      <c r="AZ282" s="4" t="s">
        <v>11540</v>
      </c>
      <c r="BA282" s="4" t="s">
        <v>11541</v>
      </c>
      <c r="BB282" s="4" t="s">
        <v>11542</v>
      </c>
      <c r="BC282" s="4" t="s">
        <v>11543</v>
      </c>
      <c r="BD282" s="4" t="s">
        <v>11544</v>
      </c>
      <c r="BE282" s="4"/>
      <c r="BF282" s="4"/>
      <c r="BG282" s="4"/>
      <c r="BH282" s="4"/>
      <c r="BI282" s="4"/>
      <c r="BJ282" s="4"/>
      <c r="BK282" s="4"/>
      <c r="BL282" s="4"/>
      <c r="BM282" s="4"/>
      <c r="BN282" s="4"/>
      <c r="BO282" s="4"/>
      <c r="BP282" s="4"/>
      <c r="BQ282" s="4"/>
      <c r="BR282" s="4"/>
      <c r="BS282" s="4"/>
      <c r="BT282" s="4"/>
      <c r="BU282" s="4"/>
      <c r="BV282" s="4"/>
    </row>
    <row r="283" spans="1:74" ht="15.5">
      <c r="A283" s="49" t="str">
        <f>B283&amp;COUNTIF($B$3:B283,B283)</f>
        <v>02CD1218</v>
      </c>
      <c r="B283" s="3" t="s">
        <v>448</v>
      </c>
      <c r="C283" s="4" t="s">
        <v>1227</v>
      </c>
      <c r="D283" s="4" t="s">
        <v>1228</v>
      </c>
      <c r="E283" s="4" t="s">
        <v>1229</v>
      </c>
      <c r="F283" s="4" t="s">
        <v>1230</v>
      </c>
      <c r="G283" s="4" t="s">
        <v>1231</v>
      </c>
      <c r="H283" s="3" t="s">
        <v>151</v>
      </c>
      <c r="I283" s="4" t="s">
        <v>1573</v>
      </c>
      <c r="J283" s="95" t="s">
        <v>2139</v>
      </c>
      <c r="K283" s="4" t="str">
        <f t="shared" si="13"/>
        <v>02CD12P001</v>
      </c>
      <c r="L283" s="6">
        <v>1</v>
      </c>
      <c r="M283" s="5" t="s">
        <v>2860</v>
      </c>
      <c r="N283" s="85">
        <v>5</v>
      </c>
      <c r="O283" s="5" t="s">
        <v>2865</v>
      </c>
      <c r="P283" s="85">
        <v>0</v>
      </c>
      <c r="Q283" s="5" t="s">
        <v>2865</v>
      </c>
      <c r="R283" s="85">
        <v>5</v>
      </c>
      <c r="S283" s="4" t="s">
        <v>2844</v>
      </c>
      <c r="T283" s="66" t="str">
        <f t="shared" si="12"/>
        <v xml:space="preserve">5. Igualdad De Género </v>
      </c>
      <c r="U283" s="85">
        <v>1</v>
      </c>
      <c r="V283" s="4" t="s">
        <v>28</v>
      </c>
      <c r="W283" s="85">
        <v>2</v>
      </c>
      <c r="X283" s="4" t="s">
        <v>154</v>
      </c>
      <c r="Y283" s="85">
        <v>4</v>
      </c>
      <c r="Z283" s="4" t="s">
        <v>155</v>
      </c>
      <c r="AA283" s="52" t="str">
        <f t="shared" si="14"/>
        <v>1.2.4</v>
      </c>
      <c r="AB283" s="3" t="s">
        <v>156</v>
      </c>
      <c r="AC283" s="23" t="s">
        <v>157</v>
      </c>
      <c r="AD283" s="4" t="s">
        <v>3979</v>
      </c>
      <c r="AE283" s="4" t="s">
        <v>3980</v>
      </c>
      <c r="AF283" s="4" t="s">
        <v>3981</v>
      </c>
      <c r="AG283" s="4" t="s">
        <v>3982</v>
      </c>
      <c r="AH283" s="8" t="s">
        <v>6689</v>
      </c>
      <c r="AI283" s="4" t="s">
        <v>7451</v>
      </c>
      <c r="AJ283" s="4" t="s">
        <v>7452</v>
      </c>
      <c r="AK283" s="4" t="s">
        <v>6725</v>
      </c>
      <c r="AL283" s="4" t="s">
        <v>7453</v>
      </c>
      <c r="AM283" s="9" t="s">
        <v>6712</v>
      </c>
      <c r="AN283" s="9" t="s">
        <v>6708</v>
      </c>
      <c r="AO283" s="9" t="s">
        <v>6718</v>
      </c>
      <c r="AP283" s="9" t="s">
        <v>6689</v>
      </c>
      <c r="AQ283" s="6" t="s">
        <v>9609</v>
      </c>
      <c r="AR283" s="5" t="s">
        <v>11545</v>
      </c>
      <c r="AS283" s="5" t="s">
        <v>11546</v>
      </c>
      <c r="AT283" s="4" t="s">
        <v>11547</v>
      </c>
      <c r="AU283" s="4" t="s">
        <v>11548</v>
      </c>
      <c r="AV283" s="4" t="s">
        <v>11549</v>
      </c>
      <c r="AW283" s="4" t="s">
        <v>11550</v>
      </c>
      <c r="AX283" s="4" t="s">
        <v>11551</v>
      </c>
      <c r="AY283" s="4" t="s">
        <v>11552</v>
      </c>
      <c r="AZ283" s="4" t="s">
        <v>11547</v>
      </c>
      <c r="BA283" s="4" t="s">
        <v>11548</v>
      </c>
      <c r="BB283" s="4" t="s">
        <v>11553</v>
      </c>
      <c r="BC283" s="4" t="s">
        <v>11550</v>
      </c>
      <c r="BD283" s="4" t="s">
        <v>11551</v>
      </c>
      <c r="BE283" s="4" t="s">
        <v>11554</v>
      </c>
      <c r="BF283" s="4" t="s">
        <v>11547</v>
      </c>
      <c r="BG283" s="4" t="s">
        <v>11548</v>
      </c>
      <c r="BH283" s="4" t="s">
        <v>11555</v>
      </c>
      <c r="BI283" s="4" t="s">
        <v>11550</v>
      </c>
      <c r="BJ283" s="4" t="s">
        <v>11551</v>
      </c>
      <c r="BK283" s="4"/>
      <c r="BL283" s="4"/>
      <c r="BM283" s="4"/>
      <c r="BN283" s="4"/>
      <c r="BO283" s="4"/>
      <c r="BP283" s="4"/>
      <c r="BQ283" s="4"/>
      <c r="BR283" s="4"/>
      <c r="BS283" s="4"/>
      <c r="BT283" s="4"/>
      <c r="BU283" s="4"/>
      <c r="BV283" s="4"/>
    </row>
    <row r="284" spans="1:74" ht="15.5">
      <c r="A284" s="49" t="str">
        <f>B284&amp;COUNTIF($B$3:B284,B284)</f>
        <v>02CD1219</v>
      </c>
      <c r="B284" s="3" t="s">
        <v>448</v>
      </c>
      <c r="C284" s="4" t="s">
        <v>1227</v>
      </c>
      <c r="D284" s="4" t="s">
        <v>1228</v>
      </c>
      <c r="E284" s="4" t="s">
        <v>1229</v>
      </c>
      <c r="F284" s="4" t="s">
        <v>1230</v>
      </c>
      <c r="G284" s="4" t="s">
        <v>1231</v>
      </c>
      <c r="H284" s="3" t="s">
        <v>158</v>
      </c>
      <c r="I284" s="4" t="s">
        <v>1574</v>
      </c>
      <c r="J284" s="95" t="s">
        <v>2140</v>
      </c>
      <c r="K284" s="4" t="str">
        <f t="shared" si="13"/>
        <v>02CD12P002</v>
      </c>
      <c r="L284" s="6">
        <v>1</v>
      </c>
      <c r="M284" s="5" t="s">
        <v>2860</v>
      </c>
      <c r="N284" s="85">
        <v>6</v>
      </c>
      <c r="O284" s="4" t="s">
        <v>2861</v>
      </c>
      <c r="P284" s="85">
        <v>1</v>
      </c>
      <c r="Q284" s="4" t="s">
        <v>2869</v>
      </c>
      <c r="R284" s="85">
        <v>10</v>
      </c>
      <c r="S284" s="4" t="s">
        <v>2868</v>
      </c>
      <c r="T284" s="66" t="str">
        <f t="shared" si="12"/>
        <v xml:space="preserve">10. Reducción De Las Desigualdades </v>
      </c>
      <c r="U284" s="85">
        <v>1</v>
      </c>
      <c r="V284" s="4" t="s">
        <v>28</v>
      </c>
      <c r="W284" s="85">
        <v>2</v>
      </c>
      <c r="X284" s="4" t="s">
        <v>154</v>
      </c>
      <c r="Y284" s="85">
        <v>4</v>
      </c>
      <c r="Z284" s="4" t="s">
        <v>155</v>
      </c>
      <c r="AA284" s="52" t="str">
        <f t="shared" si="14"/>
        <v>1.2.4</v>
      </c>
      <c r="AB284" s="3" t="s">
        <v>161</v>
      </c>
      <c r="AC284" s="23" t="s">
        <v>162</v>
      </c>
      <c r="AD284" s="4" t="s">
        <v>3983</v>
      </c>
      <c r="AE284" s="4" t="s">
        <v>3984</v>
      </c>
      <c r="AF284" s="4" t="s">
        <v>3985</v>
      </c>
      <c r="AG284" s="4" t="s">
        <v>3986</v>
      </c>
      <c r="AH284" s="8" t="s">
        <v>6702</v>
      </c>
      <c r="AI284" s="4" t="s">
        <v>7454</v>
      </c>
      <c r="AJ284" s="4" t="s">
        <v>7455</v>
      </c>
      <c r="AK284" s="4" t="s">
        <v>6725</v>
      </c>
      <c r="AL284" s="4" t="s">
        <v>7456</v>
      </c>
      <c r="AM284" s="3" t="s">
        <v>6707</v>
      </c>
      <c r="AN284" s="3" t="s">
        <v>6711</v>
      </c>
      <c r="AO284" s="3" t="s">
        <v>6722</v>
      </c>
      <c r="AP284" s="3" t="s">
        <v>6702</v>
      </c>
      <c r="AQ284" s="6" t="s">
        <v>9610</v>
      </c>
      <c r="AR284" s="5" t="s">
        <v>11556</v>
      </c>
      <c r="AS284" s="5" t="s">
        <v>11557</v>
      </c>
      <c r="AT284" s="4" t="s">
        <v>11449</v>
      </c>
      <c r="AU284" s="4" t="s">
        <v>11450</v>
      </c>
      <c r="AV284" s="4" t="s">
        <v>11558</v>
      </c>
      <c r="AW284" s="4" t="s">
        <v>11449</v>
      </c>
      <c r="AX284" s="4" t="s">
        <v>11450</v>
      </c>
      <c r="AY284" s="4" t="s">
        <v>11559</v>
      </c>
      <c r="AZ284" s="4" t="s">
        <v>11449</v>
      </c>
      <c r="BA284" s="4" t="s">
        <v>11450</v>
      </c>
      <c r="BB284" s="4" t="s">
        <v>11560</v>
      </c>
      <c r="BC284" s="4" t="s">
        <v>11449</v>
      </c>
      <c r="BD284" s="4" t="s">
        <v>11450</v>
      </c>
      <c r="BE284" s="4" t="s">
        <v>11561</v>
      </c>
      <c r="BF284" s="4" t="s">
        <v>11449</v>
      </c>
      <c r="BG284" s="4" t="s">
        <v>11450</v>
      </c>
      <c r="BH284" s="4" t="s">
        <v>11562</v>
      </c>
      <c r="BI284" s="4" t="s">
        <v>11449</v>
      </c>
      <c r="BJ284" s="4" t="s">
        <v>11450</v>
      </c>
      <c r="BK284" s="4" t="s">
        <v>11563</v>
      </c>
      <c r="BL284" s="4" t="s">
        <v>11449</v>
      </c>
      <c r="BM284" s="4" t="s">
        <v>11564</v>
      </c>
      <c r="BN284" s="4" t="s">
        <v>11565</v>
      </c>
      <c r="BO284" s="4" t="s">
        <v>11457</v>
      </c>
      <c r="BP284" s="4" t="s">
        <v>11566</v>
      </c>
      <c r="BQ284" s="4" t="s">
        <v>11567</v>
      </c>
      <c r="BR284" s="4" t="s">
        <v>11457</v>
      </c>
      <c r="BS284" s="4" t="s">
        <v>11566</v>
      </c>
      <c r="BT284" s="4"/>
      <c r="BU284" s="4"/>
      <c r="BV284" s="4"/>
    </row>
    <row r="285" spans="1:74" ht="15.5">
      <c r="A285" s="49" t="str">
        <f>B285&amp;COUNTIF($B$3:B285,B285)</f>
        <v>02CD1220</v>
      </c>
      <c r="B285" s="3" t="s">
        <v>448</v>
      </c>
      <c r="C285" s="4" t="s">
        <v>1227</v>
      </c>
      <c r="D285" s="4" t="s">
        <v>1228</v>
      </c>
      <c r="E285" s="4" t="s">
        <v>1229</v>
      </c>
      <c r="F285" s="4" t="s">
        <v>1230</v>
      </c>
      <c r="G285" s="4" t="s">
        <v>1231</v>
      </c>
      <c r="H285" s="3" t="s">
        <v>170</v>
      </c>
      <c r="I285" s="4" t="s">
        <v>1575</v>
      </c>
      <c r="J285" s="95" t="s">
        <v>2141</v>
      </c>
      <c r="K285" s="4" t="str">
        <f t="shared" si="13"/>
        <v>02CD12P004</v>
      </c>
      <c r="L285" s="6">
        <v>1</v>
      </c>
      <c r="M285" s="5" t="s">
        <v>2860</v>
      </c>
      <c r="N285" s="85">
        <v>6</v>
      </c>
      <c r="O285" s="5" t="s">
        <v>2861</v>
      </c>
      <c r="P285" s="85">
        <v>1</v>
      </c>
      <c r="Q285" s="5" t="s">
        <v>2869</v>
      </c>
      <c r="R285" s="85">
        <v>10</v>
      </c>
      <c r="S285" s="4" t="s">
        <v>2868</v>
      </c>
      <c r="T285" s="66" t="str">
        <f t="shared" si="12"/>
        <v xml:space="preserve">10. Reducción De Las Desigualdades </v>
      </c>
      <c r="U285" s="85">
        <v>2</v>
      </c>
      <c r="V285" s="4" t="s">
        <v>173</v>
      </c>
      <c r="W285" s="85">
        <v>6</v>
      </c>
      <c r="X285" s="4" t="s">
        <v>175</v>
      </c>
      <c r="Y285" s="85">
        <v>8</v>
      </c>
      <c r="Z285" s="4" t="s">
        <v>177</v>
      </c>
      <c r="AA285" s="52" t="str">
        <f t="shared" si="14"/>
        <v>2.6.8</v>
      </c>
      <c r="AB285" s="3" t="s">
        <v>384</v>
      </c>
      <c r="AC285" s="23" t="s">
        <v>178</v>
      </c>
      <c r="AD285" s="4" t="s">
        <v>3987</v>
      </c>
      <c r="AE285" s="4" t="s">
        <v>3988</v>
      </c>
      <c r="AF285" s="4" t="s">
        <v>3060</v>
      </c>
      <c r="AG285" s="4" t="s">
        <v>3989</v>
      </c>
      <c r="AH285" s="8" t="s">
        <v>6689</v>
      </c>
      <c r="AI285" s="4" t="s">
        <v>7105</v>
      </c>
      <c r="AJ285" s="4" t="s">
        <v>7457</v>
      </c>
      <c r="AK285" s="4" t="s">
        <v>6725</v>
      </c>
      <c r="AL285" s="4" t="s">
        <v>7458</v>
      </c>
      <c r="AM285" s="9" t="s">
        <v>9455</v>
      </c>
      <c r="AN285" s="9" t="s">
        <v>6708</v>
      </c>
      <c r="AO285" s="9" t="s">
        <v>6689</v>
      </c>
      <c r="AP285" s="9" t="s">
        <v>6689</v>
      </c>
      <c r="AQ285" s="6" t="s">
        <v>6689</v>
      </c>
      <c r="AR285" s="5" t="s">
        <v>10088</v>
      </c>
      <c r="AS285" s="5" t="s">
        <v>10171</v>
      </c>
      <c r="AT285" s="4" t="s">
        <v>11449</v>
      </c>
      <c r="AU285" s="4" t="s">
        <v>11450</v>
      </c>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row>
    <row r="286" spans="1:74" ht="15.5">
      <c r="A286" s="49" t="str">
        <f>B286&amp;COUNTIF($B$3:B286,B286)</f>
        <v>02CD1221</v>
      </c>
      <c r="B286" s="3" t="s">
        <v>448</v>
      </c>
      <c r="C286" s="4" t="s">
        <v>1227</v>
      </c>
      <c r="D286" s="4" t="s">
        <v>1228</v>
      </c>
      <c r="E286" s="4" t="s">
        <v>1229</v>
      </c>
      <c r="F286" s="4" t="s">
        <v>1230</v>
      </c>
      <c r="G286" s="4" t="s">
        <v>1231</v>
      </c>
      <c r="H286" s="3" t="s">
        <v>449</v>
      </c>
      <c r="I286" s="4" t="s">
        <v>1635</v>
      </c>
      <c r="J286" s="95" t="s">
        <v>2142</v>
      </c>
      <c r="K286" s="4" t="str">
        <f t="shared" si="13"/>
        <v>02CD12P047</v>
      </c>
      <c r="L286" s="6">
        <v>2</v>
      </c>
      <c r="M286" s="5" t="s">
        <v>16</v>
      </c>
      <c r="N286" s="85">
        <v>1</v>
      </c>
      <c r="O286" s="4" t="s">
        <v>2842</v>
      </c>
      <c r="P286" s="85">
        <v>5</v>
      </c>
      <c r="Q286" s="4" t="s">
        <v>2899</v>
      </c>
      <c r="R286" s="85">
        <v>10</v>
      </c>
      <c r="S286" s="4" t="s">
        <v>2868</v>
      </c>
      <c r="T286" s="66" t="str">
        <f t="shared" si="12"/>
        <v xml:space="preserve">10. Reducción De Las Desigualdades </v>
      </c>
      <c r="U286" s="85">
        <v>3</v>
      </c>
      <c r="V286" s="4" t="s">
        <v>199</v>
      </c>
      <c r="W286" s="85">
        <v>7</v>
      </c>
      <c r="X286" s="4" t="s">
        <v>450</v>
      </c>
      <c r="Y286" s="85">
        <v>1</v>
      </c>
      <c r="Z286" s="4" t="s">
        <v>450</v>
      </c>
      <c r="AA286" s="52" t="str">
        <f t="shared" si="14"/>
        <v>3.7.1</v>
      </c>
      <c r="AB286" s="3" t="s">
        <v>377</v>
      </c>
      <c r="AC286" s="23" t="s">
        <v>378</v>
      </c>
      <c r="AD286" s="4" t="s">
        <v>3990</v>
      </c>
      <c r="AE286" s="4" t="s">
        <v>3991</v>
      </c>
      <c r="AF286" s="4" t="s">
        <v>3992</v>
      </c>
      <c r="AG286" s="4" t="s">
        <v>3993</v>
      </c>
      <c r="AH286" s="8" t="s">
        <v>6689</v>
      </c>
      <c r="AI286" s="4" t="s">
        <v>7459</v>
      </c>
      <c r="AJ286" s="4" t="s">
        <v>7460</v>
      </c>
      <c r="AK286" s="4" t="s">
        <v>6725</v>
      </c>
      <c r="AL286" s="4" t="s">
        <v>7461</v>
      </c>
      <c r="AM286" s="9" t="s">
        <v>6712</v>
      </c>
      <c r="AN286" s="9" t="s">
        <v>6708</v>
      </c>
      <c r="AO286" s="9" t="s">
        <v>6718</v>
      </c>
      <c r="AP286" s="9" t="s">
        <v>6689</v>
      </c>
      <c r="AQ286" s="3" t="s">
        <v>9611</v>
      </c>
      <c r="AR286" s="5" t="s">
        <v>11568</v>
      </c>
      <c r="AS286" s="5" t="s">
        <v>11569</v>
      </c>
      <c r="AT286" s="4" t="s">
        <v>11570</v>
      </c>
      <c r="AU286" s="4" t="s">
        <v>11571</v>
      </c>
      <c r="AV286" s="4" t="s">
        <v>11572</v>
      </c>
      <c r="AW286" s="4" t="s">
        <v>11570</v>
      </c>
      <c r="AX286" s="4" t="s">
        <v>11571</v>
      </c>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row>
    <row r="287" spans="1:74" ht="15.5">
      <c r="A287" s="49" t="str">
        <f>B287&amp;COUNTIF($B$3:B287,B287)</f>
        <v>02CD1222</v>
      </c>
      <c r="B287" s="3" t="s">
        <v>448</v>
      </c>
      <c r="C287" s="4" t="s">
        <v>1227</v>
      </c>
      <c r="D287" s="4" t="s">
        <v>1228</v>
      </c>
      <c r="E287" s="4" t="s">
        <v>1229</v>
      </c>
      <c r="F287" s="4" t="s">
        <v>1230</v>
      </c>
      <c r="G287" s="4" t="s">
        <v>1231</v>
      </c>
      <c r="H287" s="3" t="s">
        <v>459</v>
      </c>
      <c r="I287" s="4" t="s">
        <v>1636</v>
      </c>
      <c r="J287" s="95" t="s">
        <v>2143</v>
      </c>
      <c r="K287" s="4" t="str">
        <f t="shared" si="13"/>
        <v>02CD12S117</v>
      </c>
      <c r="L287" s="6">
        <v>1</v>
      </c>
      <c r="M287" s="5" t="s">
        <v>2860</v>
      </c>
      <c r="N287" s="85">
        <v>1</v>
      </c>
      <c r="O287" s="5" t="s">
        <v>2870</v>
      </c>
      <c r="P287" s="85">
        <v>4</v>
      </c>
      <c r="Q287" s="5" t="s">
        <v>2900</v>
      </c>
      <c r="R287" s="85">
        <v>4</v>
      </c>
      <c r="S287" s="4" t="s">
        <v>2885</v>
      </c>
      <c r="T287" s="66" t="str">
        <f t="shared" si="12"/>
        <v>4. Educación De Calidad</v>
      </c>
      <c r="U287" s="85">
        <v>2</v>
      </c>
      <c r="V287" s="4" t="s">
        <v>173</v>
      </c>
      <c r="W287" s="85">
        <v>7</v>
      </c>
      <c r="X287" s="4" t="s">
        <v>351</v>
      </c>
      <c r="Y287" s="85">
        <v>1</v>
      </c>
      <c r="Z287" s="4" t="s">
        <v>351</v>
      </c>
      <c r="AA287" s="52" t="str">
        <f t="shared" si="14"/>
        <v>2.7.1</v>
      </c>
      <c r="AB287" s="3" t="s">
        <v>301</v>
      </c>
      <c r="AC287" s="23" t="s">
        <v>302</v>
      </c>
      <c r="AD287" s="4" t="s">
        <v>3994</v>
      </c>
      <c r="AE287" s="4" t="s">
        <v>3995</v>
      </c>
      <c r="AF287" s="4" t="s">
        <v>3996</v>
      </c>
      <c r="AG287" s="4" t="s">
        <v>3997</v>
      </c>
      <c r="AH287" s="8" t="s">
        <v>6689</v>
      </c>
      <c r="AI287" s="4" t="s">
        <v>7462</v>
      </c>
      <c r="AJ287" s="4" t="s">
        <v>7463</v>
      </c>
      <c r="AK287" s="4" t="s">
        <v>6816</v>
      </c>
      <c r="AL287" s="4" t="s">
        <v>7464</v>
      </c>
      <c r="AM287" s="9" t="s">
        <v>9455</v>
      </c>
      <c r="AN287" s="9" t="s">
        <v>6708</v>
      </c>
      <c r="AO287" s="9" t="s">
        <v>6708</v>
      </c>
      <c r="AP287" s="9" t="s">
        <v>6689</v>
      </c>
      <c r="AQ287" s="3" t="s">
        <v>6689</v>
      </c>
      <c r="AR287" s="5" t="s">
        <v>11573</v>
      </c>
      <c r="AS287" s="5" t="s">
        <v>11574</v>
      </c>
      <c r="AT287" s="4" t="s">
        <v>11457</v>
      </c>
      <c r="AU287" s="4" t="s">
        <v>11458</v>
      </c>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row>
    <row r="288" spans="1:74" ht="15.5">
      <c r="A288" s="49" t="str">
        <f>B288&amp;COUNTIF($B$3:B288,B288)</f>
        <v>02CD1223</v>
      </c>
      <c r="B288" s="3" t="s">
        <v>448</v>
      </c>
      <c r="C288" s="4" t="s">
        <v>1227</v>
      </c>
      <c r="D288" s="4" t="s">
        <v>1228</v>
      </c>
      <c r="E288" s="4" t="s">
        <v>1229</v>
      </c>
      <c r="F288" s="4" t="s">
        <v>1230</v>
      </c>
      <c r="G288" s="4" t="s">
        <v>1231</v>
      </c>
      <c r="H288" s="3" t="s">
        <v>458</v>
      </c>
      <c r="I288" s="4" t="s">
        <v>1637</v>
      </c>
      <c r="J288" s="95" t="s">
        <v>2144</v>
      </c>
      <c r="K288" s="4" t="str">
        <f t="shared" si="13"/>
        <v>02CD12S119</v>
      </c>
      <c r="L288" s="6">
        <v>1</v>
      </c>
      <c r="M288" s="5" t="s">
        <v>2860</v>
      </c>
      <c r="N288" s="85">
        <v>2</v>
      </c>
      <c r="O288" s="4" t="s">
        <v>2880</v>
      </c>
      <c r="P288" s="85">
        <v>4</v>
      </c>
      <c r="Q288" s="4" t="s">
        <v>2881</v>
      </c>
      <c r="R288" s="85">
        <v>2</v>
      </c>
      <c r="S288" s="4" t="s">
        <v>2901</v>
      </c>
      <c r="T288" s="66" t="str">
        <f t="shared" si="12"/>
        <v xml:space="preserve">2. Hambre Cero </v>
      </c>
      <c r="U288" s="85">
        <v>2</v>
      </c>
      <c r="V288" s="4" t="s">
        <v>173</v>
      </c>
      <c r="W288" s="85">
        <v>6</v>
      </c>
      <c r="X288" s="4" t="s">
        <v>175</v>
      </c>
      <c r="Y288" s="85">
        <v>5</v>
      </c>
      <c r="Z288" s="4" t="s">
        <v>360</v>
      </c>
      <c r="AA288" s="52" t="str">
        <f t="shared" si="14"/>
        <v>2.6.5</v>
      </c>
      <c r="AB288" s="3" t="s">
        <v>220</v>
      </c>
      <c r="AC288" s="23" t="s">
        <v>221</v>
      </c>
      <c r="AD288" s="4" t="s">
        <v>3998</v>
      </c>
      <c r="AE288" s="4" t="s">
        <v>3999</v>
      </c>
      <c r="AF288" s="4" t="s">
        <v>4000</v>
      </c>
      <c r="AG288" s="4" t="s">
        <v>4001</v>
      </c>
      <c r="AH288" s="8" t="s">
        <v>6689</v>
      </c>
      <c r="AI288" s="4" t="s">
        <v>7465</v>
      </c>
      <c r="AJ288" s="4" t="s">
        <v>7466</v>
      </c>
      <c r="AK288" s="4" t="s">
        <v>6725</v>
      </c>
      <c r="AL288" s="4" t="s">
        <v>7467</v>
      </c>
      <c r="AM288" s="9" t="s">
        <v>9455</v>
      </c>
      <c r="AN288" s="9" t="s">
        <v>6712</v>
      </c>
      <c r="AO288" s="9" t="s">
        <v>6708</v>
      </c>
      <c r="AP288" s="9" t="s">
        <v>6689</v>
      </c>
      <c r="AQ288" s="3" t="s">
        <v>6689</v>
      </c>
      <c r="AR288" s="5" t="s">
        <v>11575</v>
      </c>
      <c r="AS288" s="5" t="s">
        <v>11576</v>
      </c>
      <c r="AT288" s="4" t="s">
        <v>11457</v>
      </c>
      <c r="AU288" s="4" t="s">
        <v>11458</v>
      </c>
      <c r="AV288" s="4" t="s">
        <v>11577</v>
      </c>
      <c r="AW288" s="4" t="s">
        <v>11457</v>
      </c>
      <c r="AX288" s="4" t="s">
        <v>11458</v>
      </c>
      <c r="AY288" s="4" t="s">
        <v>11578</v>
      </c>
      <c r="AZ288" s="4" t="s">
        <v>11457</v>
      </c>
      <c r="BA288" s="4" t="s">
        <v>11458</v>
      </c>
      <c r="BB288" s="4" t="s">
        <v>11579</v>
      </c>
      <c r="BC288" s="4" t="s">
        <v>11457</v>
      </c>
      <c r="BD288" s="4" t="s">
        <v>11458</v>
      </c>
      <c r="BE288" s="4"/>
      <c r="BF288" s="4"/>
      <c r="BG288" s="4"/>
      <c r="BH288" s="4"/>
      <c r="BI288" s="4"/>
      <c r="BJ288" s="4"/>
      <c r="BK288" s="4"/>
      <c r="BL288" s="4"/>
      <c r="BM288" s="4"/>
      <c r="BN288" s="4"/>
      <c r="BO288" s="4"/>
      <c r="BP288" s="4"/>
      <c r="BQ288" s="4"/>
      <c r="BR288" s="4"/>
      <c r="BS288" s="4"/>
      <c r="BT288" s="4"/>
      <c r="BU288" s="4"/>
      <c r="BV288" s="4"/>
    </row>
    <row r="289" spans="1:74" ht="15.5">
      <c r="A289" s="49" t="str">
        <f>B289&amp;COUNTIF($B$3:B289,B289)</f>
        <v>02CD1224</v>
      </c>
      <c r="B289" s="3" t="s">
        <v>448</v>
      </c>
      <c r="C289" s="4" t="s">
        <v>1227</v>
      </c>
      <c r="D289" s="4" t="s">
        <v>1228</v>
      </c>
      <c r="E289" s="4" t="s">
        <v>1229</v>
      </c>
      <c r="F289" s="4" t="s">
        <v>1230</v>
      </c>
      <c r="G289" s="4" t="s">
        <v>1231</v>
      </c>
      <c r="H289" s="3" t="s">
        <v>455</v>
      </c>
      <c r="I289" s="4" t="s">
        <v>1638</v>
      </c>
      <c r="J289" s="95" t="s">
        <v>2145</v>
      </c>
      <c r="K289" s="4" t="str">
        <f t="shared" si="13"/>
        <v>02CD12S121</v>
      </c>
      <c r="L289" s="6">
        <v>2</v>
      </c>
      <c r="M289" s="5" t="s">
        <v>16</v>
      </c>
      <c r="N289" s="85">
        <v>1</v>
      </c>
      <c r="O289" s="5" t="s">
        <v>2842</v>
      </c>
      <c r="P289" s="85">
        <v>1</v>
      </c>
      <c r="Q289" s="5" t="s">
        <v>2857</v>
      </c>
      <c r="R289" s="85">
        <v>15</v>
      </c>
      <c r="S289" s="4" t="s">
        <v>2876</v>
      </c>
      <c r="T289" s="66" t="str">
        <f t="shared" si="12"/>
        <v>15. Vida De Ecosistemas Terrestres</v>
      </c>
      <c r="U289" s="85">
        <v>3</v>
      </c>
      <c r="V289" s="4" t="s">
        <v>199</v>
      </c>
      <c r="W289" s="85">
        <v>1</v>
      </c>
      <c r="X289" s="4" t="s">
        <v>200</v>
      </c>
      <c r="Y289" s="85">
        <v>1</v>
      </c>
      <c r="Z289" s="4" t="s">
        <v>201</v>
      </c>
      <c r="AA289" s="52" t="str">
        <f t="shared" si="14"/>
        <v>3.1.1</v>
      </c>
      <c r="AB289" s="3" t="s">
        <v>456</v>
      </c>
      <c r="AC289" s="23" t="s">
        <v>457</v>
      </c>
      <c r="AD289" s="4" t="s">
        <v>4002</v>
      </c>
      <c r="AE289" s="4" t="s">
        <v>4003</v>
      </c>
      <c r="AF289" s="4" t="s">
        <v>4004</v>
      </c>
      <c r="AG289" s="4" t="s">
        <v>4005</v>
      </c>
      <c r="AH289" s="8" t="s">
        <v>6689</v>
      </c>
      <c r="AI289" s="4" t="s">
        <v>7468</v>
      </c>
      <c r="AJ289" s="4" t="s">
        <v>7469</v>
      </c>
      <c r="AK289" s="4" t="s">
        <v>7470</v>
      </c>
      <c r="AL289" s="4" t="s">
        <v>7471</v>
      </c>
      <c r="AM289" s="8" t="s">
        <v>9455</v>
      </c>
      <c r="AN289" s="9" t="s">
        <v>9470</v>
      </c>
      <c r="AO289" s="9" t="s">
        <v>6713</v>
      </c>
      <c r="AP289" s="9" t="s">
        <v>6689</v>
      </c>
      <c r="AQ289" s="6" t="s">
        <v>6689</v>
      </c>
      <c r="AR289" s="5" t="s">
        <v>11580</v>
      </c>
      <c r="AS289" s="5" t="s">
        <v>11581</v>
      </c>
      <c r="AT289" s="4" t="s">
        <v>11582</v>
      </c>
      <c r="AU289" s="4" t="s">
        <v>11583</v>
      </c>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row>
    <row r="290" spans="1:74" ht="15.5">
      <c r="A290" s="49" t="str">
        <f>B290&amp;COUNTIF($B$3:B290,B290)</f>
        <v>02CD1225</v>
      </c>
      <c r="B290" s="3" t="s">
        <v>448</v>
      </c>
      <c r="C290" s="4" t="s">
        <v>1227</v>
      </c>
      <c r="D290" s="4" t="s">
        <v>1228</v>
      </c>
      <c r="E290" s="4" t="s">
        <v>1229</v>
      </c>
      <c r="F290" s="4" t="s">
        <v>1230</v>
      </c>
      <c r="G290" s="4" t="s">
        <v>1231</v>
      </c>
      <c r="H290" s="3" t="s">
        <v>454</v>
      </c>
      <c r="I290" s="4" t="s">
        <v>1639</v>
      </c>
      <c r="J290" s="95" t="s">
        <v>2146</v>
      </c>
      <c r="K290" s="4" t="str">
        <f t="shared" si="13"/>
        <v>02CD12S122</v>
      </c>
      <c r="L290" s="6">
        <v>2</v>
      </c>
      <c r="M290" s="5" t="s">
        <v>16</v>
      </c>
      <c r="N290" s="85">
        <v>1</v>
      </c>
      <c r="O290" s="4" t="s">
        <v>2842</v>
      </c>
      <c r="P290" s="85">
        <v>3</v>
      </c>
      <c r="Q290" s="4" t="s">
        <v>2858</v>
      </c>
      <c r="R290" s="85">
        <v>8</v>
      </c>
      <c r="S290" s="4" t="s">
        <v>2893</v>
      </c>
      <c r="T290" s="66" t="str">
        <f t="shared" si="12"/>
        <v xml:space="preserve">8. Trabajo Decente Y Crecimiento Económico </v>
      </c>
      <c r="U290" s="85">
        <v>2</v>
      </c>
      <c r="V290" s="4" t="s">
        <v>173</v>
      </c>
      <c r="W290" s="85">
        <v>7</v>
      </c>
      <c r="X290" s="4" t="s">
        <v>351</v>
      </c>
      <c r="Y290" s="85">
        <v>1</v>
      </c>
      <c r="Z290" s="4" t="s">
        <v>351</v>
      </c>
      <c r="AA290" s="52" t="str">
        <f t="shared" si="14"/>
        <v>2.7.1</v>
      </c>
      <c r="AB290" s="3" t="s">
        <v>301</v>
      </c>
      <c r="AC290" s="23" t="s">
        <v>302</v>
      </c>
      <c r="AD290" s="4" t="s">
        <v>4006</v>
      </c>
      <c r="AE290" s="4" t="s">
        <v>4007</v>
      </c>
      <c r="AF290" s="4" t="s">
        <v>4008</v>
      </c>
      <c r="AG290" s="4" t="s">
        <v>4009</v>
      </c>
      <c r="AH290" s="3" t="s">
        <v>6689</v>
      </c>
      <c r="AI290" s="4" t="s">
        <v>7472</v>
      </c>
      <c r="AJ290" s="4" t="s">
        <v>7473</v>
      </c>
      <c r="AK290" s="4" t="s">
        <v>7474</v>
      </c>
      <c r="AL290" s="4" t="s">
        <v>7475</v>
      </c>
      <c r="AM290" s="3" t="s">
        <v>9455</v>
      </c>
      <c r="AN290" s="3" t="s">
        <v>9612</v>
      </c>
      <c r="AO290" s="3" t="s">
        <v>9613</v>
      </c>
      <c r="AP290" s="3" t="s">
        <v>6689</v>
      </c>
      <c r="AQ290" s="3" t="s">
        <v>6689</v>
      </c>
      <c r="AR290" s="5" t="s">
        <v>11584</v>
      </c>
      <c r="AS290" s="5">
        <v>5560</v>
      </c>
      <c r="AT290" s="4" t="s">
        <v>11585</v>
      </c>
      <c r="AU290" s="4" t="s">
        <v>11586</v>
      </c>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row>
    <row r="291" spans="1:74" ht="15.5">
      <c r="A291" s="49" t="str">
        <f>B291&amp;COUNTIF($B$3:B291,B291)</f>
        <v>02CD1226</v>
      </c>
      <c r="B291" s="3" t="s">
        <v>448</v>
      </c>
      <c r="C291" s="4" t="s">
        <v>1227</v>
      </c>
      <c r="D291" s="4" t="s">
        <v>1228</v>
      </c>
      <c r="E291" s="4" t="s">
        <v>1229</v>
      </c>
      <c r="F291" s="4" t="s">
        <v>1230</v>
      </c>
      <c r="G291" s="4" t="s">
        <v>1231</v>
      </c>
      <c r="H291" s="3" t="s">
        <v>461</v>
      </c>
      <c r="I291" s="4" t="s">
        <v>1640</v>
      </c>
      <c r="J291" s="95" t="s">
        <v>2147</v>
      </c>
      <c r="K291" s="4" t="str">
        <f t="shared" si="13"/>
        <v>02CD12S123</v>
      </c>
      <c r="L291" s="6">
        <v>2</v>
      </c>
      <c r="M291" s="5" t="s">
        <v>16</v>
      </c>
      <c r="N291" s="85">
        <v>1</v>
      </c>
      <c r="O291" s="5" t="s">
        <v>2842</v>
      </c>
      <c r="P291" s="85">
        <v>3</v>
      </c>
      <c r="Q291" s="5" t="s">
        <v>2858</v>
      </c>
      <c r="R291" s="85">
        <v>8</v>
      </c>
      <c r="S291" s="4" t="s">
        <v>2893</v>
      </c>
      <c r="T291" s="66" t="str">
        <f t="shared" si="12"/>
        <v xml:space="preserve">8. Trabajo Decente Y Crecimiento Económico </v>
      </c>
      <c r="U291" s="85">
        <v>2</v>
      </c>
      <c r="V291" s="4" t="s">
        <v>173</v>
      </c>
      <c r="W291" s="85">
        <v>6</v>
      </c>
      <c r="X291" s="4" t="s">
        <v>175</v>
      </c>
      <c r="Y291" s="85">
        <v>8</v>
      </c>
      <c r="Z291" s="4" t="s">
        <v>177</v>
      </c>
      <c r="AA291" s="52" t="str">
        <f t="shared" si="14"/>
        <v>2.6.8</v>
      </c>
      <c r="AB291" s="3" t="s">
        <v>301</v>
      </c>
      <c r="AC291" s="23" t="s">
        <v>302</v>
      </c>
      <c r="AD291" s="4" t="s">
        <v>4010</v>
      </c>
      <c r="AE291" s="4" t="s">
        <v>4011</v>
      </c>
      <c r="AF291" s="4" t="s">
        <v>4012</v>
      </c>
      <c r="AG291" s="4" t="s">
        <v>4013</v>
      </c>
      <c r="AH291" s="8" t="s">
        <v>6689</v>
      </c>
      <c r="AI291" s="4" t="s">
        <v>7476</v>
      </c>
      <c r="AJ291" s="4" t="s">
        <v>7477</v>
      </c>
      <c r="AK291" s="4" t="s">
        <v>7478</v>
      </c>
      <c r="AL291" s="4" t="s">
        <v>7479</v>
      </c>
      <c r="AM291" s="9" t="s">
        <v>9455</v>
      </c>
      <c r="AN291" s="9" t="s">
        <v>9455</v>
      </c>
      <c r="AO291" s="9" t="s">
        <v>6689</v>
      </c>
      <c r="AP291" s="8" t="s">
        <v>6689</v>
      </c>
      <c r="AQ291" s="3" t="s">
        <v>9614</v>
      </c>
      <c r="AR291" s="5" t="s">
        <v>11587</v>
      </c>
      <c r="AS291" s="5" t="s">
        <v>11588</v>
      </c>
      <c r="AT291" s="4" t="s">
        <v>11589</v>
      </c>
      <c r="AU291" s="4" t="s">
        <v>11590</v>
      </c>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row>
    <row r="292" spans="1:74" ht="15.5">
      <c r="A292" s="49" t="str">
        <f>B292&amp;COUNTIF($B$3:B292,B292)</f>
        <v>02CD1227</v>
      </c>
      <c r="B292" s="3" t="s">
        <v>448</v>
      </c>
      <c r="C292" s="4" t="s">
        <v>1227</v>
      </c>
      <c r="D292" s="4" t="s">
        <v>1228</v>
      </c>
      <c r="E292" s="4" t="s">
        <v>1229</v>
      </c>
      <c r="F292" s="4" t="s">
        <v>1230</v>
      </c>
      <c r="G292" s="4" t="s">
        <v>1231</v>
      </c>
      <c r="H292" s="3" t="s">
        <v>453</v>
      </c>
      <c r="I292" s="4" t="s">
        <v>1641</v>
      </c>
      <c r="J292" s="95" t="s">
        <v>2148</v>
      </c>
      <c r="K292" s="4" t="str">
        <f t="shared" si="13"/>
        <v>02CD12S180</v>
      </c>
      <c r="L292" s="6">
        <v>2</v>
      </c>
      <c r="M292" s="5" t="s">
        <v>16</v>
      </c>
      <c r="N292" s="85">
        <v>1</v>
      </c>
      <c r="O292" s="4" t="s">
        <v>2842</v>
      </c>
      <c r="P292" s="85">
        <v>5</v>
      </c>
      <c r="Q292" s="4" t="s">
        <v>2899</v>
      </c>
      <c r="R292" s="85">
        <v>10</v>
      </c>
      <c r="S292" s="4" t="s">
        <v>2868</v>
      </c>
      <c r="T292" s="66" t="str">
        <f t="shared" si="12"/>
        <v xml:space="preserve">10. Reducción De Las Desigualdades </v>
      </c>
      <c r="U292" s="85">
        <v>3</v>
      </c>
      <c r="V292" s="4" t="s">
        <v>199</v>
      </c>
      <c r="W292" s="85">
        <v>7</v>
      </c>
      <c r="X292" s="4" t="s">
        <v>450</v>
      </c>
      <c r="Y292" s="85">
        <v>1</v>
      </c>
      <c r="Z292" s="4" t="s">
        <v>450</v>
      </c>
      <c r="AA292" s="52" t="str">
        <f t="shared" si="14"/>
        <v>3.7.1</v>
      </c>
      <c r="AB292" s="3" t="s">
        <v>377</v>
      </c>
      <c r="AC292" s="23" t="s">
        <v>378</v>
      </c>
      <c r="AD292" s="4" t="s">
        <v>4014</v>
      </c>
      <c r="AE292" s="4" t="s">
        <v>4015</v>
      </c>
      <c r="AF292" s="4" t="s">
        <v>4016</v>
      </c>
      <c r="AG292" s="4" t="s">
        <v>4017</v>
      </c>
      <c r="AH292" s="3" t="s">
        <v>6689</v>
      </c>
      <c r="AI292" s="4" t="s">
        <v>7480</v>
      </c>
      <c r="AJ292" s="4" t="s">
        <v>7481</v>
      </c>
      <c r="AK292" s="4" t="s">
        <v>7480</v>
      </c>
      <c r="AL292" s="4" t="s">
        <v>7482</v>
      </c>
      <c r="AM292" s="3" t="s">
        <v>9455</v>
      </c>
      <c r="AN292" s="3" t="s">
        <v>9455</v>
      </c>
      <c r="AO292" s="3" t="s">
        <v>6708</v>
      </c>
      <c r="AP292" s="3" t="s">
        <v>6689</v>
      </c>
      <c r="AQ292" s="6" t="s">
        <v>9615</v>
      </c>
      <c r="AR292" s="5" t="s">
        <v>11591</v>
      </c>
      <c r="AS292" s="5" t="s">
        <v>11592</v>
      </c>
      <c r="AT292" s="4" t="s">
        <v>11570</v>
      </c>
      <c r="AU292" s="4" t="s">
        <v>11571</v>
      </c>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row>
    <row r="293" spans="1:74" ht="15.5">
      <c r="A293" s="49" t="str">
        <f>B293&amp;COUNTIF($B$3:B293,B293)</f>
        <v>02CD1228</v>
      </c>
      <c r="B293" s="3" t="s">
        <v>448</v>
      </c>
      <c r="C293" s="4" t="s">
        <v>1227</v>
      </c>
      <c r="D293" s="4" t="s">
        <v>1228</v>
      </c>
      <c r="E293" s="4" t="s">
        <v>1229</v>
      </c>
      <c r="F293" s="4" t="s">
        <v>1230</v>
      </c>
      <c r="G293" s="4" t="s">
        <v>1231</v>
      </c>
      <c r="H293" s="3" t="s">
        <v>452</v>
      </c>
      <c r="I293" s="4" t="s">
        <v>1642</v>
      </c>
      <c r="J293" s="95" t="s">
        <v>2149</v>
      </c>
      <c r="K293" s="4" t="str">
        <f t="shared" si="13"/>
        <v>02CD12S181</v>
      </c>
      <c r="L293" s="6">
        <v>2</v>
      </c>
      <c r="M293" s="5" t="s">
        <v>16</v>
      </c>
      <c r="N293" s="85">
        <v>1</v>
      </c>
      <c r="O293" s="5" t="s">
        <v>2842</v>
      </c>
      <c r="P293" s="85">
        <v>2</v>
      </c>
      <c r="Q293" s="5" t="s">
        <v>2896</v>
      </c>
      <c r="R293" s="85">
        <v>8</v>
      </c>
      <c r="S293" s="4" t="s">
        <v>2893</v>
      </c>
      <c r="T293" s="66" t="str">
        <f t="shared" si="12"/>
        <v xml:space="preserve">8. Trabajo Decente Y Crecimiento Económico </v>
      </c>
      <c r="U293" s="85">
        <v>3</v>
      </c>
      <c r="V293" s="4" t="s">
        <v>199</v>
      </c>
      <c r="W293" s="85">
        <v>1</v>
      </c>
      <c r="X293" s="4" t="s">
        <v>200</v>
      </c>
      <c r="Y293" s="85">
        <v>1</v>
      </c>
      <c r="Z293" s="4" t="s">
        <v>201</v>
      </c>
      <c r="AA293" s="52" t="str">
        <f t="shared" si="14"/>
        <v>3.1.1</v>
      </c>
      <c r="AB293" s="3" t="s">
        <v>371</v>
      </c>
      <c r="AC293" s="23" t="s">
        <v>408</v>
      </c>
      <c r="AD293" s="4" t="s">
        <v>4018</v>
      </c>
      <c r="AE293" s="4" t="s">
        <v>4019</v>
      </c>
      <c r="AF293" s="4" t="s">
        <v>4020</v>
      </c>
      <c r="AG293" s="4" t="s">
        <v>4021</v>
      </c>
      <c r="AH293" s="8" t="s">
        <v>6689</v>
      </c>
      <c r="AI293" s="4" t="s">
        <v>7483</v>
      </c>
      <c r="AJ293" s="4" t="s">
        <v>7484</v>
      </c>
      <c r="AK293" s="4" t="s">
        <v>7485</v>
      </c>
      <c r="AL293" s="4" t="s">
        <v>7486</v>
      </c>
      <c r="AM293" s="9" t="s">
        <v>9455</v>
      </c>
      <c r="AN293" s="9" t="s">
        <v>9455</v>
      </c>
      <c r="AO293" s="9" t="s">
        <v>6699</v>
      </c>
      <c r="AP293" s="9" t="s">
        <v>6689</v>
      </c>
      <c r="AQ293" s="3" t="s">
        <v>6689</v>
      </c>
      <c r="AR293" s="5" t="s">
        <v>11593</v>
      </c>
      <c r="AS293" s="5" t="s">
        <v>11594</v>
      </c>
      <c r="AT293" s="4" t="s">
        <v>11595</v>
      </c>
      <c r="AU293" s="4" t="s">
        <v>11596</v>
      </c>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row>
    <row r="294" spans="1:74" ht="15.5">
      <c r="A294" s="49" t="str">
        <f>B294&amp;COUNTIF($B$3:B294,B294)</f>
        <v>02CD1229</v>
      </c>
      <c r="B294" s="3" t="s">
        <v>448</v>
      </c>
      <c r="C294" s="4" t="s">
        <v>1227</v>
      </c>
      <c r="D294" s="4" t="s">
        <v>1228</v>
      </c>
      <c r="E294" s="4" t="s">
        <v>1229</v>
      </c>
      <c r="F294" s="4" t="s">
        <v>1230</v>
      </c>
      <c r="G294" s="4" t="s">
        <v>1231</v>
      </c>
      <c r="H294" s="3" t="s">
        <v>451</v>
      </c>
      <c r="I294" s="4" t="s">
        <v>1643</v>
      </c>
      <c r="J294" s="95" t="s">
        <v>2150</v>
      </c>
      <c r="K294" s="4" t="str">
        <f t="shared" si="13"/>
        <v>02CD12S182</v>
      </c>
      <c r="L294" s="6">
        <v>1</v>
      </c>
      <c r="M294" s="5" t="s">
        <v>2860</v>
      </c>
      <c r="N294" s="85">
        <v>1</v>
      </c>
      <c r="O294" s="4" t="s">
        <v>2870</v>
      </c>
      <c r="P294" s="85">
        <v>1</v>
      </c>
      <c r="Q294" s="4" t="s">
        <v>2892</v>
      </c>
      <c r="R294" s="85">
        <v>4</v>
      </c>
      <c r="S294" s="4" t="s">
        <v>2885</v>
      </c>
      <c r="T294" s="66" t="str">
        <f t="shared" si="12"/>
        <v>4. Educación De Calidad</v>
      </c>
      <c r="U294" s="85">
        <v>2</v>
      </c>
      <c r="V294" s="4" t="s">
        <v>173</v>
      </c>
      <c r="W294" s="85">
        <v>6</v>
      </c>
      <c r="X294" s="4" t="s">
        <v>175</v>
      </c>
      <c r="Y294" s="85">
        <v>8</v>
      </c>
      <c r="Z294" s="4" t="s">
        <v>177</v>
      </c>
      <c r="AA294" s="52" t="str">
        <f t="shared" si="14"/>
        <v>2.6.8</v>
      </c>
      <c r="AB294" s="3" t="s">
        <v>380</v>
      </c>
      <c r="AC294" s="23" t="s">
        <v>381</v>
      </c>
      <c r="AD294" s="4" t="s">
        <v>4022</v>
      </c>
      <c r="AE294" s="4" t="s">
        <v>4023</v>
      </c>
      <c r="AF294" s="4" t="s">
        <v>4024</v>
      </c>
      <c r="AG294" s="4" t="s">
        <v>4025</v>
      </c>
      <c r="AH294" s="8" t="s">
        <v>6696</v>
      </c>
      <c r="AI294" s="4" t="s">
        <v>7487</v>
      </c>
      <c r="AJ294" s="4" t="s">
        <v>7488</v>
      </c>
      <c r="AK294" s="4" t="s">
        <v>6725</v>
      </c>
      <c r="AL294" s="4" t="s">
        <v>7489</v>
      </c>
      <c r="AM294" s="3" t="s">
        <v>6702</v>
      </c>
      <c r="AN294" s="3" t="s">
        <v>6708</v>
      </c>
      <c r="AO294" s="3" t="s">
        <v>6693</v>
      </c>
      <c r="AP294" s="3" t="s">
        <v>6696</v>
      </c>
      <c r="AQ294" s="3" t="s">
        <v>6689</v>
      </c>
      <c r="AR294" s="4" t="s">
        <v>11597</v>
      </c>
      <c r="AS294" s="4" t="s">
        <v>11598</v>
      </c>
      <c r="AT294" s="4" t="s">
        <v>11599</v>
      </c>
      <c r="AU294" s="4" t="s">
        <v>11600</v>
      </c>
      <c r="AV294" s="4" t="s">
        <v>11601</v>
      </c>
      <c r="AW294" s="4" t="s">
        <v>11599</v>
      </c>
      <c r="AX294" s="4" t="s">
        <v>11600</v>
      </c>
      <c r="AY294" s="4" t="s">
        <v>11602</v>
      </c>
      <c r="AZ294" s="4" t="s">
        <v>11599</v>
      </c>
      <c r="BA294" s="4" t="s">
        <v>11450</v>
      </c>
      <c r="BB294" s="4" t="s">
        <v>11603</v>
      </c>
      <c r="BC294" s="4" t="s">
        <v>11599</v>
      </c>
      <c r="BD294" s="4" t="s">
        <v>11600</v>
      </c>
      <c r="BE294" s="4"/>
      <c r="BF294" s="4"/>
      <c r="BG294" s="4"/>
      <c r="BH294" s="4"/>
      <c r="BI294" s="4"/>
      <c r="BJ294" s="4"/>
      <c r="BK294" s="4"/>
      <c r="BL294" s="4"/>
      <c r="BM294" s="4"/>
      <c r="BN294" s="4"/>
      <c r="BO294" s="4"/>
      <c r="BP294" s="4"/>
      <c r="BQ294" s="4"/>
      <c r="BR294" s="4"/>
      <c r="BS294" s="4"/>
      <c r="BT294" s="4"/>
      <c r="BU294" s="4"/>
      <c r="BV294" s="4"/>
    </row>
    <row r="295" spans="1:74" ht="15.5">
      <c r="A295" s="49" t="str">
        <f>B295&amp;COUNTIF($B$3:B295,B295)</f>
        <v>02CD1230</v>
      </c>
      <c r="B295" s="3" t="s">
        <v>448</v>
      </c>
      <c r="C295" s="4" t="s">
        <v>1227</v>
      </c>
      <c r="D295" s="4" t="s">
        <v>1228</v>
      </c>
      <c r="E295" s="4" t="s">
        <v>1229</v>
      </c>
      <c r="F295" s="4" t="s">
        <v>1230</v>
      </c>
      <c r="G295" s="4" t="s">
        <v>1231</v>
      </c>
      <c r="H295" s="3" t="s">
        <v>299</v>
      </c>
      <c r="I295" s="4" t="s">
        <v>1593</v>
      </c>
      <c r="J295" s="95" t="s">
        <v>2151</v>
      </c>
      <c r="K295" s="4" t="str">
        <f t="shared" si="13"/>
        <v>02CD12U026</v>
      </c>
      <c r="L295" s="6">
        <v>1</v>
      </c>
      <c r="M295" s="5" t="s">
        <v>2860</v>
      </c>
      <c r="N295" s="85">
        <v>6</v>
      </c>
      <c r="O295" s="4" t="s">
        <v>2861</v>
      </c>
      <c r="P295" s="85">
        <v>0</v>
      </c>
      <c r="Q295" s="4" t="s">
        <v>2861</v>
      </c>
      <c r="R295" s="85">
        <v>10</v>
      </c>
      <c r="S295" s="4" t="s">
        <v>2868</v>
      </c>
      <c r="T295" s="66" t="str">
        <f t="shared" si="12"/>
        <v xml:space="preserve">10. Reducción De Las Desigualdades </v>
      </c>
      <c r="U295" s="85">
        <v>2</v>
      </c>
      <c r="V295" s="4" t="s">
        <v>173</v>
      </c>
      <c r="W295" s="85">
        <v>6</v>
      </c>
      <c r="X295" s="4" t="s">
        <v>175</v>
      </c>
      <c r="Y295" s="85">
        <v>8</v>
      </c>
      <c r="Z295" s="4" t="s">
        <v>177</v>
      </c>
      <c r="AA295" s="52" t="str">
        <f t="shared" si="14"/>
        <v>2.6.8</v>
      </c>
      <c r="AB295" s="3" t="s">
        <v>301</v>
      </c>
      <c r="AC295" s="23" t="s">
        <v>302</v>
      </c>
      <c r="AD295" s="4" t="s">
        <v>4026</v>
      </c>
      <c r="AE295" s="4" t="s">
        <v>4027</v>
      </c>
      <c r="AF295" s="4" t="s">
        <v>4028</v>
      </c>
      <c r="AG295" s="4" t="s">
        <v>4029</v>
      </c>
      <c r="AH295" s="3" t="s">
        <v>6689</v>
      </c>
      <c r="AI295" s="4" t="s">
        <v>7490</v>
      </c>
      <c r="AJ295" s="4" t="s">
        <v>7491</v>
      </c>
      <c r="AK295" s="4" t="s">
        <v>6816</v>
      </c>
      <c r="AL295" s="4" t="s">
        <v>7492</v>
      </c>
      <c r="AM295" s="3" t="s">
        <v>6721</v>
      </c>
      <c r="AN295" s="3" t="s">
        <v>6706</v>
      </c>
      <c r="AO295" s="3" t="s">
        <v>6694</v>
      </c>
      <c r="AP295" s="3" t="s">
        <v>6689</v>
      </c>
      <c r="AQ295" s="3" t="s">
        <v>6711</v>
      </c>
      <c r="AR295" s="5" t="s">
        <v>11604</v>
      </c>
      <c r="AS295" s="5" t="s">
        <v>11605</v>
      </c>
      <c r="AT295" s="4" t="s">
        <v>11457</v>
      </c>
      <c r="AU295" s="4" t="s">
        <v>11458</v>
      </c>
      <c r="AV295" s="4" t="s">
        <v>11606</v>
      </c>
      <c r="AW295" s="4" t="s">
        <v>11457</v>
      </c>
      <c r="AX295" s="4" t="s">
        <v>11458</v>
      </c>
      <c r="AY295" s="4" t="s">
        <v>11607</v>
      </c>
      <c r="AZ295" s="4" t="s">
        <v>11457</v>
      </c>
      <c r="BA295" s="4" t="s">
        <v>11458</v>
      </c>
      <c r="BB295" s="4" t="s">
        <v>11608</v>
      </c>
      <c r="BC295" s="4" t="s">
        <v>11457</v>
      </c>
      <c r="BD295" s="4" t="s">
        <v>11458</v>
      </c>
      <c r="BE295" s="4" t="s">
        <v>11609</v>
      </c>
      <c r="BF295" s="4" t="s">
        <v>11457</v>
      </c>
      <c r="BG295" s="4" t="s">
        <v>11458</v>
      </c>
      <c r="BH295" s="4" t="s">
        <v>11610</v>
      </c>
      <c r="BI295" s="4" t="s">
        <v>11457</v>
      </c>
      <c r="BJ295" s="4" t="s">
        <v>11458</v>
      </c>
      <c r="BK295" s="4" t="s">
        <v>11611</v>
      </c>
      <c r="BL295" s="4" t="s">
        <v>11457</v>
      </c>
      <c r="BM295" s="4" t="s">
        <v>11566</v>
      </c>
      <c r="BN295" s="4" t="s">
        <v>11612</v>
      </c>
      <c r="BO295" s="4" t="s">
        <v>11457</v>
      </c>
      <c r="BP295" s="4" t="s">
        <v>11566</v>
      </c>
      <c r="BQ295" s="4" t="s">
        <v>11613</v>
      </c>
      <c r="BR295" s="4" t="s">
        <v>11457</v>
      </c>
      <c r="BS295" s="4" t="s">
        <v>11566</v>
      </c>
      <c r="BT295" s="4" t="s">
        <v>11614</v>
      </c>
      <c r="BU295" s="4" t="s">
        <v>11615</v>
      </c>
      <c r="BV295" s="4" t="s">
        <v>11616</v>
      </c>
    </row>
    <row r="296" spans="1:74" ht="15.5">
      <c r="A296" s="49" t="str">
        <f>B296&amp;COUNTIF($B$3:B296,B296)</f>
        <v>02CD131</v>
      </c>
      <c r="B296" s="3" t="s">
        <v>463</v>
      </c>
      <c r="C296" s="4" t="s">
        <v>1232</v>
      </c>
      <c r="D296" s="4" t="s">
        <v>1233</v>
      </c>
      <c r="E296" s="4" t="s">
        <v>1234</v>
      </c>
      <c r="F296" s="4" t="s">
        <v>1235</v>
      </c>
      <c r="G296" s="4" t="s">
        <v>1236</v>
      </c>
      <c r="H296" s="3" t="s">
        <v>243</v>
      </c>
      <c r="I296" s="4" t="s">
        <v>1601</v>
      </c>
      <c r="J296" s="95" t="s">
        <v>2152</v>
      </c>
      <c r="K296" s="4" t="str">
        <f t="shared" si="13"/>
        <v>02CD13E118</v>
      </c>
      <c r="L296" s="6">
        <v>5</v>
      </c>
      <c r="M296" s="5" t="s">
        <v>2863</v>
      </c>
      <c r="N296" s="85">
        <v>1</v>
      </c>
      <c r="O296" s="4" t="s">
        <v>105</v>
      </c>
      <c r="P296" s="85">
        <v>11</v>
      </c>
      <c r="Q296" s="4" t="s">
        <v>2888</v>
      </c>
      <c r="R296" s="85">
        <v>16</v>
      </c>
      <c r="S296" s="4" t="s">
        <v>2841</v>
      </c>
      <c r="T296" s="66" t="str">
        <f t="shared" si="12"/>
        <v>16. Paz, Justicia E Instituciones Sólidas</v>
      </c>
      <c r="U296" s="85">
        <v>1</v>
      </c>
      <c r="V296" s="4" t="s">
        <v>28</v>
      </c>
      <c r="W296" s="85">
        <v>7</v>
      </c>
      <c r="X296" s="4" t="s">
        <v>142</v>
      </c>
      <c r="Y296" s="85">
        <v>1</v>
      </c>
      <c r="Z296" s="4" t="s">
        <v>245</v>
      </c>
      <c r="AA296" s="52" t="str">
        <f t="shared" si="14"/>
        <v>1.7.1</v>
      </c>
      <c r="AB296" s="3" t="s">
        <v>246</v>
      </c>
      <c r="AC296" s="23" t="s">
        <v>247</v>
      </c>
      <c r="AD296" s="4" t="s">
        <v>4030</v>
      </c>
      <c r="AE296" s="4" t="s">
        <v>4031</v>
      </c>
      <c r="AF296" s="4" t="s">
        <v>4032</v>
      </c>
      <c r="AG296" s="4" t="s">
        <v>4033</v>
      </c>
      <c r="AH296" s="8" t="s">
        <v>6689</v>
      </c>
      <c r="AI296" s="4" t="s">
        <v>7493</v>
      </c>
      <c r="AJ296" s="4" t="s">
        <v>7494</v>
      </c>
      <c r="AK296" s="4" t="s">
        <v>6725</v>
      </c>
      <c r="AL296" s="4" t="s">
        <v>7495</v>
      </c>
      <c r="AM296" s="8" t="s">
        <v>6712</v>
      </c>
      <c r="AN296" s="9" t="s">
        <v>6708</v>
      </c>
      <c r="AO296" s="9" t="s">
        <v>6718</v>
      </c>
      <c r="AP296" s="9" t="s">
        <v>6689</v>
      </c>
      <c r="AQ296" s="6" t="s">
        <v>6689</v>
      </c>
      <c r="AR296" s="5" t="s">
        <v>11617</v>
      </c>
      <c r="AS296" s="5" t="s">
        <v>11618</v>
      </c>
      <c r="AT296" s="4" t="s">
        <v>11619</v>
      </c>
      <c r="AU296" s="4" t="s">
        <v>10784</v>
      </c>
      <c r="AV296" s="4" t="s">
        <v>11620</v>
      </c>
      <c r="AW296" s="4" t="s">
        <v>11619</v>
      </c>
      <c r="AX296" s="4" t="s">
        <v>10784</v>
      </c>
      <c r="AY296" s="4" t="s">
        <v>11621</v>
      </c>
      <c r="AZ296" s="4" t="s">
        <v>11619</v>
      </c>
      <c r="BA296" s="4" t="s">
        <v>10784</v>
      </c>
      <c r="BB296" s="4"/>
      <c r="BC296" s="4"/>
      <c r="BD296" s="4"/>
      <c r="BE296" s="4"/>
      <c r="BF296" s="4"/>
      <c r="BG296" s="4"/>
      <c r="BH296" s="4"/>
      <c r="BI296" s="4"/>
      <c r="BJ296" s="4"/>
      <c r="BK296" s="4"/>
      <c r="BL296" s="4"/>
      <c r="BM296" s="4"/>
      <c r="BN296" s="4"/>
      <c r="BO296" s="4"/>
      <c r="BP296" s="4"/>
      <c r="BQ296" s="4"/>
      <c r="BR296" s="4"/>
      <c r="BS296" s="4"/>
      <c r="BT296" s="4"/>
      <c r="BU296" s="4"/>
      <c r="BV296" s="4"/>
    </row>
    <row r="297" spans="1:74" ht="15.5">
      <c r="A297" s="49" t="str">
        <f>B297&amp;COUNTIF($B$3:B297,B297)</f>
        <v>02CD132</v>
      </c>
      <c r="B297" s="3" t="s">
        <v>463</v>
      </c>
      <c r="C297" s="4" t="s">
        <v>1232</v>
      </c>
      <c r="D297" s="4" t="s">
        <v>1233</v>
      </c>
      <c r="E297" s="4" t="s">
        <v>1234</v>
      </c>
      <c r="F297" s="4" t="s">
        <v>1235</v>
      </c>
      <c r="G297" s="4" t="s">
        <v>1236</v>
      </c>
      <c r="H297" s="3" t="s">
        <v>322</v>
      </c>
      <c r="I297" s="4" t="s">
        <v>1589</v>
      </c>
      <c r="J297" s="95" t="s">
        <v>2153</v>
      </c>
      <c r="K297" s="4" t="str">
        <f t="shared" si="13"/>
        <v>02CD13E119</v>
      </c>
      <c r="L297" s="6">
        <v>6</v>
      </c>
      <c r="M297" s="5" t="s">
        <v>2846</v>
      </c>
      <c r="N297" s="85">
        <v>3</v>
      </c>
      <c r="O297" s="5" t="s">
        <v>108</v>
      </c>
      <c r="P297" s="85">
        <v>2</v>
      </c>
      <c r="Q297" s="5" t="s">
        <v>2852</v>
      </c>
      <c r="R297" s="85">
        <v>16</v>
      </c>
      <c r="S297" s="4" t="s">
        <v>2841</v>
      </c>
      <c r="T297" s="66" t="str">
        <f t="shared" si="12"/>
        <v>16. Paz, Justicia E Instituciones Sólidas</v>
      </c>
      <c r="U297" s="85">
        <v>1</v>
      </c>
      <c r="V297" s="4" t="s">
        <v>28</v>
      </c>
      <c r="W297" s="85">
        <v>3</v>
      </c>
      <c r="X297" s="4" t="s">
        <v>31</v>
      </c>
      <c r="Y297" s="85">
        <v>5</v>
      </c>
      <c r="Z297" s="4" t="s">
        <v>324</v>
      </c>
      <c r="AA297" s="52" t="str">
        <f t="shared" si="14"/>
        <v>1.3.5</v>
      </c>
      <c r="AB297" s="3" t="s">
        <v>325</v>
      </c>
      <c r="AC297" s="23" t="s">
        <v>326</v>
      </c>
      <c r="AD297" s="4" t="s">
        <v>4034</v>
      </c>
      <c r="AE297" s="4" t="s">
        <v>4031</v>
      </c>
      <c r="AF297" s="4" t="s">
        <v>4035</v>
      </c>
      <c r="AG297" s="4" t="s">
        <v>4036</v>
      </c>
      <c r="AH297" s="8" t="s">
        <v>6689</v>
      </c>
      <c r="AI297" s="4" t="s">
        <v>7496</v>
      </c>
      <c r="AJ297" s="4" t="s">
        <v>7497</v>
      </c>
      <c r="AK297" s="4" t="s">
        <v>6725</v>
      </c>
      <c r="AL297" s="4" t="s">
        <v>7498</v>
      </c>
      <c r="AM297" s="9" t="s">
        <v>6712</v>
      </c>
      <c r="AN297" s="9" t="s">
        <v>6708</v>
      </c>
      <c r="AO297" s="9" t="s">
        <v>6718</v>
      </c>
      <c r="AP297" s="9" t="s">
        <v>6689</v>
      </c>
      <c r="AQ297" s="3" t="s">
        <v>6689</v>
      </c>
      <c r="AR297" s="5" t="s">
        <v>11622</v>
      </c>
      <c r="AS297" s="5" t="s">
        <v>11623</v>
      </c>
      <c r="AT297" s="4" t="s">
        <v>11624</v>
      </c>
      <c r="AU297" s="4" t="s">
        <v>11625</v>
      </c>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row>
    <row r="298" spans="1:74" ht="15.5">
      <c r="A298" s="49" t="str">
        <f>B298&amp;COUNTIF($B$3:B298,B298)</f>
        <v>02CD133</v>
      </c>
      <c r="B298" s="3" t="s">
        <v>463</v>
      </c>
      <c r="C298" s="4" t="s">
        <v>1232</v>
      </c>
      <c r="D298" s="4" t="s">
        <v>1233</v>
      </c>
      <c r="E298" s="4" t="s">
        <v>1234</v>
      </c>
      <c r="F298" s="4" t="s">
        <v>1235</v>
      </c>
      <c r="G298" s="4" t="s">
        <v>1236</v>
      </c>
      <c r="H298" s="3" t="s">
        <v>327</v>
      </c>
      <c r="I298" s="4" t="s">
        <v>1594</v>
      </c>
      <c r="J298" s="95" t="s">
        <v>2154</v>
      </c>
      <c r="K298" s="4" t="str">
        <f t="shared" si="13"/>
        <v>02CD13E120</v>
      </c>
      <c r="L298" s="6">
        <v>2</v>
      </c>
      <c r="M298" s="5" t="s">
        <v>16</v>
      </c>
      <c r="N298" s="85">
        <v>3</v>
      </c>
      <c r="O298" s="4" t="s">
        <v>2873</v>
      </c>
      <c r="P298" s="85">
        <v>4</v>
      </c>
      <c r="Q298" s="4" t="s">
        <v>2879</v>
      </c>
      <c r="R298" s="85">
        <v>15</v>
      </c>
      <c r="S298" s="4" t="s">
        <v>2876</v>
      </c>
      <c r="T298" s="66" t="str">
        <f t="shared" si="12"/>
        <v>15. Vida De Ecosistemas Terrestres</v>
      </c>
      <c r="U298" s="85">
        <v>2</v>
      </c>
      <c r="V298" s="4" t="s">
        <v>173</v>
      </c>
      <c r="W298" s="85">
        <v>1</v>
      </c>
      <c r="X298" s="4" t="s">
        <v>251</v>
      </c>
      <c r="Y298" s="85">
        <v>6</v>
      </c>
      <c r="Z298" s="4" t="s">
        <v>329</v>
      </c>
      <c r="AA298" s="52" t="str">
        <f t="shared" si="14"/>
        <v>2.1.6</v>
      </c>
      <c r="AB298" s="3" t="s">
        <v>330</v>
      </c>
      <c r="AC298" s="23" t="s">
        <v>331</v>
      </c>
      <c r="AD298" s="4" t="s">
        <v>4037</v>
      </c>
      <c r="AE298" s="4" t="s">
        <v>4031</v>
      </c>
      <c r="AF298" s="4" t="s">
        <v>4038</v>
      </c>
      <c r="AG298" s="4" t="s">
        <v>4039</v>
      </c>
      <c r="AH298" s="8" t="s">
        <v>6689</v>
      </c>
      <c r="AI298" s="4" t="s">
        <v>7499</v>
      </c>
      <c r="AJ298" s="4" t="s">
        <v>7500</v>
      </c>
      <c r="AK298" s="4" t="s">
        <v>6725</v>
      </c>
      <c r="AL298" s="4" t="s">
        <v>7501</v>
      </c>
      <c r="AM298" s="9" t="s">
        <v>9527</v>
      </c>
      <c r="AN298" s="9" t="s">
        <v>9616</v>
      </c>
      <c r="AO298" s="9" t="s">
        <v>9617</v>
      </c>
      <c r="AP298" s="9" t="s">
        <v>6689</v>
      </c>
      <c r="AQ298" s="6" t="s">
        <v>6689</v>
      </c>
      <c r="AR298" s="5" t="s">
        <v>11626</v>
      </c>
      <c r="AS298" s="5" t="s">
        <v>11627</v>
      </c>
      <c r="AT298" s="4" t="s">
        <v>11628</v>
      </c>
      <c r="AU298" s="4" t="s">
        <v>11629</v>
      </c>
      <c r="AV298" s="4" t="s">
        <v>11630</v>
      </c>
      <c r="AW298" s="4" t="s">
        <v>11628</v>
      </c>
      <c r="AX298" s="4" t="s">
        <v>11629</v>
      </c>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row>
    <row r="299" spans="1:74" ht="15.5">
      <c r="A299" s="49" t="str">
        <f>B299&amp;COUNTIF($B$3:B299,B299)</f>
        <v>02CD134</v>
      </c>
      <c r="B299" s="3" t="s">
        <v>463</v>
      </c>
      <c r="C299" s="4" t="s">
        <v>1232</v>
      </c>
      <c r="D299" s="4" t="s">
        <v>1233</v>
      </c>
      <c r="E299" s="4" t="s">
        <v>1234</v>
      </c>
      <c r="F299" s="4" t="s">
        <v>1235</v>
      </c>
      <c r="G299" s="4" t="s">
        <v>1236</v>
      </c>
      <c r="H299" s="3" t="s">
        <v>248</v>
      </c>
      <c r="I299" s="4" t="s">
        <v>1623</v>
      </c>
      <c r="J299" s="95" t="s">
        <v>2155</v>
      </c>
      <c r="K299" s="4" t="str">
        <f t="shared" si="13"/>
        <v>02CD13E122</v>
      </c>
      <c r="L299" s="6">
        <v>2</v>
      </c>
      <c r="M299" s="5" t="s">
        <v>16</v>
      </c>
      <c r="N299" s="85">
        <v>3</v>
      </c>
      <c r="O299" s="5" t="s">
        <v>2873</v>
      </c>
      <c r="P299" s="85">
        <v>4</v>
      </c>
      <c r="Q299" s="5" t="s">
        <v>2879</v>
      </c>
      <c r="R299" s="85">
        <v>15</v>
      </c>
      <c r="S299" s="4" t="s">
        <v>2876</v>
      </c>
      <c r="T299" s="66" t="str">
        <f t="shared" si="12"/>
        <v>15. Vida De Ecosistemas Terrestres</v>
      </c>
      <c r="U299" s="85">
        <v>2</v>
      </c>
      <c r="V299" s="4" t="s">
        <v>173</v>
      </c>
      <c r="W299" s="85">
        <v>1</v>
      </c>
      <c r="X299" s="4" t="s">
        <v>251</v>
      </c>
      <c r="Y299" s="85">
        <v>4</v>
      </c>
      <c r="Z299" s="4" t="s">
        <v>252</v>
      </c>
      <c r="AA299" s="52" t="str">
        <f t="shared" si="14"/>
        <v>2.1.4</v>
      </c>
      <c r="AB299" s="3" t="s">
        <v>253</v>
      </c>
      <c r="AC299" s="23" t="s">
        <v>254</v>
      </c>
      <c r="AD299" s="4" t="s">
        <v>4040</v>
      </c>
      <c r="AE299" s="4" t="s">
        <v>4031</v>
      </c>
      <c r="AF299" s="4" t="s">
        <v>4041</v>
      </c>
      <c r="AG299" s="4" t="s">
        <v>4042</v>
      </c>
      <c r="AH299" s="8" t="s">
        <v>6689</v>
      </c>
      <c r="AI299" s="4" t="s">
        <v>7502</v>
      </c>
      <c r="AJ299" s="4" t="s">
        <v>7503</v>
      </c>
      <c r="AK299" s="4" t="s">
        <v>6725</v>
      </c>
      <c r="AL299" s="4" t="s">
        <v>7504</v>
      </c>
      <c r="AM299" s="8" t="s">
        <v>9521</v>
      </c>
      <c r="AN299" s="9" t="s">
        <v>9618</v>
      </c>
      <c r="AO299" s="9" t="s">
        <v>9619</v>
      </c>
      <c r="AP299" s="9" t="s">
        <v>6689</v>
      </c>
      <c r="AQ299" s="6" t="s">
        <v>6689</v>
      </c>
      <c r="AR299" s="5" t="s">
        <v>11631</v>
      </c>
      <c r="AS299" s="5" t="s">
        <v>11632</v>
      </c>
      <c r="AT299" s="4" t="s">
        <v>11633</v>
      </c>
      <c r="AU299" s="4" t="s">
        <v>11634</v>
      </c>
      <c r="AV299" s="4" t="s">
        <v>11635</v>
      </c>
      <c r="AW299" s="4" t="s">
        <v>11633</v>
      </c>
      <c r="AX299" s="4" t="s">
        <v>11634</v>
      </c>
      <c r="AY299" s="4" t="s">
        <v>11636</v>
      </c>
      <c r="AZ299" s="4" t="s">
        <v>11633</v>
      </c>
      <c r="BA299" s="4" t="s">
        <v>11634</v>
      </c>
      <c r="BB299" s="4" t="s">
        <v>11637</v>
      </c>
      <c r="BC299" s="4" t="s">
        <v>11638</v>
      </c>
      <c r="BD299" s="4" t="s">
        <v>10598</v>
      </c>
      <c r="BE299" s="4"/>
      <c r="BF299" s="4"/>
      <c r="BG299" s="4"/>
      <c r="BH299" s="4"/>
      <c r="BI299" s="4"/>
      <c r="BJ299" s="4"/>
      <c r="BK299" s="4"/>
      <c r="BL299" s="4"/>
      <c r="BM299" s="4"/>
      <c r="BN299" s="4"/>
      <c r="BO299" s="4"/>
      <c r="BP299" s="4"/>
      <c r="BQ299" s="4"/>
      <c r="BR299" s="4"/>
      <c r="BS299" s="4"/>
      <c r="BT299" s="4"/>
      <c r="BU299" s="4"/>
      <c r="BV299" s="4"/>
    </row>
    <row r="300" spans="1:74" ht="15.5">
      <c r="A300" s="49" t="str">
        <f>B300&amp;COUNTIF($B$3:B300,B300)</f>
        <v>02CD135</v>
      </c>
      <c r="B300" s="3" t="s">
        <v>463</v>
      </c>
      <c r="C300" s="4" t="s">
        <v>1232</v>
      </c>
      <c r="D300" s="4" t="s">
        <v>1233</v>
      </c>
      <c r="E300" s="4" t="s">
        <v>1234</v>
      </c>
      <c r="F300" s="4" t="s">
        <v>1235</v>
      </c>
      <c r="G300" s="4" t="s">
        <v>1236</v>
      </c>
      <c r="H300" s="3" t="s">
        <v>255</v>
      </c>
      <c r="I300" s="4" t="s">
        <v>1590</v>
      </c>
      <c r="J300" s="95" t="s">
        <v>2156</v>
      </c>
      <c r="K300" s="4" t="str">
        <f t="shared" si="13"/>
        <v>02CD13E123</v>
      </c>
      <c r="L300" s="6">
        <v>2</v>
      </c>
      <c r="M300" s="5" t="s">
        <v>16</v>
      </c>
      <c r="N300" s="85">
        <v>3</v>
      </c>
      <c r="O300" s="5" t="s">
        <v>2873</v>
      </c>
      <c r="P300" s="85">
        <v>3</v>
      </c>
      <c r="Q300" s="5" t="s">
        <v>2874</v>
      </c>
      <c r="R300" s="85">
        <v>11</v>
      </c>
      <c r="S300" s="4" t="s">
        <v>2859</v>
      </c>
      <c r="T300" s="66" t="str">
        <f t="shared" si="12"/>
        <v>11. Ciudades Y Comunidades Sostenibles</v>
      </c>
      <c r="U300" s="85">
        <v>2</v>
      </c>
      <c r="V300" s="4" t="s">
        <v>173</v>
      </c>
      <c r="W300" s="85">
        <v>1</v>
      </c>
      <c r="X300" s="4" t="s">
        <v>251</v>
      </c>
      <c r="Y300" s="85">
        <v>1</v>
      </c>
      <c r="Z300" s="4" t="s">
        <v>257</v>
      </c>
      <c r="AA300" s="52" t="str">
        <f t="shared" si="14"/>
        <v>2.1.1</v>
      </c>
      <c r="AB300" s="3" t="s">
        <v>258</v>
      </c>
      <c r="AC300" s="23" t="s">
        <v>259</v>
      </c>
      <c r="AD300" s="5" t="s">
        <v>4043</v>
      </c>
      <c r="AE300" s="5" t="s">
        <v>4031</v>
      </c>
      <c r="AF300" s="5" t="s">
        <v>4044</v>
      </c>
      <c r="AG300" s="5" t="s">
        <v>4045</v>
      </c>
      <c r="AH300" s="5" t="s">
        <v>6689</v>
      </c>
      <c r="AI300" s="5" t="s">
        <v>7505</v>
      </c>
      <c r="AJ300" s="5" t="s">
        <v>7506</v>
      </c>
      <c r="AK300" s="5" t="s">
        <v>6725</v>
      </c>
      <c r="AL300" s="5" t="s">
        <v>7507</v>
      </c>
      <c r="AM300" s="5" t="s">
        <v>9465</v>
      </c>
      <c r="AN300" s="5" t="s">
        <v>6691</v>
      </c>
      <c r="AO300" s="5" t="s">
        <v>9464</v>
      </c>
      <c r="AP300" s="5" t="s">
        <v>6689</v>
      </c>
      <c r="AQ300" s="5" t="s">
        <v>6689</v>
      </c>
      <c r="AR300" s="5" t="s">
        <v>11639</v>
      </c>
      <c r="AS300" s="5" t="s">
        <v>11640</v>
      </c>
      <c r="AT300" s="5" t="s">
        <v>11638</v>
      </c>
      <c r="AU300" s="5" t="s">
        <v>10598</v>
      </c>
      <c r="AV300" s="5" t="s">
        <v>11641</v>
      </c>
      <c r="AW300" s="4" t="s">
        <v>11638</v>
      </c>
      <c r="AX300" s="4" t="s">
        <v>10598</v>
      </c>
      <c r="AY300" s="4" t="s">
        <v>11642</v>
      </c>
      <c r="AZ300" s="4" t="s">
        <v>11638</v>
      </c>
      <c r="BA300" s="4" t="s">
        <v>10598</v>
      </c>
      <c r="BB300" s="4"/>
      <c r="BC300" s="4"/>
      <c r="BD300" s="4"/>
      <c r="BE300" s="4"/>
      <c r="BF300" s="4"/>
      <c r="BG300" s="14"/>
      <c r="BH300" s="14"/>
      <c r="BI300" s="14"/>
      <c r="BJ300" s="14"/>
      <c r="BK300" s="14"/>
      <c r="BL300" s="14"/>
      <c r="BM300" s="14"/>
      <c r="BN300" s="14"/>
      <c r="BO300" s="14"/>
      <c r="BP300" s="14"/>
      <c r="BQ300" s="14"/>
      <c r="BR300" s="14"/>
      <c r="BS300" s="14"/>
      <c r="BT300" s="14"/>
      <c r="BU300" s="14"/>
      <c r="BV300" s="4"/>
    </row>
    <row r="301" spans="1:74" ht="15.5">
      <c r="A301" s="49" t="str">
        <f>B301&amp;COUNTIF($B$3:B301,B301)</f>
        <v>02CD136</v>
      </c>
      <c r="B301" s="3" t="s">
        <v>463</v>
      </c>
      <c r="C301" s="4" t="s">
        <v>1232</v>
      </c>
      <c r="D301" s="4" t="s">
        <v>1233</v>
      </c>
      <c r="E301" s="4" t="s">
        <v>1234</v>
      </c>
      <c r="F301" s="4" t="s">
        <v>1235</v>
      </c>
      <c r="G301" s="4" t="s">
        <v>1236</v>
      </c>
      <c r="H301" s="3" t="s">
        <v>332</v>
      </c>
      <c r="I301" s="4" t="s">
        <v>1644</v>
      </c>
      <c r="J301" s="95" t="s">
        <v>2157</v>
      </c>
      <c r="K301" s="4" t="str">
        <f t="shared" si="13"/>
        <v>02CD13E124</v>
      </c>
      <c r="L301" s="6">
        <v>3</v>
      </c>
      <c r="M301" s="5" t="s">
        <v>2902</v>
      </c>
      <c r="N301" s="85">
        <v>1</v>
      </c>
      <c r="O301" s="4" t="s">
        <v>101</v>
      </c>
      <c r="P301" s="85">
        <v>1</v>
      </c>
      <c r="Q301" s="4" t="s">
        <v>2903</v>
      </c>
      <c r="R301" s="85">
        <v>11</v>
      </c>
      <c r="S301" s="4" t="s">
        <v>2859</v>
      </c>
      <c r="T301" s="66" t="str">
        <f t="shared" si="12"/>
        <v>11. Ciudades Y Comunidades Sostenibles</v>
      </c>
      <c r="U301" s="85">
        <v>2</v>
      </c>
      <c r="V301" s="4" t="s">
        <v>173</v>
      </c>
      <c r="W301" s="85">
        <v>2</v>
      </c>
      <c r="X301" s="4" t="s">
        <v>226</v>
      </c>
      <c r="Y301" s="85">
        <v>1</v>
      </c>
      <c r="Z301" s="4" t="s">
        <v>227</v>
      </c>
      <c r="AA301" s="52" t="str">
        <f t="shared" si="14"/>
        <v>2.2.1</v>
      </c>
      <c r="AB301" s="3" t="s">
        <v>334</v>
      </c>
      <c r="AC301" s="23" t="s">
        <v>335</v>
      </c>
      <c r="AD301" s="4" t="s">
        <v>4046</v>
      </c>
      <c r="AE301" s="4" t="s">
        <v>4047</v>
      </c>
      <c r="AF301" s="4" t="s">
        <v>4048</v>
      </c>
      <c r="AG301" s="4" t="s">
        <v>4049</v>
      </c>
      <c r="AH301" s="3" t="s">
        <v>6689</v>
      </c>
      <c r="AI301" s="4" t="s">
        <v>7508</v>
      </c>
      <c r="AJ301" s="4" t="s">
        <v>7509</v>
      </c>
      <c r="AK301" s="4" t="s">
        <v>6725</v>
      </c>
      <c r="AL301" s="4" t="s">
        <v>7510</v>
      </c>
      <c r="AM301" s="3" t="s">
        <v>9620</v>
      </c>
      <c r="AN301" s="3" t="s">
        <v>6699</v>
      </c>
      <c r="AO301" s="3" t="s">
        <v>9621</v>
      </c>
      <c r="AP301" s="3" t="s">
        <v>6689</v>
      </c>
      <c r="AQ301" s="6" t="s">
        <v>6689</v>
      </c>
      <c r="AR301" s="5" t="s">
        <v>11643</v>
      </c>
      <c r="AS301" s="5" t="s">
        <v>11644</v>
      </c>
      <c r="AT301" s="4" t="s">
        <v>11645</v>
      </c>
      <c r="AU301" s="4" t="s">
        <v>10626</v>
      </c>
      <c r="AV301" s="4" t="s">
        <v>11646</v>
      </c>
      <c r="AW301" s="4" t="s">
        <v>11645</v>
      </c>
      <c r="AX301" s="4" t="s">
        <v>10626</v>
      </c>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row>
    <row r="302" spans="1:74" ht="15.5">
      <c r="A302" s="49" t="str">
        <f>B302&amp;COUNTIF($B$3:B302,B302)</f>
        <v>02CD137</v>
      </c>
      <c r="B302" s="3" t="s">
        <v>463</v>
      </c>
      <c r="C302" s="4" t="s">
        <v>1232</v>
      </c>
      <c r="D302" s="4" t="s">
        <v>1233</v>
      </c>
      <c r="E302" s="4" t="s">
        <v>1234</v>
      </c>
      <c r="F302" s="4" t="s">
        <v>1235</v>
      </c>
      <c r="G302" s="4" t="s">
        <v>1236</v>
      </c>
      <c r="H302" s="3" t="s">
        <v>260</v>
      </c>
      <c r="I302" s="4" t="s">
        <v>1595</v>
      </c>
      <c r="J302" s="95" t="s">
        <v>2158</v>
      </c>
      <c r="K302" s="4" t="str">
        <f t="shared" si="13"/>
        <v>02CD13E127</v>
      </c>
      <c r="L302" s="6">
        <v>1</v>
      </c>
      <c r="M302" s="5" t="s">
        <v>2860</v>
      </c>
      <c r="N302" s="85">
        <v>2</v>
      </c>
      <c r="O302" s="5" t="s">
        <v>2880</v>
      </c>
      <c r="P302" s="85">
        <v>4</v>
      </c>
      <c r="Q302" s="5" t="s">
        <v>2881</v>
      </c>
      <c r="R302" s="85">
        <v>3</v>
      </c>
      <c r="S302" s="4" t="s">
        <v>2882</v>
      </c>
      <c r="T302" s="66" t="str">
        <f t="shared" si="12"/>
        <v xml:space="preserve">3. Salud Y Bienestar </v>
      </c>
      <c r="U302" s="85">
        <v>2</v>
      </c>
      <c r="V302" s="4" t="s">
        <v>173</v>
      </c>
      <c r="W302" s="85">
        <v>3</v>
      </c>
      <c r="X302" s="4" t="s">
        <v>263</v>
      </c>
      <c r="Y302" s="85">
        <v>5</v>
      </c>
      <c r="Z302" s="4" t="s">
        <v>264</v>
      </c>
      <c r="AA302" s="52" t="str">
        <f t="shared" si="14"/>
        <v>2.3.5</v>
      </c>
      <c r="AB302" s="3" t="s">
        <v>265</v>
      </c>
      <c r="AC302" s="23" t="s">
        <v>266</v>
      </c>
      <c r="AD302" s="4" t="s">
        <v>4050</v>
      </c>
      <c r="AE302" s="4" t="s">
        <v>4031</v>
      </c>
      <c r="AF302" s="4" t="s">
        <v>4051</v>
      </c>
      <c r="AG302" s="4" t="s">
        <v>4052</v>
      </c>
      <c r="AH302" s="8" t="s">
        <v>6689</v>
      </c>
      <c r="AI302" s="4" t="s">
        <v>7511</v>
      </c>
      <c r="AJ302" s="4" t="s">
        <v>7512</v>
      </c>
      <c r="AK302" s="4" t="s">
        <v>6725</v>
      </c>
      <c r="AL302" s="4" t="s">
        <v>7513</v>
      </c>
      <c r="AM302" s="8" t="s">
        <v>6720</v>
      </c>
      <c r="AN302" s="9" t="s">
        <v>9622</v>
      </c>
      <c r="AO302" s="9" t="s">
        <v>9464</v>
      </c>
      <c r="AP302" s="9" t="s">
        <v>6689</v>
      </c>
      <c r="AQ302" s="6" t="s">
        <v>6689</v>
      </c>
      <c r="AR302" s="5" t="s">
        <v>11647</v>
      </c>
      <c r="AS302" s="5" t="s">
        <v>11648</v>
      </c>
      <c r="AT302" s="4" t="s">
        <v>11649</v>
      </c>
      <c r="AU302" s="4" t="s">
        <v>11629</v>
      </c>
      <c r="AV302" s="4" t="s">
        <v>11650</v>
      </c>
      <c r="AW302" s="4" t="s">
        <v>11649</v>
      </c>
      <c r="AX302" s="4" t="s">
        <v>11629</v>
      </c>
      <c r="AY302" s="4" t="s">
        <v>11651</v>
      </c>
      <c r="AZ302" s="4" t="s">
        <v>11649</v>
      </c>
      <c r="BA302" s="4" t="s">
        <v>11629</v>
      </c>
      <c r="BB302" s="4"/>
      <c r="BC302" s="4"/>
      <c r="BD302" s="4"/>
      <c r="BE302" s="4"/>
      <c r="BF302" s="4"/>
      <c r="BG302" s="4"/>
      <c r="BH302" s="4"/>
      <c r="BI302" s="4"/>
      <c r="BJ302" s="4"/>
      <c r="BK302" s="4"/>
      <c r="BL302" s="4"/>
      <c r="BM302" s="4"/>
      <c r="BN302" s="4"/>
      <c r="BO302" s="4"/>
      <c r="BP302" s="4"/>
      <c r="BQ302" s="4"/>
      <c r="BR302" s="4"/>
      <c r="BS302" s="4"/>
      <c r="BT302" s="4"/>
      <c r="BU302" s="4"/>
      <c r="BV302" s="4"/>
    </row>
    <row r="303" spans="1:74" ht="15.5">
      <c r="A303" s="49" t="str">
        <f>B303&amp;COUNTIF($B$3:B303,B303)</f>
        <v>02CD138</v>
      </c>
      <c r="B303" s="3" t="s">
        <v>463</v>
      </c>
      <c r="C303" s="4" t="s">
        <v>1232</v>
      </c>
      <c r="D303" s="4" t="s">
        <v>1233</v>
      </c>
      <c r="E303" s="4" t="s">
        <v>1234</v>
      </c>
      <c r="F303" s="4" t="s">
        <v>1235</v>
      </c>
      <c r="G303" s="4" t="s">
        <v>1236</v>
      </c>
      <c r="H303" s="3" t="s">
        <v>267</v>
      </c>
      <c r="I303" s="4" t="s">
        <v>1615</v>
      </c>
      <c r="J303" s="95" t="s">
        <v>2159</v>
      </c>
      <c r="K303" s="4" t="str">
        <f t="shared" si="13"/>
        <v>02CD13E130</v>
      </c>
      <c r="L303" s="6">
        <v>2</v>
      </c>
      <c r="M303" s="5" t="s">
        <v>16</v>
      </c>
      <c r="N303" s="85">
        <v>2</v>
      </c>
      <c r="O303" s="4" t="s">
        <v>2839</v>
      </c>
      <c r="P303" s="85">
        <v>2</v>
      </c>
      <c r="Q303" s="4" t="s">
        <v>2875</v>
      </c>
      <c r="R303" s="85">
        <v>11</v>
      </c>
      <c r="S303" s="4" t="s">
        <v>2859</v>
      </c>
      <c r="T303" s="66" t="str">
        <f t="shared" si="12"/>
        <v>11. Ciudades Y Comunidades Sostenibles</v>
      </c>
      <c r="U303" s="85">
        <v>2</v>
      </c>
      <c r="V303" s="4" t="s">
        <v>173</v>
      </c>
      <c r="W303" s="85">
        <v>2</v>
      </c>
      <c r="X303" s="4" t="s">
        <v>226</v>
      </c>
      <c r="Y303" s="85">
        <v>6</v>
      </c>
      <c r="Z303" s="4" t="s">
        <v>269</v>
      </c>
      <c r="AA303" s="52" t="str">
        <f t="shared" si="14"/>
        <v>2.2.6</v>
      </c>
      <c r="AB303" s="3" t="s">
        <v>270</v>
      </c>
      <c r="AC303" s="23" t="s">
        <v>271</v>
      </c>
      <c r="AD303" s="4" t="s">
        <v>4053</v>
      </c>
      <c r="AE303" s="4" t="s">
        <v>4031</v>
      </c>
      <c r="AF303" s="4" t="s">
        <v>4054</v>
      </c>
      <c r="AG303" s="4" t="s">
        <v>4055</v>
      </c>
      <c r="AH303" s="8" t="s">
        <v>6689</v>
      </c>
      <c r="AI303" s="4" t="s">
        <v>7514</v>
      </c>
      <c r="AJ303" s="4" t="s">
        <v>7515</v>
      </c>
      <c r="AK303" s="4" t="s">
        <v>6725</v>
      </c>
      <c r="AL303" s="4" t="s">
        <v>7516</v>
      </c>
      <c r="AM303" s="9" t="s">
        <v>6712</v>
      </c>
      <c r="AN303" s="9" t="s">
        <v>6708</v>
      </c>
      <c r="AO303" s="9" t="s">
        <v>6718</v>
      </c>
      <c r="AP303" s="9" t="s">
        <v>6689</v>
      </c>
      <c r="AQ303" s="6" t="s">
        <v>6689</v>
      </c>
      <c r="AR303" s="5" t="s">
        <v>11652</v>
      </c>
      <c r="AS303" s="5" t="s">
        <v>11653</v>
      </c>
      <c r="AT303" s="4" t="s">
        <v>11624</v>
      </c>
      <c r="AU303" s="4" t="s">
        <v>11625</v>
      </c>
      <c r="AV303" s="4" t="s">
        <v>11654</v>
      </c>
      <c r="AW303" s="4" t="s">
        <v>11624</v>
      </c>
      <c r="AX303" s="4" t="s">
        <v>11625</v>
      </c>
      <c r="AY303" s="4" t="s">
        <v>11655</v>
      </c>
      <c r="AZ303" s="4" t="s">
        <v>11624</v>
      </c>
      <c r="BA303" s="4" t="s">
        <v>11625</v>
      </c>
      <c r="BB303" s="4"/>
      <c r="BC303" s="4"/>
      <c r="BD303" s="4"/>
      <c r="BE303" s="4"/>
      <c r="BF303" s="4"/>
      <c r="BG303" s="4"/>
      <c r="BH303" s="4"/>
      <c r="BI303" s="4"/>
      <c r="BJ303" s="4"/>
      <c r="BK303" s="4"/>
      <c r="BL303" s="4"/>
      <c r="BM303" s="4"/>
      <c r="BN303" s="4"/>
      <c r="BO303" s="4"/>
      <c r="BP303" s="4"/>
      <c r="BQ303" s="4"/>
      <c r="BR303" s="4"/>
      <c r="BS303" s="4"/>
      <c r="BT303" s="4"/>
      <c r="BU303" s="4"/>
      <c r="BV303" s="4"/>
    </row>
    <row r="304" spans="1:74" ht="15.5">
      <c r="A304" s="49" t="str">
        <f>B304&amp;COUNTIF($B$3:B304,B304)</f>
        <v>02CD139</v>
      </c>
      <c r="B304" s="3" t="s">
        <v>463</v>
      </c>
      <c r="C304" s="4" t="s">
        <v>1232</v>
      </c>
      <c r="D304" s="4" t="s">
        <v>1233</v>
      </c>
      <c r="E304" s="4" t="s">
        <v>1234</v>
      </c>
      <c r="F304" s="4" t="s">
        <v>1235</v>
      </c>
      <c r="G304" s="4" t="s">
        <v>1236</v>
      </c>
      <c r="H304" s="3" t="s">
        <v>272</v>
      </c>
      <c r="I304" s="4" t="s">
        <v>1607</v>
      </c>
      <c r="J304" s="95" t="s">
        <v>2160</v>
      </c>
      <c r="K304" s="4" t="str">
        <f t="shared" si="13"/>
        <v>02CD13E137</v>
      </c>
      <c r="L304" s="6">
        <v>1</v>
      </c>
      <c r="M304" s="5" t="s">
        <v>2860</v>
      </c>
      <c r="N304" s="85">
        <v>1</v>
      </c>
      <c r="O304" s="5" t="s">
        <v>2870</v>
      </c>
      <c r="P304" s="85">
        <v>1</v>
      </c>
      <c r="Q304" s="5" t="s">
        <v>2892</v>
      </c>
      <c r="R304" s="85">
        <v>4</v>
      </c>
      <c r="S304" s="4" t="s">
        <v>2885</v>
      </c>
      <c r="T304" s="66" t="str">
        <f t="shared" si="12"/>
        <v>4. Educación De Calidad</v>
      </c>
      <c r="U304" s="85">
        <v>2</v>
      </c>
      <c r="V304" s="4" t="s">
        <v>173</v>
      </c>
      <c r="W304" s="85">
        <v>5</v>
      </c>
      <c r="X304" s="4" t="s">
        <v>216</v>
      </c>
      <c r="Y304" s="85">
        <v>1</v>
      </c>
      <c r="Z304" s="4" t="s">
        <v>275</v>
      </c>
      <c r="AA304" s="52" t="str">
        <f t="shared" si="14"/>
        <v>2.5.1</v>
      </c>
      <c r="AB304" s="3" t="s">
        <v>712</v>
      </c>
      <c r="AC304" s="23" t="s">
        <v>713</v>
      </c>
      <c r="AD304" s="4" t="s">
        <v>4056</v>
      </c>
      <c r="AE304" s="4" t="s">
        <v>4057</v>
      </c>
      <c r="AF304" s="4" t="s">
        <v>4058</v>
      </c>
      <c r="AG304" s="4" t="s">
        <v>4059</v>
      </c>
      <c r="AH304" s="3" t="s">
        <v>6689</v>
      </c>
      <c r="AI304" s="4" t="s">
        <v>7517</v>
      </c>
      <c r="AJ304" s="4" t="s">
        <v>7518</v>
      </c>
      <c r="AK304" s="4" t="s">
        <v>6725</v>
      </c>
      <c r="AL304" s="4" t="s">
        <v>7513</v>
      </c>
      <c r="AM304" s="3" t="s">
        <v>6689</v>
      </c>
      <c r="AN304" s="3" t="s">
        <v>6689</v>
      </c>
      <c r="AO304" s="3" t="s">
        <v>6689</v>
      </c>
      <c r="AP304" s="3" t="s">
        <v>6689</v>
      </c>
      <c r="AQ304" s="6" t="s">
        <v>6689</v>
      </c>
      <c r="AR304" s="5" t="s">
        <v>11656</v>
      </c>
      <c r="AS304" s="5" t="s">
        <v>11657</v>
      </c>
      <c r="AT304" s="4" t="s">
        <v>11649</v>
      </c>
      <c r="AU304" s="4" t="s">
        <v>11629</v>
      </c>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row>
    <row r="305" spans="1:74" ht="15.5">
      <c r="A305" s="49" t="str">
        <f>B305&amp;COUNTIF($B$3:B305,B305)</f>
        <v>02CD1310</v>
      </c>
      <c r="B305" s="3" t="s">
        <v>463</v>
      </c>
      <c r="C305" s="4" t="s">
        <v>1232</v>
      </c>
      <c r="D305" s="4" t="s">
        <v>1233</v>
      </c>
      <c r="E305" s="4" t="s">
        <v>1234</v>
      </c>
      <c r="F305" s="4" t="s">
        <v>1235</v>
      </c>
      <c r="G305" s="4" t="s">
        <v>1236</v>
      </c>
      <c r="H305" s="3" t="s">
        <v>407</v>
      </c>
      <c r="I305" s="4" t="s">
        <v>1616</v>
      </c>
      <c r="J305" s="95" t="s">
        <v>2161</v>
      </c>
      <c r="K305" s="4" t="str">
        <f t="shared" si="13"/>
        <v>02CD13F027</v>
      </c>
      <c r="L305" s="6">
        <v>6</v>
      </c>
      <c r="M305" s="5" t="s">
        <v>2846</v>
      </c>
      <c r="N305" s="85">
        <v>4</v>
      </c>
      <c r="O305" s="5" t="s">
        <v>109</v>
      </c>
      <c r="P305" s="85">
        <v>1</v>
      </c>
      <c r="Q305" s="5" t="s">
        <v>2848</v>
      </c>
      <c r="R305" s="85">
        <v>16</v>
      </c>
      <c r="S305" s="4" t="s">
        <v>2841</v>
      </c>
      <c r="T305" s="66" t="str">
        <f t="shared" si="12"/>
        <v>16. Paz, Justicia E Instituciones Sólidas</v>
      </c>
      <c r="U305" s="85">
        <v>1</v>
      </c>
      <c r="V305" s="4" t="s">
        <v>28</v>
      </c>
      <c r="W305" s="85">
        <v>3</v>
      </c>
      <c r="X305" s="4" t="s">
        <v>31</v>
      </c>
      <c r="Y305" s="85">
        <v>9</v>
      </c>
      <c r="Z305" s="4" t="s">
        <v>34</v>
      </c>
      <c r="AA305" s="52" t="str">
        <f t="shared" si="14"/>
        <v>1.3.9</v>
      </c>
      <c r="AB305" s="3" t="s">
        <v>297</v>
      </c>
      <c r="AC305" s="23" t="s">
        <v>298</v>
      </c>
      <c r="AD305" s="4" t="s">
        <v>4060</v>
      </c>
      <c r="AE305" s="4" t="s">
        <v>4031</v>
      </c>
      <c r="AF305" s="4" t="s">
        <v>4061</v>
      </c>
      <c r="AG305" s="4" t="s">
        <v>4062</v>
      </c>
      <c r="AH305" s="8" t="s">
        <v>6689</v>
      </c>
      <c r="AI305" s="4" t="s">
        <v>7519</v>
      </c>
      <c r="AJ305" s="4" t="s">
        <v>7520</v>
      </c>
      <c r="AK305" s="4" t="s">
        <v>6725</v>
      </c>
      <c r="AL305" s="4" t="s">
        <v>7521</v>
      </c>
      <c r="AM305" s="9" t="s">
        <v>9623</v>
      </c>
      <c r="AN305" s="9" t="s">
        <v>9595</v>
      </c>
      <c r="AO305" s="9" t="s">
        <v>6716</v>
      </c>
      <c r="AP305" s="9" t="s">
        <v>6689</v>
      </c>
      <c r="AQ305" s="6" t="s">
        <v>6689</v>
      </c>
      <c r="AR305" s="5" t="s">
        <v>11658</v>
      </c>
      <c r="AS305" s="5" t="s">
        <v>11659</v>
      </c>
      <c r="AT305" s="4" t="s">
        <v>11660</v>
      </c>
      <c r="AU305" s="4" t="s">
        <v>10700</v>
      </c>
      <c r="AV305" s="4" t="s">
        <v>11661</v>
      </c>
      <c r="AW305" s="4" t="s">
        <v>11660</v>
      </c>
      <c r="AX305" s="4" t="s">
        <v>10700</v>
      </c>
      <c r="AY305" s="4" t="s">
        <v>11662</v>
      </c>
      <c r="AZ305" s="4" t="s">
        <v>11660</v>
      </c>
      <c r="BA305" s="4" t="s">
        <v>10700</v>
      </c>
      <c r="BB305" s="4" t="s">
        <v>11663</v>
      </c>
      <c r="BC305" s="4" t="s">
        <v>11660</v>
      </c>
      <c r="BD305" s="4" t="s">
        <v>10700</v>
      </c>
      <c r="BE305" s="4" t="s">
        <v>11664</v>
      </c>
      <c r="BF305" s="4" t="s">
        <v>11660</v>
      </c>
      <c r="BG305" s="4" t="s">
        <v>10700</v>
      </c>
      <c r="BH305" s="4"/>
      <c r="BI305" s="4"/>
      <c r="BJ305" s="4"/>
      <c r="BK305" s="4"/>
      <c r="BL305" s="4"/>
      <c r="BM305" s="4"/>
      <c r="BN305" s="4"/>
      <c r="BO305" s="4"/>
      <c r="BP305" s="4"/>
      <c r="BQ305" s="4"/>
      <c r="BR305" s="4"/>
      <c r="BS305" s="4"/>
      <c r="BT305" s="4"/>
      <c r="BU305" s="4"/>
      <c r="BV305" s="4"/>
    </row>
    <row r="306" spans="1:74" ht="15.5">
      <c r="A306" s="49" t="str">
        <f>B306&amp;COUNTIF($B$3:B306,B306)</f>
        <v>02CD1311</v>
      </c>
      <c r="B306" s="3" t="s">
        <v>463</v>
      </c>
      <c r="C306" s="4" t="s">
        <v>1232</v>
      </c>
      <c r="D306" s="4" t="s">
        <v>1233</v>
      </c>
      <c r="E306" s="4" t="s">
        <v>1234</v>
      </c>
      <c r="F306" s="4" t="s">
        <v>1235</v>
      </c>
      <c r="G306" s="4" t="s">
        <v>1236</v>
      </c>
      <c r="H306" s="3" t="s">
        <v>370</v>
      </c>
      <c r="I306" s="4" t="s">
        <v>1617</v>
      </c>
      <c r="J306" s="95" t="s">
        <v>2162</v>
      </c>
      <c r="K306" s="4" t="str">
        <f t="shared" si="13"/>
        <v>02CD13F029</v>
      </c>
      <c r="L306" s="6">
        <v>2</v>
      </c>
      <c r="M306" s="5" t="s">
        <v>16</v>
      </c>
      <c r="N306" s="85">
        <v>1</v>
      </c>
      <c r="O306" s="4" t="s">
        <v>2842</v>
      </c>
      <c r="P306" s="85">
        <v>2</v>
      </c>
      <c r="Q306" s="4" t="s">
        <v>2896</v>
      </c>
      <c r="R306" s="85">
        <v>8</v>
      </c>
      <c r="S306" s="4" t="s">
        <v>2893</v>
      </c>
      <c r="T306" s="66" t="str">
        <f t="shared" si="12"/>
        <v xml:space="preserve">8. Trabajo Decente Y Crecimiento Económico </v>
      </c>
      <c r="U306" s="85">
        <v>3</v>
      </c>
      <c r="V306" s="4" t="s">
        <v>199</v>
      </c>
      <c r="W306" s="85">
        <v>1</v>
      </c>
      <c r="X306" s="4" t="s">
        <v>200</v>
      </c>
      <c r="Y306" s="85">
        <v>1</v>
      </c>
      <c r="Z306" s="4" t="s">
        <v>201</v>
      </c>
      <c r="AA306" s="52" t="str">
        <f t="shared" si="14"/>
        <v>3.1.1</v>
      </c>
      <c r="AB306" s="3" t="s">
        <v>371</v>
      </c>
      <c r="AC306" s="23" t="s">
        <v>408</v>
      </c>
      <c r="AD306" s="4" t="s">
        <v>4063</v>
      </c>
      <c r="AE306" s="4" t="s">
        <v>4064</v>
      </c>
      <c r="AF306" s="4" t="s">
        <v>4065</v>
      </c>
      <c r="AG306" s="4" t="s">
        <v>4066</v>
      </c>
      <c r="AH306" s="8" t="s">
        <v>6689</v>
      </c>
      <c r="AI306" s="4" t="s">
        <v>7522</v>
      </c>
      <c r="AJ306" s="4" t="s">
        <v>7523</v>
      </c>
      <c r="AK306" s="4" t="s">
        <v>6725</v>
      </c>
      <c r="AL306" s="4" t="s">
        <v>7524</v>
      </c>
      <c r="AM306" s="9" t="s">
        <v>9465</v>
      </c>
      <c r="AN306" s="9" t="s">
        <v>9457</v>
      </c>
      <c r="AO306" s="9" t="s">
        <v>9546</v>
      </c>
      <c r="AP306" s="9" t="s">
        <v>6689</v>
      </c>
      <c r="AQ306" s="6" t="s">
        <v>6689</v>
      </c>
      <c r="AR306" s="5" t="s">
        <v>11665</v>
      </c>
      <c r="AS306" s="5" t="s">
        <v>11666</v>
      </c>
      <c r="AT306" s="4" t="s">
        <v>11633</v>
      </c>
      <c r="AU306" s="4" t="s">
        <v>11634</v>
      </c>
      <c r="AV306" s="4" t="s">
        <v>11667</v>
      </c>
      <c r="AW306" s="4" t="s">
        <v>11633</v>
      </c>
      <c r="AX306" s="4" t="s">
        <v>11634</v>
      </c>
      <c r="AY306" s="4" t="s">
        <v>11668</v>
      </c>
      <c r="AZ306" s="4" t="s">
        <v>11633</v>
      </c>
      <c r="BA306" s="4" t="s">
        <v>11634</v>
      </c>
      <c r="BB306" s="4" t="s">
        <v>11669</v>
      </c>
      <c r="BC306" s="4" t="s">
        <v>11633</v>
      </c>
      <c r="BD306" s="4" t="s">
        <v>11634</v>
      </c>
      <c r="BE306" s="4" t="s">
        <v>11670</v>
      </c>
      <c r="BF306" s="4" t="s">
        <v>11633</v>
      </c>
      <c r="BG306" s="4" t="s">
        <v>11634</v>
      </c>
      <c r="BH306" s="4"/>
      <c r="BI306" s="4"/>
      <c r="BJ306" s="4"/>
      <c r="BK306" s="4"/>
      <c r="BL306" s="4"/>
      <c r="BM306" s="4"/>
      <c r="BN306" s="4"/>
      <c r="BO306" s="4"/>
      <c r="BP306" s="4"/>
      <c r="BQ306" s="4"/>
      <c r="BR306" s="4"/>
      <c r="BS306" s="4"/>
      <c r="BT306" s="4"/>
      <c r="BU306" s="4"/>
      <c r="BV306" s="4"/>
    </row>
    <row r="307" spans="1:74" ht="15.5">
      <c r="A307" s="49" t="str">
        <f>B307&amp;COUNTIF($B$3:B307,B307)</f>
        <v>02CD1312</v>
      </c>
      <c r="B307" s="3" t="s">
        <v>463</v>
      </c>
      <c r="C307" s="4" t="s">
        <v>1232</v>
      </c>
      <c r="D307" s="4" t="s">
        <v>1233</v>
      </c>
      <c r="E307" s="4" t="s">
        <v>1234</v>
      </c>
      <c r="F307" s="4" t="s">
        <v>1235</v>
      </c>
      <c r="G307" s="4" t="s">
        <v>1236</v>
      </c>
      <c r="H307" s="3" t="s">
        <v>276</v>
      </c>
      <c r="I307" s="4" t="s">
        <v>1596</v>
      </c>
      <c r="J307" s="95" t="s">
        <v>2163</v>
      </c>
      <c r="K307" s="4" t="str">
        <f t="shared" si="13"/>
        <v>02CD13F031</v>
      </c>
      <c r="L307" s="6">
        <v>4</v>
      </c>
      <c r="M307" s="5" t="s">
        <v>2883</v>
      </c>
      <c r="N307" s="85">
        <v>4</v>
      </c>
      <c r="O307" s="5" t="s">
        <v>2884</v>
      </c>
      <c r="P307" s="85">
        <v>0</v>
      </c>
      <c r="Q307" s="5" t="s">
        <v>2884</v>
      </c>
      <c r="R307" s="85">
        <v>4</v>
      </c>
      <c r="S307" s="4" t="s">
        <v>2885</v>
      </c>
      <c r="T307" s="66" t="str">
        <f t="shared" si="12"/>
        <v>4. Educación De Calidad</v>
      </c>
      <c r="U307" s="85">
        <v>2</v>
      </c>
      <c r="V307" s="4" t="s">
        <v>173</v>
      </c>
      <c r="W307" s="85">
        <v>4</v>
      </c>
      <c r="X307" s="4" t="s">
        <v>278</v>
      </c>
      <c r="Y307" s="85">
        <v>2</v>
      </c>
      <c r="Z307" s="4" t="s">
        <v>279</v>
      </c>
      <c r="AA307" s="52" t="str">
        <f t="shared" si="14"/>
        <v>2.4.2</v>
      </c>
      <c r="AB307" s="3" t="s">
        <v>280</v>
      </c>
      <c r="AC307" s="23" t="s">
        <v>345</v>
      </c>
      <c r="AD307" s="4" t="s">
        <v>4067</v>
      </c>
      <c r="AE307" s="4" t="s">
        <v>4031</v>
      </c>
      <c r="AF307" s="4" t="s">
        <v>4068</v>
      </c>
      <c r="AG307" s="4" t="s">
        <v>4069</v>
      </c>
      <c r="AH307" s="8" t="s">
        <v>6689</v>
      </c>
      <c r="AI307" s="4" t="s">
        <v>7525</v>
      </c>
      <c r="AJ307" s="4" t="s">
        <v>7526</v>
      </c>
      <c r="AK307" s="4" t="s">
        <v>6725</v>
      </c>
      <c r="AL307" s="4" t="s">
        <v>7513</v>
      </c>
      <c r="AM307" s="9" t="s">
        <v>6712</v>
      </c>
      <c r="AN307" s="9" t="s">
        <v>6708</v>
      </c>
      <c r="AO307" s="9" t="s">
        <v>6718</v>
      </c>
      <c r="AP307" s="9" t="s">
        <v>6689</v>
      </c>
      <c r="AQ307" s="6" t="s">
        <v>6689</v>
      </c>
      <c r="AR307" s="5" t="s">
        <v>11671</v>
      </c>
      <c r="AS307" s="5" t="s">
        <v>11672</v>
      </c>
      <c r="AT307" s="4" t="s">
        <v>11649</v>
      </c>
      <c r="AU307" s="4" t="s">
        <v>11629</v>
      </c>
      <c r="AV307" s="4" t="s">
        <v>11673</v>
      </c>
      <c r="AW307" s="4" t="s">
        <v>11649</v>
      </c>
      <c r="AX307" s="4" t="s">
        <v>11629</v>
      </c>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row>
    <row r="308" spans="1:74" ht="15.5">
      <c r="A308" s="49" t="str">
        <f>B308&amp;COUNTIF($B$3:B308,B308)</f>
        <v>02CD1313</v>
      </c>
      <c r="B308" s="3" t="s">
        <v>463</v>
      </c>
      <c r="C308" s="4" t="s">
        <v>1232</v>
      </c>
      <c r="D308" s="4" t="s">
        <v>1233</v>
      </c>
      <c r="E308" s="4" t="s">
        <v>1234</v>
      </c>
      <c r="F308" s="4" t="s">
        <v>1235</v>
      </c>
      <c r="G308" s="4" t="s">
        <v>1236</v>
      </c>
      <c r="H308" s="3" t="s">
        <v>281</v>
      </c>
      <c r="I308" s="4" t="s">
        <v>1603</v>
      </c>
      <c r="J308" s="95" t="s">
        <v>2164</v>
      </c>
      <c r="K308" s="4" t="str">
        <f t="shared" si="13"/>
        <v>02CD13F032</v>
      </c>
      <c r="L308" s="6">
        <v>1</v>
      </c>
      <c r="M308" s="5" t="s">
        <v>2860</v>
      </c>
      <c r="N308" s="85">
        <v>3</v>
      </c>
      <c r="O308" s="4" t="s">
        <v>2889</v>
      </c>
      <c r="P308" s="85">
        <v>1</v>
      </c>
      <c r="Q308" s="4" t="s">
        <v>2890</v>
      </c>
      <c r="R308" s="85">
        <v>3</v>
      </c>
      <c r="S308" s="4" t="s">
        <v>2882</v>
      </c>
      <c r="T308" s="66" t="str">
        <f t="shared" si="12"/>
        <v xml:space="preserve">3. Salud Y Bienestar </v>
      </c>
      <c r="U308" s="85">
        <v>2</v>
      </c>
      <c r="V308" s="4" t="s">
        <v>173</v>
      </c>
      <c r="W308" s="85">
        <v>4</v>
      </c>
      <c r="X308" s="4" t="s">
        <v>278</v>
      </c>
      <c r="Y308" s="85">
        <v>1</v>
      </c>
      <c r="Z308" s="4" t="s">
        <v>284</v>
      </c>
      <c r="AA308" s="52" t="str">
        <f t="shared" si="14"/>
        <v>2.4.1</v>
      </c>
      <c r="AB308" s="3" t="s">
        <v>285</v>
      </c>
      <c r="AC308" s="23" t="s">
        <v>286</v>
      </c>
      <c r="AD308" s="4" t="s">
        <v>4070</v>
      </c>
      <c r="AE308" s="4" t="s">
        <v>4071</v>
      </c>
      <c r="AF308" s="4" t="s">
        <v>4072</v>
      </c>
      <c r="AG308" s="4" t="s">
        <v>4073</v>
      </c>
      <c r="AH308" s="8" t="s">
        <v>6689</v>
      </c>
      <c r="AI308" s="4" t="s">
        <v>7527</v>
      </c>
      <c r="AJ308" s="4" t="s">
        <v>7528</v>
      </c>
      <c r="AK308" s="4" t="s">
        <v>6725</v>
      </c>
      <c r="AL308" s="4" t="s">
        <v>7513</v>
      </c>
      <c r="AM308" s="9" t="s">
        <v>9455</v>
      </c>
      <c r="AN308" s="9" t="s">
        <v>9470</v>
      </c>
      <c r="AO308" s="9" t="s">
        <v>6689</v>
      </c>
      <c r="AP308" s="9" t="s">
        <v>6689</v>
      </c>
      <c r="AQ308" s="6" t="s">
        <v>6689</v>
      </c>
      <c r="AR308" s="5" t="s">
        <v>11674</v>
      </c>
      <c r="AS308" s="5" t="s">
        <v>11675</v>
      </c>
      <c r="AT308" s="4" t="s">
        <v>11649</v>
      </c>
      <c r="AU308" s="4" t="s">
        <v>11629</v>
      </c>
      <c r="AV308" s="4" t="s">
        <v>11676</v>
      </c>
      <c r="AW308" s="4" t="s">
        <v>11649</v>
      </c>
      <c r="AX308" s="4" t="s">
        <v>11629</v>
      </c>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row>
    <row r="309" spans="1:74" ht="15.5">
      <c r="A309" s="49" t="str">
        <f>B309&amp;COUNTIF($B$3:B309,B309)</f>
        <v>02CD1314</v>
      </c>
      <c r="B309" s="3" t="s">
        <v>463</v>
      </c>
      <c r="C309" s="4" t="s">
        <v>1232</v>
      </c>
      <c r="D309" s="4" t="s">
        <v>1233</v>
      </c>
      <c r="E309" s="4" t="s">
        <v>1234</v>
      </c>
      <c r="F309" s="4" t="s">
        <v>1235</v>
      </c>
      <c r="G309" s="4" t="s">
        <v>1236</v>
      </c>
      <c r="H309" s="3" t="s">
        <v>287</v>
      </c>
      <c r="I309" s="4" t="s">
        <v>1632</v>
      </c>
      <c r="J309" s="95" t="s">
        <v>2165</v>
      </c>
      <c r="K309" s="4" t="str">
        <f t="shared" si="13"/>
        <v>02CD13F033</v>
      </c>
      <c r="L309" s="6">
        <v>2</v>
      </c>
      <c r="M309" s="5" t="s">
        <v>16</v>
      </c>
      <c r="N309" s="85">
        <v>1</v>
      </c>
      <c r="O309" s="5" t="s">
        <v>2842</v>
      </c>
      <c r="P309" s="85">
        <v>3</v>
      </c>
      <c r="Q309" s="5" t="s">
        <v>2858</v>
      </c>
      <c r="R309" s="85">
        <v>12</v>
      </c>
      <c r="S309" s="4" t="s">
        <v>2898</v>
      </c>
      <c r="T309" s="66" t="str">
        <f t="shared" si="12"/>
        <v>12. Producción Y Consumo Responsables</v>
      </c>
      <c r="U309" s="85">
        <v>3</v>
      </c>
      <c r="V309" s="4" t="s">
        <v>199</v>
      </c>
      <c r="W309" s="85">
        <v>2</v>
      </c>
      <c r="X309" s="4" t="s">
        <v>290</v>
      </c>
      <c r="Y309" s="85">
        <v>1</v>
      </c>
      <c r="Z309" s="4" t="s">
        <v>291</v>
      </c>
      <c r="AA309" s="52" t="str">
        <f t="shared" si="14"/>
        <v>3.2.1</v>
      </c>
      <c r="AB309" s="3" t="s">
        <v>292</v>
      </c>
      <c r="AC309" s="23" t="s">
        <v>293</v>
      </c>
      <c r="AD309" s="4" t="s">
        <v>4074</v>
      </c>
      <c r="AE309" s="4" t="s">
        <v>4075</v>
      </c>
      <c r="AF309" s="4" t="s">
        <v>4076</v>
      </c>
      <c r="AG309" s="4" t="s">
        <v>4077</v>
      </c>
      <c r="AH309" s="8" t="s">
        <v>6689</v>
      </c>
      <c r="AI309" s="4" t="s">
        <v>7529</v>
      </c>
      <c r="AJ309" s="4" t="s">
        <v>7530</v>
      </c>
      <c r="AK309" s="4" t="s">
        <v>6725</v>
      </c>
      <c r="AL309" s="4" t="s">
        <v>7524</v>
      </c>
      <c r="AM309" s="9" t="s">
        <v>6712</v>
      </c>
      <c r="AN309" s="9" t="s">
        <v>6708</v>
      </c>
      <c r="AO309" s="9" t="s">
        <v>6718</v>
      </c>
      <c r="AP309" s="9" t="s">
        <v>6689</v>
      </c>
      <c r="AQ309" s="6" t="s">
        <v>6689</v>
      </c>
      <c r="AR309" s="5" t="s">
        <v>11677</v>
      </c>
      <c r="AS309" s="5" t="s">
        <v>11678</v>
      </c>
      <c r="AT309" s="4" t="s">
        <v>11633</v>
      </c>
      <c r="AU309" s="4" t="s">
        <v>11634</v>
      </c>
      <c r="AV309" s="4" t="s">
        <v>11679</v>
      </c>
      <c r="AW309" s="4" t="s">
        <v>11633</v>
      </c>
      <c r="AX309" s="4" t="s">
        <v>11634</v>
      </c>
      <c r="AY309" s="4" t="s">
        <v>11680</v>
      </c>
      <c r="AZ309" s="4" t="s">
        <v>11633</v>
      </c>
      <c r="BA309" s="4" t="s">
        <v>11634</v>
      </c>
      <c r="BB309" s="4"/>
      <c r="BC309" s="4"/>
      <c r="BD309" s="4"/>
      <c r="BE309" s="4"/>
      <c r="BF309" s="4"/>
      <c r="BG309" s="4"/>
      <c r="BH309" s="4"/>
      <c r="BI309" s="4"/>
      <c r="BJ309" s="4"/>
      <c r="BK309" s="4"/>
      <c r="BL309" s="4"/>
      <c r="BM309" s="4"/>
      <c r="BN309" s="4"/>
      <c r="BO309" s="4"/>
      <c r="BP309" s="4"/>
      <c r="BQ309" s="4"/>
      <c r="BR309" s="4"/>
      <c r="BS309" s="4"/>
      <c r="BT309" s="4"/>
      <c r="BU309" s="4"/>
      <c r="BV309" s="4"/>
    </row>
    <row r="310" spans="1:74" ht="15.5">
      <c r="A310" s="49" t="str">
        <f>B310&amp;COUNTIF($B$3:B310,B310)</f>
        <v>02CD1315</v>
      </c>
      <c r="B310" s="3" t="s">
        <v>463</v>
      </c>
      <c r="C310" s="4" t="s">
        <v>1232</v>
      </c>
      <c r="D310" s="4" t="s">
        <v>1233</v>
      </c>
      <c r="E310" s="4" t="s">
        <v>1234</v>
      </c>
      <c r="F310" s="4" t="s">
        <v>1235</v>
      </c>
      <c r="G310" s="4" t="s">
        <v>1236</v>
      </c>
      <c r="H310" s="3" t="s">
        <v>307</v>
      </c>
      <c r="I310" s="4" t="s">
        <v>1597</v>
      </c>
      <c r="J310" s="95" t="s">
        <v>2166</v>
      </c>
      <c r="K310" s="4" t="str">
        <f t="shared" si="13"/>
        <v>02CD13K014</v>
      </c>
      <c r="L310" s="6">
        <v>2</v>
      </c>
      <c r="M310" s="5" t="s">
        <v>16</v>
      </c>
      <c r="N310" s="85">
        <v>3</v>
      </c>
      <c r="O310" s="4" t="s">
        <v>2873</v>
      </c>
      <c r="P310" s="85">
        <v>2</v>
      </c>
      <c r="Q310" s="4" t="s">
        <v>2886</v>
      </c>
      <c r="R310" s="85">
        <v>6</v>
      </c>
      <c r="S310" s="4" t="s">
        <v>2887</v>
      </c>
      <c r="T310" s="66" t="str">
        <f t="shared" si="12"/>
        <v xml:space="preserve">6. Agua Limpia Y Saneamiento </v>
      </c>
      <c r="U310" s="85">
        <v>2</v>
      </c>
      <c r="V310" s="4" t="s">
        <v>173</v>
      </c>
      <c r="W310" s="85">
        <v>2</v>
      </c>
      <c r="X310" s="4" t="s">
        <v>226</v>
      </c>
      <c r="Y310" s="85">
        <v>3</v>
      </c>
      <c r="Z310" s="4" t="s">
        <v>310</v>
      </c>
      <c r="AA310" s="52" t="str">
        <f t="shared" si="14"/>
        <v>2.2.3</v>
      </c>
      <c r="AB310" s="3" t="s">
        <v>311</v>
      </c>
      <c r="AC310" s="23" t="s">
        <v>2978</v>
      </c>
      <c r="AD310" s="4" t="s">
        <v>4078</v>
      </c>
      <c r="AE310" s="4" t="s">
        <v>4079</v>
      </c>
      <c r="AF310" s="4" t="s">
        <v>4080</v>
      </c>
      <c r="AG310" s="4" t="s">
        <v>4081</v>
      </c>
      <c r="AH310" s="8" t="s">
        <v>6689</v>
      </c>
      <c r="AI310" s="4" t="s">
        <v>7531</v>
      </c>
      <c r="AJ310" s="4" t="s">
        <v>7532</v>
      </c>
      <c r="AK310" s="4" t="s">
        <v>6725</v>
      </c>
      <c r="AL310" s="4" t="s">
        <v>7510</v>
      </c>
      <c r="AM310" s="9" t="s">
        <v>9514</v>
      </c>
      <c r="AN310" s="9" t="s">
        <v>9545</v>
      </c>
      <c r="AO310" s="9" t="s">
        <v>9567</v>
      </c>
      <c r="AP310" s="9" t="s">
        <v>6689</v>
      </c>
      <c r="AQ310" s="6" t="s">
        <v>6689</v>
      </c>
      <c r="AR310" s="5" t="s">
        <v>11681</v>
      </c>
      <c r="AS310" s="5" t="s">
        <v>11682</v>
      </c>
      <c r="AT310" s="4" t="s">
        <v>11645</v>
      </c>
      <c r="AU310" s="4" t="s">
        <v>10626</v>
      </c>
      <c r="AV310" s="4" t="s">
        <v>11683</v>
      </c>
      <c r="AW310" s="4" t="s">
        <v>11645</v>
      </c>
      <c r="AX310" s="4" t="s">
        <v>10626</v>
      </c>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row>
    <row r="311" spans="1:74" ht="15.5">
      <c r="A311" s="49" t="str">
        <f>B311&amp;COUNTIF($B$3:B311,B311)</f>
        <v>02CD1316</v>
      </c>
      <c r="B311" s="3" t="s">
        <v>463</v>
      </c>
      <c r="C311" s="4" t="s">
        <v>1232</v>
      </c>
      <c r="D311" s="4" t="s">
        <v>1233</v>
      </c>
      <c r="E311" s="4" t="s">
        <v>1234</v>
      </c>
      <c r="F311" s="4" t="s">
        <v>1235</v>
      </c>
      <c r="G311" s="4" t="s">
        <v>1236</v>
      </c>
      <c r="H311" s="3" t="s">
        <v>374</v>
      </c>
      <c r="I311" s="4" t="s">
        <v>1598</v>
      </c>
      <c r="J311" s="95" t="s">
        <v>2167</v>
      </c>
      <c r="K311" s="4" t="str">
        <f t="shared" si="13"/>
        <v>02CD13K015</v>
      </c>
      <c r="L311" s="6">
        <v>2</v>
      </c>
      <c r="M311" s="5" t="s">
        <v>16</v>
      </c>
      <c r="N311" s="85">
        <v>2</v>
      </c>
      <c r="O311" s="5" t="s">
        <v>2839</v>
      </c>
      <c r="P311" s="85">
        <v>1</v>
      </c>
      <c r="Q311" s="5" t="s">
        <v>2840</v>
      </c>
      <c r="R311" s="85">
        <v>11</v>
      </c>
      <c r="S311" s="4" t="s">
        <v>2859</v>
      </c>
      <c r="T311" s="66" t="str">
        <f t="shared" si="12"/>
        <v>11. Ciudades Y Comunidades Sostenibles</v>
      </c>
      <c r="U311" s="85">
        <v>2</v>
      </c>
      <c r="V311" s="4" t="s">
        <v>173</v>
      </c>
      <c r="W311" s="85">
        <v>2</v>
      </c>
      <c r="X311" s="4" t="s">
        <v>226</v>
      </c>
      <c r="Y311" s="85">
        <v>1</v>
      </c>
      <c r="Z311" s="4" t="s">
        <v>227</v>
      </c>
      <c r="AA311" s="52" t="str">
        <f t="shared" si="14"/>
        <v>2.2.1</v>
      </c>
      <c r="AB311" s="3" t="s">
        <v>314</v>
      </c>
      <c r="AC311" s="23" t="s">
        <v>315</v>
      </c>
      <c r="AD311" s="4" t="s">
        <v>4082</v>
      </c>
      <c r="AE311" s="4" t="s">
        <v>4031</v>
      </c>
      <c r="AF311" s="4" t="s">
        <v>4083</v>
      </c>
      <c r="AG311" s="4" t="s">
        <v>4084</v>
      </c>
      <c r="AH311" s="8" t="s">
        <v>6689</v>
      </c>
      <c r="AI311" s="4" t="s">
        <v>7533</v>
      </c>
      <c r="AJ311" s="4" t="s">
        <v>7534</v>
      </c>
      <c r="AK311" s="4" t="s">
        <v>6725</v>
      </c>
      <c r="AL311" s="4" t="s">
        <v>7510</v>
      </c>
      <c r="AM311" s="9" t="s">
        <v>9455</v>
      </c>
      <c r="AN311" s="9" t="s">
        <v>9470</v>
      </c>
      <c r="AO311" s="9" t="s">
        <v>6708</v>
      </c>
      <c r="AP311" s="9" t="s">
        <v>6689</v>
      </c>
      <c r="AQ311" s="6" t="s">
        <v>6689</v>
      </c>
      <c r="AR311" s="5" t="s">
        <v>11684</v>
      </c>
      <c r="AS311" s="5" t="s">
        <v>11685</v>
      </c>
      <c r="AT311" s="4" t="s">
        <v>11645</v>
      </c>
      <c r="AU311" s="4" t="s">
        <v>10626</v>
      </c>
      <c r="AV311" s="4" t="s">
        <v>11686</v>
      </c>
      <c r="AW311" s="4" t="s">
        <v>11645</v>
      </c>
      <c r="AX311" s="4" t="s">
        <v>10626</v>
      </c>
      <c r="AY311" s="4" t="s">
        <v>11687</v>
      </c>
      <c r="AZ311" s="4" t="s">
        <v>11645</v>
      </c>
      <c r="BA311" s="4" t="s">
        <v>10626</v>
      </c>
      <c r="BB311" s="4" t="s">
        <v>11688</v>
      </c>
      <c r="BC311" s="4" t="s">
        <v>11645</v>
      </c>
      <c r="BD311" s="4" t="s">
        <v>10626</v>
      </c>
      <c r="BE311" s="4"/>
      <c r="BF311" s="4"/>
      <c r="BG311" s="4"/>
      <c r="BH311" s="4"/>
      <c r="BI311" s="4"/>
      <c r="BJ311" s="4"/>
      <c r="BK311" s="4"/>
      <c r="BL311" s="4"/>
      <c r="BM311" s="4"/>
      <c r="BN311" s="4"/>
      <c r="BO311" s="4"/>
      <c r="BP311" s="4"/>
      <c r="BQ311" s="4"/>
      <c r="BR311" s="4"/>
      <c r="BS311" s="4"/>
      <c r="BT311" s="4"/>
      <c r="BU311" s="4"/>
      <c r="BV311" s="4"/>
    </row>
    <row r="312" spans="1:74" ht="15.5">
      <c r="A312" s="49" t="str">
        <f>B312&amp;COUNTIF($B$3:B312,B312)</f>
        <v>02CD1317</v>
      </c>
      <c r="B312" s="3" t="s">
        <v>463</v>
      </c>
      <c r="C312" s="4" t="s">
        <v>1232</v>
      </c>
      <c r="D312" s="4" t="s">
        <v>1233</v>
      </c>
      <c r="E312" s="4" t="s">
        <v>1234</v>
      </c>
      <c r="F312" s="4" t="s">
        <v>1235</v>
      </c>
      <c r="G312" s="4" t="s">
        <v>1236</v>
      </c>
      <c r="H312" s="3" t="s">
        <v>303</v>
      </c>
      <c r="I312" s="4" t="s">
        <v>1592</v>
      </c>
      <c r="J312" s="95" t="s">
        <v>2168</v>
      </c>
      <c r="K312" s="4" t="str">
        <f t="shared" si="13"/>
        <v>02CD13K016</v>
      </c>
      <c r="L312" s="6">
        <v>2</v>
      </c>
      <c r="M312" s="5" t="s">
        <v>16</v>
      </c>
      <c r="N312" s="85">
        <v>2</v>
      </c>
      <c r="O312" s="4" t="s">
        <v>2839</v>
      </c>
      <c r="P312" s="85">
        <v>2</v>
      </c>
      <c r="Q312" s="4" t="s">
        <v>2875</v>
      </c>
      <c r="R312" s="85">
        <v>11</v>
      </c>
      <c r="S312" s="4" t="s">
        <v>2859</v>
      </c>
      <c r="T312" s="66" t="str">
        <f t="shared" si="12"/>
        <v>11. Ciudades Y Comunidades Sostenibles</v>
      </c>
      <c r="U312" s="85">
        <v>2</v>
      </c>
      <c r="V312" s="4" t="s">
        <v>173</v>
      </c>
      <c r="W312" s="85">
        <v>2</v>
      </c>
      <c r="X312" s="4" t="s">
        <v>226</v>
      </c>
      <c r="Y312" s="85">
        <v>1</v>
      </c>
      <c r="Z312" s="4" t="s">
        <v>227</v>
      </c>
      <c r="AA312" s="52" t="str">
        <f t="shared" si="14"/>
        <v>2.2.1</v>
      </c>
      <c r="AB312" s="3" t="s">
        <v>305</v>
      </c>
      <c r="AC312" s="23" t="s">
        <v>306</v>
      </c>
      <c r="AD312" s="4" t="s">
        <v>4085</v>
      </c>
      <c r="AE312" s="4" t="s">
        <v>4086</v>
      </c>
      <c r="AF312" s="4" t="s">
        <v>4087</v>
      </c>
      <c r="AG312" s="4" t="s">
        <v>4088</v>
      </c>
      <c r="AH312" s="8" t="s">
        <v>6689</v>
      </c>
      <c r="AI312" s="4" t="s">
        <v>7535</v>
      </c>
      <c r="AJ312" s="4" t="s">
        <v>7536</v>
      </c>
      <c r="AK312" s="4" t="s">
        <v>6725</v>
      </c>
      <c r="AL312" s="4" t="s">
        <v>7537</v>
      </c>
      <c r="AM312" s="9" t="s">
        <v>6710</v>
      </c>
      <c r="AN312" s="9" t="s">
        <v>9468</v>
      </c>
      <c r="AO312" s="9" t="s">
        <v>9464</v>
      </c>
      <c r="AP312" s="9" t="s">
        <v>6689</v>
      </c>
      <c r="AQ312" s="6" t="s">
        <v>6689</v>
      </c>
      <c r="AR312" s="5" t="s">
        <v>11689</v>
      </c>
      <c r="AS312" s="5" t="s">
        <v>11690</v>
      </c>
      <c r="AT312" s="4" t="s">
        <v>11638</v>
      </c>
      <c r="AU312" s="4" t="s">
        <v>10598</v>
      </c>
      <c r="AV312" s="4" t="s">
        <v>11691</v>
      </c>
      <c r="AW312" s="4" t="s">
        <v>11638</v>
      </c>
      <c r="AX312" s="4" t="s">
        <v>10598</v>
      </c>
      <c r="AY312" s="4" t="s">
        <v>11692</v>
      </c>
      <c r="AZ312" s="4" t="s">
        <v>11638</v>
      </c>
      <c r="BA312" s="4" t="s">
        <v>10598</v>
      </c>
      <c r="BB312" s="4" t="s">
        <v>11693</v>
      </c>
      <c r="BC312" s="4" t="s">
        <v>11645</v>
      </c>
      <c r="BD312" s="4" t="s">
        <v>10626</v>
      </c>
      <c r="BE312" s="4" t="s">
        <v>11694</v>
      </c>
      <c r="BF312" s="4" t="s">
        <v>11645</v>
      </c>
      <c r="BG312" s="4" t="s">
        <v>10626</v>
      </c>
      <c r="BH312" s="4" t="s">
        <v>11695</v>
      </c>
      <c r="BI312" s="4" t="s">
        <v>11638</v>
      </c>
      <c r="BJ312" s="4" t="s">
        <v>10598</v>
      </c>
      <c r="BK312" s="4" t="s">
        <v>11696</v>
      </c>
      <c r="BL312" s="4" t="s">
        <v>11697</v>
      </c>
      <c r="BM312" s="4" t="s">
        <v>10709</v>
      </c>
      <c r="BN312" s="4"/>
      <c r="BO312" s="4"/>
      <c r="BP312" s="4"/>
      <c r="BQ312" s="4"/>
      <c r="BR312" s="4"/>
      <c r="BS312" s="4"/>
      <c r="BT312" s="4"/>
      <c r="BU312" s="4"/>
      <c r="BV312" s="4"/>
    </row>
    <row r="313" spans="1:74" ht="15.5">
      <c r="A313" s="49" t="str">
        <f>B313&amp;COUNTIF($B$3:B313,B313)</f>
        <v>02CD1318</v>
      </c>
      <c r="B313" s="3" t="s">
        <v>463</v>
      </c>
      <c r="C313" s="4" t="s">
        <v>1232</v>
      </c>
      <c r="D313" s="4" t="s">
        <v>1233</v>
      </c>
      <c r="E313" s="4" t="s">
        <v>1234</v>
      </c>
      <c r="F313" s="4" t="s">
        <v>1235</v>
      </c>
      <c r="G313" s="4" t="s">
        <v>1236</v>
      </c>
      <c r="H313" s="3" t="s">
        <v>10</v>
      </c>
      <c r="I313" s="4" t="s">
        <v>1569</v>
      </c>
      <c r="J313" s="95" t="s">
        <v>2169</v>
      </c>
      <c r="K313" s="4" t="str">
        <f t="shared" si="13"/>
        <v>02CD13M001</v>
      </c>
      <c r="L313" s="6">
        <v>2</v>
      </c>
      <c r="M313" s="5" t="s">
        <v>16</v>
      </c>
      <c r="N313" s="85">
        <v>2</v>
      </c>
      <c r="O313" s="5" t="s">
        <v>2839</v>
      </c>
      <c r="P313" s="85">
        <v>1</v>
      </c>
      <c r="Q313" s="5" t="s">
        <v>2840</v>
      </c>
      <c r="R313" s="85">
        <v>10</v>
      </c>
      <c r="S313" s="4" t="s">
        <v>2868</v>
      </c>
      <c r="T313" s="66" t="str">
        <f t="shared" si="12"/>
        <v xml:space="preserve">10. Reducción De Las Desigualdades </v>
      </c>
      <c r="U313" s="85">
        <v>2</v>
      </c>
      <c r="V313" s="4" t="s">
        <v>173</v>
      </c>
      <c r="W313" s="85">
        <v>2</v>
      </c>
      <c r="X313" s="4" t="s">
        <v>226</v>
      </c>
      <c r="Y313" s="85">
        <v>1</v>
      </c>
      <c r="Z313" s="4" t="s">
        <v>227</v>
      </c>
      <c r="AA313" s="52" t="str">
        <f t="shared" si="14"/>
        <v>2.2.1</v>
      </c>
      <c r="AB313" s="3" t="s">
        <v>36</v>
      </c>
      <c r="AC313" s="23" t="s">
        <v>38</v>
      </c>
      <c r="AD313" s="4" t="s">
        <v>4089</v>
      </c>
      <c r="AE313" s="4" t="s">
        <v>4031</v>
      </c>
      <c r="AF313" s="4" t="s">
        <v>4090</v>
      </c>
      <c r="AG313" s="4" t="s">
        <v>4091</v>
      </c>
      <c r="AH313" s="8" t="s">
        <v>6689</v>
      </c>
      <c r="AI313" s="4" t="s">
        <v>7538</v>
      </c>
      <c r="AJ313" s="4" t="s">
        <v>7539</v>
      </c>
      <c r="AK313" s="4" t="s">
        <v>6725</v>
      </c>
      <c r="AL313" s="4" t="s">
        <v>7540</v>
      </c>
      <c r="AM313" s="9" t="s">
        <v>6689</v>
      </c>
      <c r="AN313" s="9" t="s">
        <v>6689</v>
      </c>
      <c r="AO313" s="9" t="s">
        <v>6689</v>
      </c>
      <c r="AP313" s="9" t="s">
        <v>6689</v>
      </c>
      <c r="AQ313" s="6" t="s">
        <v>6689</v>
      </c>
      <c r="AR313" s="5" t="s">
        <v>11698</v>
      </c>
      <c r="AS313" s="5" t="s">
        <v>11699</v>
      </c>
      <c r="AT313" s="4" t="s">
        <v>11700</v>
      </c>
      <c r="AU313" s="4" t="s">
        <v>11701</v>
      </c>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row>
    <row r="314" spans="1:74" ht="15.5">
      <c r="A314" s="49" t="str">
        <f>B314&amp;COUNTIF($B$3:B314,B314)</f>
        <v>02CD1319</v>
      </c>
      <c r="B314" s="49" t="s">
        <v>463</v>
      </c>
      <c r="C314" s="49" t="s">
        <v>1232</v>
      </c>
      <c r="D314" s="49" t="s">
        <v>1233</v>
      </c>
      <c r="E314" s="49" t="s">
        <v>1234</v>
      </c>
      <c r="F314" s="49" t="s">
        <v>1235</v>
      </c>
      <c r="G314" s="49" t="s">
        <v>1236</v>
      </c>
      <c r="H314" s="49" t="s">
        <v>1133</v>
      </c>
      <c r="I314" s="49" t="s">
        <v>1570</v>
      </c>
      <c r="J314" s="96" t="s">
        <v>1886</v>
      </c>
      <c r="K314" s="4" t="str">
        <f t="shared" si="13"/>
        <v>02CD13M002</v>
      </c>
      <c r="L314" s="49">
        <v>2</v>
      </c>
      <c r="M314" s="49" t="s">
        <v>16</v>
      </c>
      <c r="N314" s="49">
        <v>2</v>
      </c>
      <c r="O314" s="49" t="s">
        <v>2839</v>
      </c>
      <c r="P314" s="49">
        <v>1</v>
      </c>
      <c r="Q314" s="49" t="s">
        <v>2840</v>
      </c>
      <c r="R314" s="49">
        <v>10</v>
      </c>
      <c r="S314" s="49" t="s">
        <v>2868</v>
      </c>
      <c r="T314" s="66" t="str">
        <f t="shared" si="12"/>
        <v xml:space="preserve">10. Reducción De Las Desigualdades </v>
      </c>
      <c r="U314" s="49">
        <v>2</v>
      </c>
      <c r="V314" s="49" t="s">
        <v>173</v>
      </c>
      <c r="W314" s="49">
        <v>2</v>
      </c>
      <c r="X314" s="49" t="s">
        <v>226</v>
      </c>
      <c r="Y314" s="49">
        <v>1</v>
      </c>
      <c r="Z314" s="49" t="s">
        <v>227</v>
      </c>
      <c r="AA314" s="52" t="str">
        <f t="shared" si="14"/>
        <v>2.2.1</v>
      </c>
      <c r="AB314" s="49" t="s">
        <v>2952</v>
      </c>
      <c r="AC314" s="102" t="s">
        <v>2953</v>
      </c>
      <c r="AD314" s="49" t="s">
        <v>179</v>
      </c>
      <c r="AE314" s="49" t="s">
        <v>179</v>
      </c>
      <c r="AF314" s="49" t="s">
        <v>179</v>
      </c>
      <c r="AG314" s="49" t="s">
        <v>179</v>
      </c>
      <c r="AH314" s="24" t="s">
        <v>179</v>
      </c>
      <c r="AI314" s="49" t="s">
        <v>179</v>
      </c>
      <c r="AJ314" s="49" t="s">
        <v>179</v>
      </c>
      <c r="AK314" s="4" t="s">
        <v>179</v>
      </c>
      <c r="AL314" s="49" t="s">
        <v>179</v>
      </c>
      <c r="AM314" s="49" t="s">
        <v>179</v>
      </c>
      <c r="AN314" s="49" t="s">
        <v>179</v>
      </c>
      <c r="AO314" s="49" t="s">
        <v>179</v>
      </c>
      <c r="AP314" s="49" t="s">
        <v>179</v>
      </c>
      <c r="AQ314" s="49" t="s">
        <v>179</v>
      </c>
      <c r="AR314" s="49" t="s">
        <v>179</v>
      </c>
      <c r="AS314" s="49" t="s">
        <v>179</v>
      </c>
      <c r="AT314" s="49" t="s">
        <v>179</v>
      </c>
      <c r="AU314" s="49" t="s">
        <v>179</v>
      </c>
      <c r="AV314" s="49"/>
      <c r="AW314" s="49"/>
      <c r="AX314" s="49"/>
      <c r="AY314" s="49"/>
      <c r="AZ314" s="49"/>
      <c r="BA314" s="49"/>
      <c r="BB314" s="49"/>
      <c r="BC314" s="49"/>
      <c r="BD314" s="49"/>
      <c r="BE314" s="49"/>
      <c r="BF314" s="49"/>
      <c r="BG314" s="49"/>
      <c r="BH314" s="49"/>
      <c r="BI314" s="49"/>
      <c r="BJ314" s="49"/>
      <c r="BK314" s="49"/>
      <c r="BL314" s="49"/>
      <c r="BM314" s="49"/>
      <c r="BN314" s="49"/>
      <c r="BO314" s="49"/>
      <c r="BP314" s="49"/>
      <c r="BQ314" s="49"/>
      <c r="BR314" s="49"/>
      <c r="BS314" s="49"/>
      <c r="BT314" s="49"/>
      <c r="BU314" s="49"/>
      <c r="BV314" s="49"/>
    </row>
    <row r="315" spans="1:74" ht="15.5">
      <c r="A315" s="49" t="str">
        <f>B315&amp;COUNTIF($B$3:B315,B315)</f>
        <v>02CD1320</v>
      </c>
      <c r="B315" s="3" t="s">
        <v>463</v>
      </c>
      <c r="C315" s="4" t="s">
        <v>1232</v>
      </c>
      <c r="D315" s="4" t="s">
        <v>1233</v>
      </c>
      <c r="E315" s="4" t="s">
        <v>1234</v>
      </c>
      <c r="F315" s="4" t="s">
        <v>1235</v>
      </c>
      <c r="G315" s="4" t="s">
        <v>1236</v>
      </c>
      <c r="H315" s="3" t="s">
        <v>140</v>
      </c>
      <c r="I315" s="4" t="s">
        <v>1571</v>
      </c>
      <c r="J315" s="95" t="s">
        <v>2170</v>
      </c>
      <c r="K315" s="4" t="str">
        <f t="shared" si="13"/>
        <v>02CD13N001</v>
      </c>
      <c r="L315" s="6">
        <v>5</v>
      </c>
      <c r="M315" s="5" t="s">
        <v>2863</v>
      </c>
      <c r="N315" s="85">
        <v>3</v>
      </c>
      <c r="O315" s="4" t="s">
        <v>2877</v>
      </c>
      <c r="P315" s="85">
        <v>1</v>
      </c>
      <c r="Q315" s="4" t="s">
        <v>2878</v>
      </c>
      <c r="R315" s="85">
        <v>16</v>
      </c>
      <c r="S315" s="4" t="s">
        <v>2841</v>
      </c>
      <c r="T315" s="66" t="str">
        <f t="shared" si="12"/>
        <v>16. Paz, Justicia E Instituciones Sólidas</v>
      </c>
      <c r="U315" s="85">
        <v>1</v>
      </c>
      <c r="V315" s="4" t="s">
        <v>28</v>
      </c>
      <c r="W315" s="85">
        <v>7</v>
      </c>
      <c r="X315" s="4" t="s">
        <v>142</v>
      </c>
      <c r="Y315" s="85">
        <v>2</v>
      </c>
      <c r="Z315" s="4" t="s">
        <v>143</v>
      </c>
      <c r="AA315" s="52" t="str">
        <f t="shared" si="14"/>
        <v>1.7.2</v>
      </c>
      <c r="AB315" s="3" t="s">
        <v>144</v>
      </c>
      <c r="AC315" s="23" t="s">
        <v>145</v>
      </c>
      <c r="AD315" s="4" t="s">
        <v>4092</v>
      </c>
      <c r="AE315" s="4" t="s">
        <v>4093</v>
      </c>
      <c r="AF315" s="4" t="s">
        <v>4094</v>
      </c>
      <c r="AG315" s="4" t="s">
        <v>4095</v>
      </c>
      <c r="AH315" s="8" t="s">
        <v>6689</v>
      </c>
      <c r="AI315" s="4" t="s">
        <v>7541</v>
      </c>
      <c r="AJ315" s="4" t="s">
        <v>7542</v>
      </c>
      <c r="AK315" s="4" t="s">
        <v>6725</v>
      </c>
      <c r="AL315" s="4" t="s">
        <v>7543</v>
      </c>
      <c r="AM315" s="9" t="s">
        <v>9470</v>
      </c>
      <c r="AN315" s="9" t="s">
        <v>6708</v>
      </c>
      <c r="AO315" s="9" t="s">
        <v>6718</v>
      </c>
      <c r="AP315" s="9" t="s">
        <v>6689</v>
      </c>
      <c r="AQ315" s="6" t="s">
        <v>6689</v>
      </c>
      <c r="AR315" s="5" t="s">
        <v>11702</v>
      </c>
      <c r="AS315" s="5" t="s">
        <v>11703</v>
      </c>
      <c r="AT315" s="4" t="s">
        <v>11704</v>
      </c>
      <c r="AU315" s="4" t="s">
        <v>11705</v>
      </c>
      <c r="AV315" s="4" t="s">
        <v>11706</v>
      </c>
      <c r="AW315" s="4" t="s">
        <v>11704</v>
      </c>
      <c r="AX315" s="4" t="s">
        <v>11705</v>
      </c>
      <c r="AY315" s="4" t="s">
        <v>11707</v>
      </c>
      <c r="AZ315" s="4" t="s">
        <v>11704</v>
      </c>
      <c r="BA315" s="4" t="s">
        <v>11705</v>
      </c>
      <c r="BB315" s="4"/>
      <c r="BC315" s="4"/>
      <c r="BD315" s="4"/>
      <c r="BE315" s="4"/>
      <c r="BF315" s="4"/>
      <c r="BG315" s="4"/>
      <c r="BH315" s="4"/>
      <c r="BI315" s="4"/>
      <c r="BJ315" s="4"/>
      <c r="BK315" s="4"/>
      <c r="BL315" s="4"/>
      <c r="BM315" s="4"/>
      <c r="BN315" s="4"/>
      <c r="BO315" s="4"/>
      <c r="BP315" s="4"/>
      <c r="BQ315" s="4"/>
      <c r="BR315" s="4"/>
      <c r="BS315" s="4"/>
      <c r="BT315" s="4"/>
      <c r="BU315" s="4"/>
      <c r="BV315" s="4"/>
    </row>
    <row r="316" spans="1:74" ht="15.5">
      <c r="A316" s="49" t="str">
        <f>B316&amp;COUNTIF($B$3:B316,B316)</f>
        <v>02CD1321</v>
      </c>
      <c r="B316" s="3" t="s">
        <v>463</v>
      </c>
      <c r="C316" s="4" t="s">
        <v>1232</v>
      </c>
      <c r="D316" s="4" t="s">
        <v>1233</v>
      </c>
      <c r="E316" s="4" t="s">
        <v>1234</v>
      </c>
      <c r="F316" s="4" t="s">
        <v>1235</v>
      </c>
      <c r="G316" s="4" t="s">
        <v>1236</v>
      </c>
      <c r="H316" s="3" t="s">
        <v>146</v>
      </c>
      <c r="I316" s="4" t="s">
        <v>1572</v>
      </c>
      <c r="J316" s="95" t="s">
        <v>2171</v>
      </c>
      <c r="K316" s="4" t="str">
        <f t="shared" si="13"/>
        <v>02CD13O001</v>
      </c>
      <c r="L316" s="6">
        <v>2</v>
      </c>
      <c r="M316" s="5" t="s">
        <v>16</v>
      </c>
      <c r="N316" s="85">
        <v>1</v>
      </c>
      <c r="O316" s="5" t="s">
        <v>2842</v>
      </c>
      <c r="P316" s="85">
        <v>7</v>
      </c>
      <c r="Q316" s="5" t="s">
        <v>2843</v>
      </c>
      <c r="R316" s="85">
        <v>16</v>
      </c>
      <c r="S316" s="4" t="s">
        <v>2841</v>
      </c>
      <c r="T316" s="66" t="str">
        <f t="shared" si="12"/>
        <v>16. Paz, Justicia E Instituciones Sólidas</v>
      </c>
      <c r="U316" s="85">
        <v>2</v>
      </c>
      <c r="V316" s="4" t="s">
        <v>173</v>
      </c>
      <c r="W316" s="85">
        <v>3</v>
      </c>
      <c r="X316" s="4" t="s">
        <v>263</v>
      </c>
      <c r="Y316" s="85">
        <v>2</v>
      </c>
      <c r="Z316" s="4" t="s">
        <v>684</v>
      </c>
      <c r="AA316" s="52" t="str">
        <f t="shared" si="14"/>
        <v>2.3.2</v>
      </c>
      <c r="AB316" s="3" t="s">
        <v>149</v>
      </c>
      <c r="AC316" s="23" t="s">
        <v>150</v>
      </c>
      <c r="AD316" s="4" t="s">
        <v>4096</v>
      </c>
      <c r="AE316" s="4" t="s">
        <v>4031</v>
      </c>
      <c r="AF316" s="4" t="s">
        <v>4097</v>
      </c>
      <c r="AG316" s="4" t="s">
        <v>4098</v>
      </c>
      <c r="AH316" s="8" t="s">
        <v>6689</v>
      </c>
      <c r="AI316" s="4" t="s">
        <v>7544</v>
      </c>
      <c r="AJ316" s="4" t="s">
        <v>7545</v>
      </c>
      <c r="AK316" s="4" t="s">
        <v>6725</v>
      </c>
      <c r="AL316" s="4" t="s">
        <v>7546</v>
      </c>
      <c r="AM316" s="9" t="s">
        <v>6713</v>
      </c>
      <c r="AN316" s="9" t="s">
        <v>6718</v>
      </c>
      <c r="AO316" s="9" t="s">
        <v>9624</v>
      </c>
      <c r="AP316" s="9" t="s">
        <v>6689</v>
      </c>
      <c r="AQ316" s="6" t="s">
        <v>6689</v>
      </c>
      <c r="AR316" s="5" t="s">
        <v>11708</v>
      </c>
      <c r="AS316" s="5" t="s">
        <v>11709</v>
      </c>
      <c r="AT316" s="4" t="s">
        <v>11710</v>
      </c>
      <c r="AU316" s="4" t="s">
        <v>11711</v>
      </c>
      <c r="AV316" s="4" t="s">
        <v>11712</v>
      </c>
      <c r="AW316" s="4" t="s">
        <v>11713</v>
      </c>
      <c r="AX316" s="4" t="s">
        <v>11714</v>
      </c>
      <c r="AY316" s="4" t="s">
        <v>11715</v>
      </c>
      <c r="AZ316" s="4" t="s">
        <v>11716</v>
      </c>
      <c r="BA316" s="4" t="s">
        <v>10835</v>
      </c>
      <c r="BB316" s="4" t="s">
        <v>11717</v>
      </c>
      <c r="BC316" s="4" t="s">
        <v>11718</v>
      </c>
      <c r="BD316" s="4" t="s">
        <v>11719</v>
      </c>
      <c r="BE316" s="4" t="s">
        <v>11720</v>
      </c>
      <c r="BF316" s="4" t="s">
        <v>11721</v>
      </c>
      <c r="BG316" s="4" t="s">
        <v>11722</v>
      </c>
      <c r="BH316" s="4" t="s">
        <v>11723</v>
      </c>
      <c r="BI316" s="4" t="s">
        <v>11724</v>
      </c>
      <c r="BJ316" s="4" t="s">
        <v>11725</v>
      </c>
      <c r="BK316" s="4"/>
      <c r="BL316" s="4"/>
      <c r="BM316" s="4"/>
      <c r="BN316" s="4"/>
      <c r="BO316" s="4"/>
      <c r="BP316" s="4"/>
      <c r="BQ316" s="4"/>
      <c r="BR316" s="4"/>
      <c r="BS316" s="4"/>
      <c r="BT316" s="4"/>
      <c r="BU316" s="4"/>
      <c r="BV316" s="4"/>
    </row>
    <row r="317" spans="1:74" ht="15.5">
      <c r="A317" s="49" t="str">
        <f>B317&amp;COUNTIF($B$3:B317,B317)</f>
        <v>02CD1322</v>
      </c>
      <c r="B317" s="3" t="s">
        <v>463</v>
      </c>
      <c r="C317" s="4" t="s">
        <v>1232</v>
      </c>
      <c r="D317" s="4" t="s">
        <v>1233</v>
      </c>
      <c r="E317" s="4" t="s">
        <v>1234</v>
      </c>
      <c r="F317" s="4" t="s">
        <v>1235</v>
      </c>
      <c r="G317" s="4" t="s">
        <v>1236</v>
      </c>
      <c r="H317" s="3" t="s">
        <v>151</v>
      </c>
      <c r="I317" s="4" t="s">
        <v>1573</v>
      </c>
      <c r="J317" s="95" t="s">
        <v>2172</v>
      </c>
      <c r="K317" s="4" t="str">
        <f t="shared" si="13"/>
        <v>02CD13P001</v>
      </c>
      <c r="L317" s="6">
        <v>1</v>
      </c>
      <c r="M317" s="5" t="s">
        <v>2860</v>
      </c>
      <c r="N317" s="85">
        <v>5</v>
      </c>
      <c r="O317" s="4" t="s">
        <v>2865</v>
      </c>
      <c r="P317" s="85">
        <v>0</v>
      </c>
      <c r="Q317" s="4" t="s">
        <v>2865</v>
      </c>
      <c r="R317" s="85">
        <v>5</v>
      </c>
      <c r="S317" s="4" t="s">
        <v>2844</v>
      </c>
      <c r="T317" s="66" t="str">
        <f t="shared" si="12"/>
        <v xml:space="preserve">5. Igualdad De Género </v>
      </c>
      <c r="U317" s="85">
        <v>1</v>
      </c>
      <c r="V317" s="4" t="s">
        <v>28</v>
      </c>
      <c r="W317" s="85">
        <v>2</v>
      </c>
      <c r="X317" s="4" t="s">
        <v>154</v>
      </c>
      <c r="Y317" s="85">
        <v>4</v>
      </c>
      <c r="Z317" s="4" t="s">
        <v>155</v>
      </c>
      <c r="AA317" s="52" t="str">
        <f t="shared" si="14"/>
        <v>1.2.4</v>
      </c>
      <c r="AB317" s="3" t="s">
        <v>156</v>
      </c>
      <c r="AC317" s="23" t="s">
        <v>157</v>
      </c>
      <c r="AD317" s="4" t="s">
        <v>4099</v>
      </c>
      <c r="AE317" s="4" t="s">
        <v>4100</v>
      </c>
      <c r="AF317" s="4" t="s">
        <v>4101</v>
      </c>
      <c r="AG317" s="4" t="s">
        <v>4102</v>
      </c>
      <c r="AH317" s="8" t="s">
        <v>6689</v>
      </c>
      <c r="AI317" s="4" t="s">
        <v>7547</v>
      </c>
      <c r="AJ317" s="4" t="s">
        <v>7548</v>
      </c>
      <c r="AK317" s="4" t="s">
        <v>6725</v>
      </c>
      <c r="AL317" s="4" t="s">
        <v>7513</v>
      </c>
      <c r="AM317" s="9" t="s">
        <v>6702</v>
      </c>
      <c r="AN317" s="9" t="s">
        <v>6708</v>
      </c>
      <c r="AO317" s="9" t="s">
        <v>6718</v>
      </c>
      <c r="AP317" s="9" t="s">
        <v>6689</v>
      </c>
      <c r="AQ317" s="6" t="s">
        <v>6689</v>
      </c>
      <c r="AR317" s="5" t="s">
        <v>11726</v>
      </c>
      <c r="AS317" s="5" t="s">
        <v>11727</v>
      </c>
      <c r="AT317" s="4" t="s">
        <v>11649</v>
      </c>
      <c r="AU317" s="4" t="s">
        <v>11629</v>
      </c>
      <c r="AV317" s="4" t="s">
        <v>11728</v>
      </c>
      <c r="AW317" s="4" t="s">
        <v>11649</v>
      </c>
      <c r="AX317" s="4" t="s">
        <v>11629</v>
      </c>
      <c r="AY317" s="4" t="s">
        <v>11729</v>
      </c>
      <c r="AZ317" s="4" t="s">
        <v>11649</v>
      </c>
      <c r="BA317" s="4" t="s">
        <v>11629</v>
      </c>
      <c r="BB317" s="4"/>
      <c r="BC317" s="4"/>
      <c r="BD317" s="4"/>
      <c r="BE317" s="4"/>
      <c r="BF317" s="4"/>
      <c r="BG317" s="4"/>
      <c r="BH317" s="4"/>
      <c r="BI317" s="4"/>
      <c r="BJ317" s="4"/>
      <c r="BK317" s="4"/>
      <c r="BL317" s="4"/>
      <c r="BM317" s="4"/>
      <c r="BN317" s="4"/>
      <c r="BO317" s="4"/>
      <c r="BP317" s="4"/>
      <c r="BQ317" s="4"/>
      <c r="BR317" s="4"/>
      <c r="BS317" s="4"/>
      <c r="BT317" s="4"/>
      <c r="BU317" s="4"/>
      <c r="BV317" s="4"/>
    </row>
    <row r="318" spans="1:74" ht="15.5">
      <c r="A318" s="49" t="str">
        <f>B318&amp;COUNTIF($B$3:B318,B318)</f>
        <v>02CD1323</v>
      </c>
      <c r="B318" s="3" t="s">
        <v>463</v>
      </c>
      <c r="C318" s="4" t="s">
        <v>1232</v>
      </c>
      <c r="D318" s="4" t="s">
        <v>1233</v>
      </c>
      <c r="E318" s="4" t="s">
        <v>1234</v>
      </c>
      <c r="F318" s="4" t="s">
        <v>1235</v>
      </c>
      <c r="G318" s="4" t="s">
        <v>1236</v>
      </c>
      <c r="H318" s="3" t="s">
        <v>158</v>
      </c>
      <c r="I318" s="4" t="s">
        <v>1574</v>
      </c>
      <c r="J318" s="95" t="s">
        <v>2173</v>
      </c>
      <c r="K318" s="4" t="str">
        <f t="shared" si="13"/>
        <v>02CD13P002</v>
      </c>
      <c r="L318" s="6">
        <v>1</v>
      </c>
      <c r="M318" s="5" t="s">
        <v>2860</v>
      </c>
      <c r="N318" s="85">
        <v>6</v>
      </c>
      <c r="O318" s="5" t="s">
        <v>2861</v>
      </c>
      <c r="P318" s="85">
        <v>0</v>
      </c>
      <c r="Q318" s="5" t="s">
        <v>2861</v>
      </c>
      <c r="R318" s="85">
        <v>10</v>
      </c>
      <c r="S318" s="4" t="s">
        <v>2868</v>
      </c>
      <c r="T318" s="66" t="str">
        <f t="shared" si="12"/>
        <v xml:space="preserve">10. Reducción De Las Desigualdades </v>
      </c>
      <c r="U318" s="85">
        <v>1</v>
      </c>
      <c r="V318" s="4" t="s">
        <v>28</v>
      </c>
      <c r="W318" s="85">
        <v>2</v>
      </c>
      <c r="X318" s="4" t="s">
        <v>154</v>
      </c>
      <c r="Y318" s="85">
        <v>4</v>
      </c>
      <c r="Z318" s="4" t="s">
        <v>155</v>
      </c>
      <c r="AA318" s="52" t="str">
        <f t="shared" si="14"/>
        <v>1.2.4</v>
      </c>
      <c r="AB318" s="3" t="s">
        <v>161</v>
      </c>
      <c r="AC318" s="23" t="s">
        <v>162</v>
      </c>
      <c r="AD318" s="4" t="s">
        <v>4103</v>
      </c>
      <c r="AE318" s="4" t="s">
        <v>4031</v>
      </c>
      <c r="AF318" s="4" t="s">
        <v>4104</v>
      </c>
      <c r="AG318" s="4" t="s">
        <v>4105</v>
      </c>
      <c r="AH318" s="8" t="s">
        <v>6689</v>
      </c>
      <c r="AI318" s="4" t="s">
        <v>7549</v>
      </c>
      <c r="AJ318" s="4" t="s">
        <v>7550</v>
      </c>
      <c r="AK318" s="4" t="s">
        <v>6725</v>
      </c>
      <c r="AL318" s="4" t="s">
        <v>7513</v>
      </c>
      <c r="AM318" s="8" t="s">
        <v>9625</v>
      </c>
      <c r="AN318" s="9" t="s">
        <v>9468</v>
      </c>
      <c r="AO318" s="9" t="s">
        <v>9624</v>
      </c>
      <c r="AP318" s="9" t="s">
        <v>6689</v>
      </c>
      <c r="AQ318" s="6" t="s">
        <v>6689</v>
      </c>
      <c r="AR318" s="5" t="s">
        <v>11730</v>
      </c>
      <c r="AS318" s="5" t="s">
        <v>11731</v>
      </c>
      <c r="AT318" s="4" t="s">
        <v>11649</v>
      </c>
      <c r="AU318" s="4" t="s">
        <v>11629</v>
      </c>
      <c r="AV318" s="4" t="s">
        <v>11732</v>
      </c>
      <c r="AW318" s="4" t="s">
        <v>11649</v>
      </c>
      <c r="AX318" s="4" t="s">
        <v>11629</v>
      </c>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row>
    <row r="319" spans="1:74" ht="15.5">
      <c r="A319" s="49" t="str">
        <f>B319&amp;COUNTIF($B$3:B319,B319)</f>
        <v>02CD1324</v>
      </c>
      <c r="B319" s="3" t="s">
        <v>463</v>
      </c>
      <c r="C319" s="4" t="s">
        <v>1232</v>
      </c>
      <c r="D319" s="4" t="s">
        <v>1233</v>
      </c>
      <c r="E319" s="4" t="s">
        <v>1234</v>
      </c>
      <c r="F319" s="4" t="s">
        <v>1235</v>
      </c>
      <c r="G319" s="4" t="s">
        <v>1236</v>
      </c>
      <c r="H319" s="3" t="s">
        <v>170</v>
      </c>
      <c r="I319" s="4" t="s">
        <v>1575</v>
      </c>
      <c r="J319" s="95" t="s">
        <v>2174</v>
      </c>
      <c r="K319" s="4" t="str">
        <f t="shared" si="13"/>
        <v>02CD13P004</v>
      </c>
      <c r="L319" s="6">
        <v>1</v>
      </c>
      <c r="M319" s="5" t="s">
        <v>2860</v>
      </c>
      <c r="N319" s="85">
        <v>6</v>
      </c>
      <c r="O319" s="4" t="s">
        <v>2861</v>
      </c>
      <c r="P319" s="85">
        <v>1</v>
      </c>
      <c r="Q319" s="4" t="s">
        <v>2869</v>
      </c>
      <c r="R319" s="85">
        <v>10</v>
      </c>
      <c r="S319" s="4" t="s">
        <v>2868</v>
      </c>
      <c r="T319" s="66" t="str">
        <f t="shared" si="12"/>
        <v xml:space="preserve">10. Reducción De Las Desigualdades </v>
      </c>
      <c r="U319" s="85">
        <v>2</v>
      </c>
      <c r="V319" s="4" t="s">
        <v>173</v>
      </c>
      <c r="W319" s="85">
        <v>6</v>
      </c>
      <c r="X319" s="4" t="s">
        <v>175</v>
      </c>
      <c r="Y319" s="85">
        <v>8</v>
      </c>
      <c r="Z319" s="4" t="s">
        <v>177</v>
      </c>
      <c r="AA319" s="52" t="str">
        <f t="shared" si="14"/>
        <v>2.6.8</v>
      </c>
      <c r="AB319" s="3" t="s">
        <v>384</v>
      </c>
      <c r="AC319" s="23" t="s">
        <v>178</v>
      </c>
      <c r="AD319" s="4" t="s">
        <v>4106</v>
      </c>
      <c r="AE319" s="4" t="s">
        <v>3059</v>
      </c>
      <c r="AF319" s="4" t="s">
        <v>3060</v>
      </c>
      <c r="AG319" s="4" t="s">
        <v>4107</v>
      </c>
      <c r="AH319" s="8" t="s">
        <v>6689</v>
      </c>
      <c r="AI319" s="4" t="s">
        <v>7551</v>
      </c>
      <c r="AJ319" s="4" t="s">
        <v>7552</v>
      </c>
      <c r="AK319" s="4" t="s">
        <v>6725</v>
      </c>
      <c r="AL319" s="4" t="s">
        <v>7513</v>
      </c>
      <c r="AM319" s="9" t="s">
        <v>6702</v>
      </c>
      <c r="AN319" s="9" t="s">
        <v>6701</v>
      </c>
      <c r="AO319" s="9" t="s">
        <v>6718</v>
      </c>
      <c r="AP319" s="9" t="s">
        <v>6689</v>
      </c>
      <c r="AQ319" s="6" t="s">
        <v>6689</v>
      </c>
      <c r="AR319" s="5" t="s">
        <v>11733</v>
      </c>
      <c r="AS319" s="5" t="s">
        <v>11734</v>
      </c>
      <c r="AT319" s="4" t="s">
        <v>11649</v>
      </c>
      <c r="AU319" s="4" t="s">
        <v>11629</v>
      </c>
      <c r="AV319" s="4" t="s">
        <v>11735</v>
      </c>
      <c r="AW319" s="4" t="s">
        <v>11649</v>
      </c>
      <c r="AX319" s="4" t="s">
        <v>11629</v>
      </c>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row>
    <row r="320" spans="1:74" ht="15.5">
      <c r="A320" s="49" t="str">
        <f>B320&amp;COUNTIF($B$3:B320,B320)</f>
        <v>02CD1325</v>
      </c>
      <c r="B320" s="3" t="s">
        <v>463</v>
      </c>
      <c r="C320" s="4" t="s">
        <v>1232</v>
      </c>
      <c r="D320" s="4" t="s">
        <v>1233</v>
      </c>
      <c r="E320" s="4" t="s">
        <v>1234</v>
      </c>
      <c r="F320" s="4" t="s">
        <v>1235</v>
      </c>
      <c r="G320" s="4" t="s">
        <v>1236</v>
      </c>
      <c r="H320" s="3" t="s">
        <v>299</v>
      </c>
      <c r="I320" s="4" t="s">
        <v>1593</v>
      </c>
      <c r="J320" s="95" t="s">
        <v>2175</v>
      </c>
      <c r="K320" s="4" t="str">
        <f t="shared" si="13"/>
        <v>02CD13U026</v>
      </c>
      <c r="L320" s="6">
        <v>1</v>
      </c>
      <c r="M320" s="5" t="s">
        <v>2860</v>
      </c>
      <c r="N320" s="85">
        <v>6</v>
      </c>
      <c r="O320" s="5" t="s">
        <v>2861</v>
      </c>
      <c r="P320" s="85">
        <v>0</v>
      </c>
      <c r="Q320" s="5" t="s">
        <v>2861</v>
      </c>
      <c r="R320" s="85">
        <v>10</v>
      </c>
      <c r="S320" s="4" t="s">
        <v>2868</v>
      </c>
      <c r="T320" s="66" t="str">
        <f t="shared" si="12"/>
        <v xml:space="preserve">10. Reducción De Las Desigualdades </v>
      </c>
      <c r="U320" s="85">
        <v>2</v>
      </c>
      <c r="V320" s="4" t="s">
        <v>173</v>
      </c>
      <c r="W320" s="85">
        <v>6</v>
      </c>
      <c r="X320" s="4" t="s">
        <v>175</v>
      </c>
      <c r="Y320" s="85">
        <v>8</v>
      </c>
      <c r="Z320" s="4" t="s">
        <v>177</v>
      </c>
      <c r="AA320" s="52" t="str">
        <f t="shared" si="14"/>
        <v>2.6.8</v>
      </c>
      <c r="AB320" s="3" t="s">
        <v>301</v>
      </c>
      <c r="AC320" s="23" t="s">
        <v>302</v>
      </c>
      <c r="AD320" s="4" t="s">
        <v>4108</v>
      </c>
      <c r="AE320" s="4" t="s">
        <v>4079</v>
      </c>
      <c r="AF320" s="4" t="s">
        <v>4109</v>
      </c>
      <c r="AG320" s="4" t="s">
        <v>4110</v>
      </c>
      <c r="AH320" s="8" t="s">
        <v>6689</v>
      </c>
      <c r="AI320" s="4" t="s">
        <v>7553</v>
      </c>
      <c r="AJ320" s="4" t="s">
        <v>7554</v>
      </c>
      <c r="AK320" s="4" t="s">
        <v>6725</v>
      </c>
      <c r="AL320" s="4" t="s">
        <v>7513</v>
      </c>
      <c r="AM320" s="9" t="s">
        <v>9623</v>
      </c>
      <c r="AN320" s="9" t="s">
        <v>9510</v>
      </c>
      <c r="AO320" s="9" t="s">
        <v>9566</v>
      </c>
      <c r="AP320" s="9" t="s">
        <v>6689</v>
      </c>
      <c r="AQ320" s="6" t="s">
        <v>6689</v>
      </c>
      <c r="AR320" s="5" t="s">
        <v>11736</v>
      </c>
      <c r="AS320" s="5" t="s">
        <v>11737</v>
      </c>
      <c r="AT320" s="4" t="s">
        <v>11649</v>
      </c>
      <c r="AU320" s="4" t="s">
        <v>11629</v>
      </c>
      <c r="AV320" s="4" t="s">
        <v>11738</v>
      </c>
      <c r="AW320" s="4" t="s">
        <v>11649</v>
      </c>
      <c r="AX320" s="4" t="s">
        <v>11629</v>
      </c>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row>
    <row r="321" spans="1:74" ht="15.5">
      <c r="A321" s="49" t="str">
        <f>B321&amp;COUNTIF($B$3:B321,B321)</f>
        <v>02CD141</v>
      </c>
      <c r="B321" s="3" t="s">
        <v>464</v>
      </c>
      <c r="C321" s="4" t="s">
        <v>1237</v>
      </c>
      <c r="D321" s="4" t="s">
        <v>1238</v>
      </c>
      <c r="E321" s="4" t="s">
        <v>1239</v>
      </c>
      <c r="F321" s="4" t="s">
        <v>1240</v>
      </c>
      <c r="G321" s="4" t="s">
        <v>1241</v>
      </c>
      <c r="H321" s="3" t="s">
        <v>243</v>
      </c>
      <c r="I321" s="4" t="s">
        <v>1601</v>
      </c>
      <c r="J321" s="95" t="s">
        <v>2176</v>
      </c>
      <c r="K321" s="4" t="str">
        <f t="shared" si="13"/>
        <v>02CD14E118</v>
      </c>
      <c r="L321" s="6">
        <v>5</v>
      </c>
      <c r="M321" s="5" t="s">
        <v>2863</v>
      </c>
      <c r="N321" s="85">
        <v>1</v>
      </c>
      <c r="O321" s="4" t="s">
        <v>105</v>
      </c>
      <c r="P321" s="85">
        <v>11</v>
      </c>
      <c r="Q321" s="4" t="s">
        <v>2888</v>
      </c>
      <c r="R321" s="85">
        <v>16</v>
      </c>
      <c r="S321" s="4" t="s">
        <v>2841</v>
      </c>
      <c r="T321" s="66" t="str">
        <f t="shared" si="12"/>
        <v>16. Paz, Justicia E Instituciones Sólidas</v>
      </c>
      <c r="U321" s="85">
        <v>1</v>
      </c>
      <c r="V321" s="4" t="s">
        <v>28</v>
      </c>
      <c r="W321" s="85">
        <v>7</v>
      </c>
      <c r="X321" s="4" t="s">
        <v>142</v>
      </c>
      <c r="Y321" s="85">
        <v>1</v>
      </c>
      <c r="Z321" s="4" t="s">
        <v>245</v>
      </c>
      <c r="AA321" s="52" t="str">
        <f t="shared" si="14"/>
        <v>1.7.1</v>
      </c>
      <c r="AB321" s="3" t="s">
        <v>465</v>
      </c>
      <c r="AC321" s="23" t="s">
        <v>2988</v>
      </c>
      <c r="AD321" s="4" t="s">
        <v>4111</v>
      </c>
      <c r="AE321" s="4" t="s">
        <v>4112</v>
      </c>
      <c r="AF321" s="4" t="s">
        <v>4113</v>
      </c>
      <c r="AG321" s="4" t="s">
        <v>4114</v>
      </c>
      <c r="AH321" s="8" t="s">
        <v>6689</v>
      </c>
      <c r="AI321" s="4" t="s">
        <v>7555</v>
      </c>
      <c r="AJ321" s="4" t="s">
        <v>7556</v>
      </c>
      <c r="AK321" s="4" t="s">
        <v>6725</v>
      </c>
      <c r="AL321" s="4" t="s">
        <v>7557</v>
      </c>
      <c r="AM321" s="9" t="s">
        <v>9626</v>
      </c>
      <c r="AN321" s="9" t="s">
        <v>6691</v>
      </c>
      <c r="AO321" s="9" t="s">
        <v>9627</v>
      </c>
      <c r="AP321" s="9" t="s">
        <v>6689</v>
      </c>
      <c r="AQ321" s="6" t="s">
        <v>9628</v>
      </c>
      <c r="AR321" s="5" t="s">
        <v>11739</v>
      </c>
      <c r="AS321" s="5" t="s">
        <v>11740</v>
      </c>
      <c r="AT321" s="4" t="s">
        <v>11741</v>
      </c>
      <c r="AU321" s="4" t="s">
        <v>11742</v>
      </c>
      <c r="AV321" s="4" t="s">
        <v>11743</v>
      </c>
      <c r="AW321" s="4" t="s">
        <v>11741</v>
      </c>
      <c r="AX321" s="4" t="s">
        <v>11742</v>
      </c>
      <c r="AY321" s="4" t="s">
        <v>11744</v>
      </c>
      <c r="AZ321" s="4" t="s">
        <v>11741</v>
      </c>
      <c r="BA321" s="4" t="s">
        <v>11742</v>
      </c>
      <c r="BB321" s="4" t="s">
        <v>11745</v>
      </c>
      <c r="BC321" s="4" t="s">
        <v>11741</v>
      </c>
      <c r="BD321" s="4" t="s">
        <v>11742</v>
      </c>
      <c r="BE321" s="4" t="s">
        <v>11746</v>
      </c>
      <c r="BF321" s="4" t="s">
        <v>11741</v>
      </c>
      <c r="BG321" s="4" t="s">
        <v>11742</v>
      </c>
      <c r="BH321" s="4" t="s">
        <v>11747</v>
      </c>
      <c r="BI321" s="4" t="s">
        <v>11741</v>
      </c>
      <c r="BJ321" s="4" t="s">
        <v>11742</v>
      </c>
      <c r="BK321" s="4" t="s">
        <v>11748</v>
      </c>
      <c r="BL321" s="4" t="s">
        <v>11749</v>
      </c>
      <c r="BM321" s="4" t="s">
        <v>11750</v>
      </c>
      <c r="BN321" s="4"/>
      <c r="BO321" s="4"/>
      <c r="BP321" s="4"/>
      <c r="BQ321" s="4"/>
      <c r="BR321" s="4"/>
      <c r="BS321" s="4"/>
      <c r="BT321" s="4"/>
      <c r="BU321" s="4"/>
      <c r="BV321" s="4"/>
    </row>
    <row r="322" spans="1:74" ht="15.5">
      <c r="A322" s="49" t="str">
        <f>B322&amp;COUNTIF($B$3:B322,B322)</f>
        <v>02CD142</v>
      </c>
      <c r="B322" s="3" t="s">
        <v>464</v>
      </c>
      <c r="C322" s="4" t="s">
        <v>1237</v>
      </c>
      <c r="D322" s="4" t="s">
        <v>1238</v>
      </c>
      <c r="E322" s="4" t="s">
        <v>1239</v>
      </c>
      <c r="F322" s="4" t="s">
        <v>1240</v>
      </c>
      <c r="G322" s="4" t="s">
        <v>1241</v>
      </c>
      <c r="H322" s="3" t="s">
        <v>248</v>
      </c>
      <c r="I322" s="4" t="s">
        <v>1623</v>
      </c>
      <c r="J322" s="95" t="s">
        <v>2177</v>
      </c>
      <c r="K322" s="4" t="str">
        <f t="shared" si="13"/>
        <v>02CD14E122</v>
      </c>
      <c r="L322" s="6">
        <v>2</v>
      </c>
      <c r="M322" s="5" t="s">
        <v>16</v>
      </c>
      <c r="N322" s="85">
        <v>3</v>
      </c>
      <c r="O322" s="5" t="s">
        <v>2873</v>
      </c>
      <c r="P322" s="85">
        <v>4</v>
      </c>
      <c r="Q322" s="5" t="s">
        <v>2879</v>
      </c>
      <c r="R322" s="85">
        <v>11</v>
      </c>
      <c r="S322" s="4" t="s">
        <v>2859</v>
      </c>
      <c r="T322" s="66" t="str">
        <f t="shared" si="12"/>
        <v>11. Ciudades Y Comunidades Sostenibles</v>
      </c>
      <c r="U322" s="85">
        <v>2</v>
      </c>
      <c r="V322" s="4" t="s">
        <v>173</v>
      </c>
      <c r="W322" s="85">
        <v>1</v>
      </c>
      <c r="X322" s="4" t="s">
        <v>251</v>
      </c>
      <c r="Y322" s="85">
        <v>4</v>
      </c>
      <c r="Z322" s="4" t="s">
        <v>252</v>
      </c>
      <c r="AA322" s="52" t="str">
        <f t="shared" si="14"/>
        <v>2.1.4</v>
      </c>
      <c r="AB322" s="3" t="s">
        <v>253</v>
      </c>
      <c r="AC322" s="23" t="s">
        <v>254</v>
      </c>
      <c r="AD322" s="4" t="s">
        <v>4115</v>
      </c>
      <c r="AE322" s="4" t="s">
        <v>4116</v>
      </c>
      <c r="AF322" s="4" t="s">
        <v>4117</v>
      </c>
      <c r="AG322" s="4" t="s">
        <v>4118</v>
      </c>
      <c r="AH322" s="8" t="s">
        <v>6689</v>
      </c>
      <c r="AI322" s="4" t="s">
        <v>7558</v>
      </c>
      <c r="AJ322" s="4" t="s">
        <v>7559</v>
      </c>
      <c r="AK322" s="4" t="s">
        <v>6725</v>
      </c>
      <c r="AL322" s="4" t="s">
        <v>7560</v>
      </c>
      <c r="AM322" s="9" t="s">
        <v>9463</v>
      </c>
      <c r="AN322" s="9" t="s">
        <v>9457</v>
      </c>
      <c r="AO322" s="9" t="s">
        <v>6718</v>
      </c>
      <c r="AP322" s="9" t="s">
        <v>6689</v>
      </c>
      <c r="AQ322" s="6" t="s">
        <v>9629</v>
      </c>
      <c r="AR322" s="5" t="s">
        <v>11751</v>
      </c>
      <c r="AS322" s="5" t="s">
        <v>11752</v>
      </c>
      <c r="AT322" s="4" t="s">
        <v>11753</v>
      </c>
      <c r="AU322" s="4" t="s">
        <v>11754</v>
      </c>
      <c r="AV322" s="4" t="s">
        <v>11755</v>
      </c>
      <c r="AW322" s="4" t="s">
        <v>11753</v>
      </c>
      <c r="AX322" s="4" t="s">
        <v>11754</v>
      </c>
      <c r="AY322" s="4" t="s">
        <v>11756</v>
      </c>
      <c r="AZ322" s="4" t="s">
        <v>11753</v>
      </c>
      <c r="BA322" s="4" t="s">
        <v>11757</v>
      </c>
      <c r="BB322" s="4" t="s">
        <v>11758</v>
      </c>
      <c r="BC322" s="4" t="s">
        <v>11759</v>
      </c>
      <c r="BD322" s="4" t="s">
        <v>10626</v>
      </c>
      <c r="BE322" s="4"/>
      <c r="BF322" s="4"/>
      <c r="BG322" s="4"/>
      <c r="BH322" s="4"/>
      <c r="BI322" s="4"/>
      <c r="BJ322" s="4"/>
      <c r="BK322" s="4"/>
      <c r="BL322" s="4"/>
      <c r="BM322" s="4"/>
      <c r="BN322" s="4"/>
      <c r="BO322" s="4"/>
      <c r="BP322" s="4"/>
      <c r="BQ322" s="4"/>
      <c r="BR322" s="4"/>
      <c r="BS322" s="4"/>
      <c r="BT322" s="4"/>
      <c r="BU322" s="4"/>
      <c r="BV322" s="4"/>
    </row>
    <row r="323" spans="1:74" ht="15.5">
      <c r="A323" s="49" t="str">
        <f>B323&amp;COUNTIF($B$3:B323,B323)</f>
        <v>02CD143</v>
      </c>
      <c r="B323" s="3" t="s">
        <v>464</v>
      </c>
      <c r="C323" s="4" t="s">
        <v>1237</v>
      </c>
      <c r="D323" s="4" t="s">
        <v>1238</v>
      </c>
      <c r="E323" s="4" t="s">
        <v>1239</v>
      </c>
      <c r="F323" s="4" t="s">
        <v>1240</v>
      </c>
      <c r="G323" s="4" t="s">
        <v>1241</v>
      </c>
      <c r="H323" s="3" t="s">
        <v>255</v>
      </c>
      <c r="I323" s="4" t="s">
        <v>1590</v>
      </c>
      <c r="J323" s="95" t="s">
        <v>2178</v>
      </c>
      <c r="K323" s="4" t="str">
        <f t="shared" si="13"/>
        <v>02CD14E123</v>
      </c>
      <c r="L323" s="6">
        <v>2</v>
      </c>
      <c r="M323" s="5" t="s">
        <v>16</v>
      </c>
      <c r="N323" s="85">
        <v>3</v>
      </c>
      <c r="O323" s="4" t="s">
        <v>2873</v>
      </c>
      <c r="P323" s="85">
        <v>3</v>
      </c>
      <c r="Q323" s="4" t="s">
        <v>2874</v>
      </c>
      <c r="R323" s="85">
        <v>11</v>
      </c>
      <c r="S323" s="4" t="s">
        <v>2859</v>
      </c>
      <c r="T323" s="66" t="str">
        <f t="shared" ref="T323:T386" si="15">R323&amp;". "&amp;S323</f>
        <v>11. Ciudades Y Comunidades Sostenibles</v>
      </c>
      <c r="U323" s="85">
        <v>2</v>
      </c>
      <c r="V323" s="4" t="s">
        <v>173</v>
      </c>
      <c r="W323" s="85">
        <v>1</v>
      </c>
      <c r="X323" s="4" t="s">
        <v>251</v>
      </c>
      <c r="Y323" s="85">
        <v>1</v>
      </c>
      <c r="Z323" s="4" t="s">
        <v>257</v>
      </c>
      <c r="AA323" s="52" t="str">
        <f t="shared" si="14"/>
        <v>2.1.1</v>
      </c>
      <c r="AB323" s="3" t="s">
        <v>258</v>
      </c>
      <c r="AC323" s="23" t="s">
        <v>259</v>
      </c>
      <c r="AD323" s="4" t="s">
        <v>4119</v>
      </c>
      <c r="AE323" s="4" t="s">
        <v>4120</v>
      </c>
      <c r="AF323" s="4" t="s">
        <v>4121</v>
      </c>
      <c r="AG323" s="4" t="s">
        <v>4122</v>
      </c>
      <c r="AH323" s="8" t="s">
        <v>6689</v>
      </c>
      <c r="AI323" s="4" t="s">
        <v>7561</v>
      </c>
      <c r="AJ323" s="4" t="s">
        <v>7562</v>
      </c>
      <c r="AK323" s="4" t="s">
        <v>6725</v>
      </c>
      <c r="AL323" s="4" t="s">
        <v>7563</v>
      </c>
      <c r="AM323" s="9" t="s">
        <v>6712</v>
      </c>
      <c r="AN323" s="9" t="s">
        <v>6708</v>
      </c>
      <c r="AO323" s="9" t="s">
        <v>6718</v>
      </c>
      <c r="AP323" s="9" t="s">
        <v>6689</v>
      </c>
      <c r="AQ323" s="6" t="s">
        <v>9630</v>
      </c>
      <c r="AR323" s="5" t="s">
        <v>11760</v>
      </c>
      <c r="AS323" s="5" t="s">
        <v>11761</v>
      </c>
      <c r="AT323" s="4" t="s">
        <v>11762</v>
      </c>
      <c r="AU323" s="4" t="s">
        <v>10598</v>
      </c>
      <c r="AV323" s="4" t="s">
        <v>11763</v>
      </c>
      <c r="AW323" s="4" t="s">
        <v>11762</v>
      </c>
      <c r="AX323" s="4" t="s">
        <v>10598</v>
      </c>
      <c r="AY323" s="4"/>
      <c r="AZ323" s="4"/>
      <c r="BA323" s="4"/>
      <c r="BB323" s="4"/>
      <c r="BC323" s="4"/>
      <c r="BD323" s="4"/>
      <c r="BE323" s="4"/>
      <c r="BF323" s="4"/>
      <c r="BG323" s="4"/>
      <c r="BH323" s="4"/>
      <c r="BI323" s="4"/>
      <c r="BJ323" s="4"/>
      <c r="BK323" s="4"/>
      <c r="BL323" s="4"/>
      <c r="BM323" s="4"/>
      <c r="BN323" s="4"/>
      <c r="BO323" s="4"/>
      <c r="BP323" s="4"/>
      <c r="BQ323" s="4"/>
      <c r="BR323" s="4"/>
      <c r="BS323" s="4"/>
      <c r="BT323" s="4"/>
      <c r="BU323" s="4"/>
      <c r="BV323" s="4"/>
    </row>
    <row r="324" spans="1:74" ht="15.5">
      <c r="A324" s="49" t="str">
        <f>B324&amp;COUNTIF($B$3:B324,B324)</f>
        <v>02CD144</v>
      </c>
      <c r="B324" s="3" t="s">
        <v>464</v>
      </c>
      <c r="C324" s="4" t="s">
        <v>1237</v>
      </c>
      <c r="D324" s="4" t="s">
        <v>1238</v>
      </c>
      <c r="E324" s="4" t="s">
        <v>1239</v>
      </c>
      <c r="F324" s="4" t="s">
        <v>1240</v>
      </c>
      <c r="G324" s="4" t="s">
        <v>1241</v>
      </c>
      <c r="H324" s="3" t="s">
        <v>332</v>
      </c>
      <c r="I324" s="4" t="s">
        <v>1644</v>
      </c>
      <c r="J324" s="95" t="s">
        <v>2179</v>
      </c>
      <c r="K324" s="4" t="str">
        <f t="shared" ref="K324:K387" si="16">B324&amp;H324</f>
        <v>02CD14E124</v>
      </c>
      <c r="L324" s="6">
        <v>3</v>
      </c>
      <c r="M324" s="5" t="s">
        <v>2902</v>
      </c>
      <c r="N324" s="85">
        <v>1</v>
      </c>
      <c r="O324" s="5" t="s">
        <v>101</v>
      </c>
      <c r="P324" s="85">
        <v>1</v>
      </c>
      <c r="Q324" s="5" t="s">
        <v>2903</v>
      </c>
      <c r="R324" s="85">
        <v>11</v>
      </c>
      <c r="S324" s="4" t="s">
        <v>2859</v>
      </c>
      <c r="T324" s="66" t="str">
        <f t="shared" si="15"/>
        <v>11. Ciudades Y Comunidades Sostenibles</v>
      </c>
      <c r="U324" s="85">
        <v>2</v>
      </c>
      <c r="V324" s="4" t="s">
        <v>173</v>
      </c>
      <c r="W324" s="85">
        <v>2</v>
      </c>
      <c r="X324" s="4" t="s">
        <v>226</v>
      </c>
      <c r="Y324" s="85">
        <v>1</v>
      </c>
      <c r="Z324" s="4" t="s">
        <v>227</v>
      </c>
      <c r="AA324" s="52" t="str">
        <f t="shared" ref="AA324:AA387" si="17">U324&amp;"."&amp;W324&amp;"."&amp;Y324</f>
        <v>2.2.1</v>
      </c>
      <c r="AB324" s="3" t="s">
        <v>334</v>
      </c>
      <c r="AC324" s="23" t="s">
        <v>335</v>
      </c>
      <c r="AD324" s="4" t="s">
        <v>4123</v>
      </c>
      <c r="AE324" s="4" t="s">
        <v>4124</v>
      </c>
      <c r="AF324" s="4" t="s">
        <v>4125</v>
      </c>
      <c r="AG324" s="4" t="s">
        <v>4126</v>
      </c>
      <c r="AH324" s="8" t="s">
        <v>6689</v>
      </c>
      <c r="AI324" s="4" t="s">
        <v>7564</v>
      </c>
      <c r="AJ324" s="4" t="s">
        <v>7565</v>
      </c>
      <c r="AK324" s="4" t="s">
        <v>6725</v>
      </c>
      <c r="AL324" s="4" t="s">
        <v>7566</v>
      </c>
      <c r="AM324" s="9" t="s">
        <v>6712</v>
      </c>
      <c r="AN324" s="9" t="s">
        <v>6708</v>
      </c>
      <c r="AO324" s="9" t="s">
        <v>6718</v>
      </c>
      <c r="AP324" s="9" t="s">
        <v>6689</v>
      </c>
      <c r="AQ324" s="6" t="s">
        <v>9631</v>
      </c>
      <c r="AR324" s="5" t="s">
        <v>11764</v>
      </c>
      <c r="AS324" s="5" t="s">
        <v>11765</v>
      </c>
      <c r="AT324" s="4" t="s">
        <v>11762</v>
      </c>
      <c r="AU324" s="4" t="s">
        <v>10598</v>
      </c>
      <c r="AV324" s="4" t="s">
        <v>11766</v>
      </c>
      <c r="AW324" s="4" t="s">
        <v>11762</v>
      </c>
      <c r="AX324" s="4" t="s">
        <v>10598</v>
      </c>
      <c r="AY324" s="4" t="s">
        <v>11767</v>
      </c>
      <c r="AZ324" s="4" t="s">
        <v>11762</v>
      </c>
      <c r="BA324" s="4" t="s">
        <v>10598</v>
      </c>
      <c r="BB324" s="4" t="s">
        <v>11768</v>
      </c>
      <c r="BC324" s="4" t="s">
        <v>11762</v>
      </c>
      <c r="BD324" s="4" t="s">
        <v>10598</v>
      </c>
      <c r="BE324" s="4"/>
      <c r="BF324" s="4"/>
      <c r="BG324" s="4"/>
      <c r="BH324" s="4"/>
      <c r="BI324" s="4"/>
      <c r="BJ324" s="4"/>
      <c r="BK324" s="4"/>
      <c r="BL324" s="4"/>
      <c r="BM324" s="4"/>
      <c r="BN324" s="4"/>
      <c r="BO324" s="4"/>
      <c r="BP324" s="4"/>
      <c r="BQ324" s="4"/>
      <c r="BR324" s="4"/>
      <c r="BS324" s="4"/>
      <c r="BT324" s="4"/>
      <c r="BU324" s="4"/>
      <c r="BV324" s="4"/>
    </row>
    <row r="325" spans="1:74" ht="15.5">
      <c r="A325" s="49" t="str">
        <f>B325&amp;COUNTIF($B$3:B325,B325)</f>
        <v>02CD145</v>
      </c>
      <c r="B325" s="3" t="s">
        <v>464</v>
      </c>
      <c r="C325" s="4" t="s">
        <v>1237</v>
      </c>
      <c r="D325" s="4" t="s">
        <v>1238</v>
      </c>
      <c r="E325" s="4" t="s">
        <v>1239</v>
      </c>
      <c r="F325" s="4" t="s">
        <v>1240</v>
      </c>
      <c r="G325" s="4" t="s">
        <v>1241</v>
      </c>
      <c r="H325" s="3" t="s">
        <v>466</v>
      </c>
      <c r="I325" s="4" t="s">
        <v>1645</v>
      </c>
      <c r="J325" s="95" t="s">
        <v>1900</v>
      </c>
      <c r="K325" s="4" t="str">
        <f t="shared" si="16"/>
        <v>02CD14E134</v>
      </c>
      <c r="L325" s="6">
        <v>1</v>
      </c>
      <c r="M325" s="5" t="s">
        <v>2860</v>
      </c>
      <c r="N325" s="85">
        <v>6</v>
      </c>
      <c r="O325" s="4" t="s">
        <v>2861</v>
      </c>
      <c r="P325" s="85">
        <v>1</v>
      </c>
      <c r="Q325" s="4" t="s">
        <v>2869</v>
      </c>
      <c r="R325" s="85">
        <v>10</v>
      </c>
      <c r="S325" s="4" t="s">
        <v>2868</v>
      </c>
      <c r="T325" s="66" t="str">
        <f t="shared" si="15"/>
        <v xml:space="preserve">10. Reducción De Las Desigualdades </v>
      </c>
      <c r="U325" s="85">
        <v>2</v>
      </c>
      <c r="V325" s="4" t="s">
        <v>173</v>
      </c>
      <c r="W325" s="85">
        <v>6</v>
      </c>
      <c r="X325" s="4" t="s">
        <v>175</v>
      </c>
      <c r="Y325" s="85">
        <v>8</v>
      </c>
      <c r="Z325" s="4" t="s">
        <v>177</v>
      </c>
      <c r="AA325" s="52" t="str">
        <f t="shared" si="17"/>
        <v>2.6.8</v>
      </c>
      <c r="AB325" s="3" t="s">
        <v>380</v>
      </c>
      <c r="AC325" s="23" t="s">
        <v>381</v>
      </c>
      <c r="AD325" s="4" t="s">
        <v>4127</v>
      </c>
      <c r="AE325" s="4" t="s">
        <v>4128</v>
      </c>
      <c r="AF325" s="4" t="s">
        <v>4129</v>
      </c>
      <c r="AG325" s="4" t="s">
        <v>4130</v>
      </c>
      <c r="AH325" s="8" t="s">
        <v>6689</v>
      </c>
      <c r="AI325" s="4" t="s">
        <v>7567</v>
      </c>
      <c r="AJ325" s="4" t="s">
        <v>7568</v>
      </c>
      <c r="AK325" s="4" t="s">
        <v>6725</v>
      </c>
      <c r="AL325" s="4" t="s">
        <v>7569</v>
      </c>
      <c r="AM325" s="9" t="s">
        <v>6712</v>
      </c>
      <c r="AN325" s="9" t="s">
        <v>6708</v>
      </c>
      <c r="AO325" s="9" t="s">
        <v>6718</v>
      </c>
      <c r="AP325" s="9" t="s">
        <v>6689</v>
      </c>
      <c r="AQ325" s="6" t="s">
        <v>9632</v>
      </c>
      <c r="AR325" s="5" t="s">
        <v>11769</v>
      </c>
      <c r="AS325" s="5" t="s">
        <v>11770</v>
      </c>
      <c r="AT325" s="4" t="s">
        <v>11771</v>
      </c>
      <c r="AU325" s="4" t="s">
        <v>11772</v>
      </c>
      <c r="AV325" s="4" t="s">
        <v>11773</v>
      </c>
      <c r="AW325" s="4" t="s">
        <v>11771</v>
      </c>
      <c r="AX325" s="4" t="s">
        <v>11772</v>
      </c>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row>
    <row r="326" spans="1:74" ht="15.5">
      <c r="A326" s="49" t="str">
        <f>B326&amp;COUNTIF($B$3:B326,B326)</f>
        <v>02CD146</v>
      </c>
      <c r="B326" s="3" t="s">
        <v>464</v>
      </c>
      <c r="C326" s="4" t="s">
        <v>1237</v>
      </c>
      <c r="D326" s="4" t="s">
        <v>1238</v>
      </c>
      <c r="E326" s="4" t="s">
        <v>1239</v>
      </c>
      <c r="F326" s="4" t="s">
        <v>1240</v>
      </c>
      <c r="G326" s="4" t="s">
        <v>1241</v>
      </c>
      <c r="H326" s="3" t="s">
        <v>281</v>
      </c>
      <c r="I326" s="4" t="s">
        <v>1603</v>
      </c>
      <c r="J326" s="95" t="s">
        <v>2180</v>
      </c>
      <c r="K326" s="4" t="str">
        <f t="shared" si="16"/>
        <v>02CD14F032</v>
      </c>
      <c r="L326" s="6">
        <v>1</v>
      </c>
      <c r="M326" s="5" t="s">
        <v>2860</v>
      </c>
      <c r="N326" s="85">
        <v>3</v>
      </c>
      <c r="O326" s="5" t="s">
        <v>2889</v>
      </c>
      <c r="P326" s="85">
        <v>1</v>
      </c>
      <c r="Q326" s="5" t="s">
        <v>2890</v>
      </c>
      <c r="R326" s="85">
        <v>3</v>
      </c>
      <c r="S326" s="4" t="s">
        <v>2882</v>
      </c>
      <c r="T326" s="66" t="str">
        <f t="shared" si="15"/>
        <v xml:space="preserve">3. Salud Y Bienestar </v>
      </c>
      <c r="U326" s="85">
        <v>2</v>
      </c>
      <c r="V326" s="4" t="s">
        <v>173</v>
      </c>
      <c r="W326" s="85">
        <v>4</v>
      </c>
      <c r="X326" s="4" t="s">
        <v>278</v>
      </c>
      <c r="Y326" s="85">
        <v>1</v>
      </c>
      <c r="Z326" s="4" t="s">
        <v>284</v>
      </c>
      <c r="AA326" s="52" t="str">
        <f t="shared" si="17"/>
        <v>2.4.1</v>
      </c>
      <c r="AB326" s="3" t="s">
        <v>285</v>
      </c>
      <c r="AC326" s="23" t="s">
        <v>286</v>
      </c>
      <c r="AD326" s="4" t="s">
        <v>4131</v>
      </c>
      <c r="AE326" s="4" t="s">
        <v>4132</v>
      </c>
      <c r="AF326" s="4" t="s">
        <v>4133</v>
      </c>
      <c r="AG326" s="4" t="s">
        <v>4134</v>
      </c>
      <c r="AH326" s="8" t="s">
        <v>6689</v>
      </c>
      <c r="AI326" s="4" t="s">
        <v>7570</v>
      </c>
      <c r="AJ326" s="4" t="s">
        <v>7571</v>
      </c>
      <c r="AK326" s="4" t="s">
        <v>6725</v>
      </c>
      <c r="AL326" s="4" t="s">
        <v>7572</v>
      </c>
      <c r="AM326" s="9" t="s">
        <v>6702</v>
      </c>
      <c r="AN326" s="9" t="s">
        <v>9622</v>
      </c>
      <c r="AO326" s="9" t="s">
        <v>9464</v>
      </c>
      <c r="AP326" s="9" t="s">
        <v>6689</v>
      </c>
      <c r="AQ326" s="6" t="s">
        <v>9633</v>
      </c>
      <c r="AR326" s="5" t="s">
        <v>11774</v>
      </c>
      <c r="AS326" s="5" t="s">
        <v>11775</v>
      </c>
      <c r="AT326" s="4" t="s">
        <v>11776</v>
      </c>
      <c r="AU326" s="4" t="s">
        <v>11777</v>
      </c>
      <c r="AV326" s="4" t="s">
        <v>11778</v>
      </c>
      <c r="AW326" s="4" t="s">
        <v>11776</v>
      </c>
      <c r="AX326" s="4" t="s">
        <v>11777</v>
      </c>
      <c r="AY326" s="4" t="s">
        <v>11779</v>
      </c>
      <c r="AZ326" s="4" t="s">
        <v>11776</v>
      </c>
      <c r="BA326" s="4" t="s">
        <v>11777</v>
      </c>
      <c r="BB326" s="4"/>
      <c r="BC326" s="4"/>
      <c r="BD326" s="4"/>
      <c r="BE326" s="4"/>
      <c r="BF326" s="4"/>
      <c r="BG326" s="4"/>
      <c r="BH326" s="4"/>
      <c r="BI326" s="4"/>
      <c r="BJ326" s="4"/>
      <c r="BK326" s="4"/>
      <c r="BL326" s="4"/>
      <c r="BM326" s="4"/>
      <c r="BN326" s="4"/>
      <c r="BO326" s="4"/>
      <c r="BP326" s="4"/>
      <c r="BQ326" s="4"/>
      <c r="BR326" s="4"/>
      <c r="BS326" s="4"/>
      <c r="BT326" s="4"/>
      <c r="BU326" s="4"/>
      <c r="BV326" s="4"/>
    </row>
    <row r="327" spans="1:74" ht="15.5">
      <c r="A327" s="49" t="str">
        <f>B327&amp;COUNTIF($B$3:B327,B327)</f>
        <v>02CD147</v>
      </c>
      <c r="B327" s="3" t="s">
        <v>464</v>
      </c>
      <c r="C327" s="4" t="s">
        <v>1237</v>
      </c>
      <c r="D327" s="4" t="s">
        <v>1238</v>
      </c>
      <c r="E327" s="4" t="s">
        <v>1239</v>
      </c>
      <c r="F327" s="4" t="s">
        <v>1240</v>
      </c>
      <c r="G327" s="4" t="s">
        <v>1241</v>
      </c>
      <c r="H327" s="3" t="s">
        <v>307</v>
      </c>
      <c r="I327" s="4" t="s">
        <v>1597</v>
      </c>
      <c r="J327" s="95" t="s">
        <v>2181</v>
      </c>
      <c r="K327" s="4" t="str">
        <f t="shared" si="16"/>
        <v>02CD14K014</v>
      </c>
      <c r="L327" s="6">
        <v>2</v>
      </c>
      <c r="M327" s="5" t="s">
        <v>16</v>
      </c>
      <c r="N327" s="85">
        <v>3</v>
      </c>
      <c r="O327" s="4" t="s">
        <v>2873</v>
      </c>
      <c r="P327" s="85">
        <v>2</v>
      </c>
      <c r="Q327" s="4" t="s">
        <v>2886</v>
      </c>
      <c r="R327" s="85">
        <v>6</v>
      </c>
      <c r="S327" s="4" t="s">
        <v>2887</v>
      </c>
      <c r="T327" s="66" t="str">
        <f t="shared" si="15"/>
        <v xml:space="preserve">6. Agua Limpia Y Saneamiento </v>
      </c>
      <c r="U327" s="85">
        <v>2</v>
      </c>
      <c r="V327" s="4" t="s">
        <v>173</v>
      </c>
      <c r="W327" s="85">
        <v>2</v>
      </c>
      <c r="X327" s="4" t="s">
        <v>226</v>
      </c>
      <c r="Y327" s="85">
        <v>3</v>
      </c>
      <c r="Z327" s="4" t="s">
        <v>310</v>
      </c>
      <c r="AA327" s="52" t="str">
        <f t="shared" si="17"/>
        <v>2.2.3</v>
      </c>
      <c r="AB327" s="3" t="s">
        <v>311</v>
      </c>
      <c r="AC327" s="23" t="s">
        <v>2978</v>
      </c>
      <c r="AD327" s="4" t="s">
        <v>4135</v>
      </c>
      <c r="AE327" s="4" t="s">
        <v>4136</v>
      </c>
      <c r="AF327" s="4" t="s">
        <v>4137</v>
      </c>
      <c r="AG327" s="4" t="s">
        <v>4138</v>
      </c>
      <c r="AH327" s="8" t="s">
        <v>6689</v>
      </c>
      <c r="AI327" s="4" t="s">
        <v>7573</v>
      </c>
      <c r="AJ327" s="4" t="s">
        <v>7574</v>
      </c>
      <c r="AK327" s="4" t="s">
        <v>6725</v>
      </c>
      <c r="AL327" s="4" t="s">
        <v>7575</v>
      </c>
      <c r="AM327" s="9" t="s">
        <v>6711</v>
      </c>
      <c r="AN327" s="9" t="s">
        <v>6712</v>
      </c>
      <c r="AO327" s="9" t="s">
        <v>6699</v>
      </c>
      <c r="AP327" s="9" t="s">
        <v>6689</v>
      </c>
      <c r="AQ327" s="6" t="s">
        <v>9634</v>
      </c>
      <c r="AR327" s="5" t="s">
        <v>11780</v>
      </c>
      <c r="AS327" s="5" t="s">
        <v>11781</v>
      </c>
      <c r="AT327" s="4" t="s">
        <v>11759</v>
      </c>
      <c r="AU327" s="4" t="s">
        <v>10626</v>
      </c>
      <c r="AV327" s="4" t="s">
        <v>11782</v>
      </c>
      <c r="AW327" s="4" t="s">
        <v>11759</v>
      </c>
      <c r="AX327" s="4" t="s">
        <v>10626</v>
      </c>
      <c r="AY327" s="4" t="s">
        <v>11783</v>
      </c>
      <c r="AZ327" s="4" t="s">
        <v>11759</v>
      </c>
      <c r="BA327" s="4" t="s">
        <v>10626</v>
      </c>
      <c r="BB327" s="4" t="s">
        <v>11784</v>
      </c>
      <c r="BC327" s="4" t="s">
        <v>11759</v>
      </c>
      <c r="BD327" s="4" t="s">
        <v>10626</v>
      </c>
      <c r="BE327" s="4"/>
      <c r="BF327" s="4"/>
      <c r="BG327" s="4"/>
      <c r="BH327" s="4"/>
      <c r="BI327" s="4"/>
      <c r="BJ327" s="4"/>
      <c r="BK327" s="4"/>
      <c r="BL327" s="4"/>
      <c r="BM327" s="4"/>
      <c r="BN327" s="4"/>
      <c r="BO327" s="4"/>
      <c r="BP327" s="4"/>
      <c r="BQ327" s="4"/>
      <c r="BR327" s="4"/>
      <c r="BS327" s="4"/>
      <c r="BT327" s="4"/>
      <c r="BU327" s="4"/>
      <c r="BV327" s="4"/>
    </row>
    <row r="328" spans="1:74" ht="15.5">
      <c r="A328" s="49" t="str">
        <f>B328&amp;COUNTIF($B$3:B328,B328)</f>
        <v>02CD148</v>
      </c>
      <c r="B328" s="3" t="s">
        <v>464</v>
      </c>
      <c r="C328" s="4" t="s">
        <v>1237</v>
      </c>
      <c r="D328" s="4" t="s">
        <v>1238</v>
      </c>
      <c r="E328" s="4" t="s">
        <v>1239</v>
      </c>
      <c r="F328" s="4" t="s">
        <v>1240</v>
      </c>
      <c r="G328" s="4" t="s">
        <v>1241</v>
      </c>
      <c r="H328" s="3" t="s">
        <v>374</v>
      </c>
      <c r="I328" s="4" t="s">
        <v>1598</v>
      </c>
      <c r="J328" s="95" t="s">
        <v>2182</v>
      </c>
      <c r="K328" s="4" t="str">
        <f t="shared" si="16"/>
        <v>02CD14K015</v>
      </c>
      <c r="L328" s="6">
        <v>2</v>
      </c>
      <c r="M328" s="5" t="s">
        <v>16</v>
      </c>
      <c r="N328" s="85">
        <v>2</v>
      </c>
      <c r="O328" s="4" t="s">
        <v>2839</v>
      </c>
      <c r="P328" s="85">
        <v>1</v>
      </c>
      <c r="Q328" s="4" t="s">
        <v>2840</v>
      </c>
      <c r="R328" s="85">
        <v>11</v>
      </c>
      <c r="S328" s="4" t="s">
        <v>2859</v>
      </c>
      <c r="T328" s="66" t="str">
        <f t="shared" si="15"/>
        <v>11. Ciudades Y Comunidades Sostenibles</v>
      </c>
      <c r="U328" s="85">
        <v>2</v>
      </c>
      <c r="V328" s="4" t="s">
        <v>173</v>
      </c>
      <c r="W328" s="85">
        <v>2</v>
      </c>
      <c r="X328" s="4" t="s">
        <v>226</v>
      </c>
      <c r="Y328" s="85">
        <v>1</v>
      </c>
      <c r="Z328" s="4" t="s">
        <v>227</v>
      </c>
      <c r="AA328" s="52" t="str">
        <f t="shared" si="17"/>
        <v>2.2.1</v>
      </c>
      <c r="AB328" s="3" t="s">
        <v>314</v>
      </c>
      <c r="AC328" s="23" t="s">
        <v>315</v>
      </c>
      <c r="AD328" s="4" t="s">
        <v>4139</v>
      </c>
      <c r="AE328" s="4" t="s">
        <v>4140</v>
      </c>
      <c r="AF328" s="4" t="s">
        <v>4141</v>
      </c>
      <c r="AG328" s="4" t="s">
        <v>4142</v>
      </c>
      <c r="AH328" s="8" t="s">
        <v>6689</v>
      </c>
      <c r="AI328" s="4" t="s">
        <v>7576</v>
      </c>
      <c r="AJ328" s="4" t="s">
        <v>7577</v>
      </c>
      <c r="AK328" s="4" t="s">
        <v>6725</v>
      </c>
      <c r="AL328" s="4" t="s">
        <v>7575</v>
      </c>
      <c r="AM328" s="3" t="s">
        <v>6711</v>
      </c>
      <c r="AN328" s="3" t="s">
        <v>6702</v>
      </c>
      <c r="AO328" s="3" t="s">
        <v>6708</v>
      </c>
      <c r="AP328" s="3" t="s">
        <v>6689</v>
      </c>
      <c r="AQ328" s="3" t="s">
        <v>9635</v>
      </c>
      <c r="AR328" s="4" t="s">
        <v>11785</v>
      </c>
      <c r="AS328" s="4" t="s">
        <v>11786</v>
      </c>
      <c r="AT328" s="4" t="s">
        <v>11759</v>
      </c>
      <c r="AU328" s="4" t="s">
        <v>10626</v>
      </c>
      <c r="AV328" s="4" t="s">
        <v>11787</v>
      </c>
      <c r="AW328" s="4" t="s">
        <v>11759</v>
      </c>
      <c r="AX328" s="4" t="s">
        <v>10626</v>
      </c>
      <c r="AY328" s="4" t="s">
        <v>11788</v>
      </c>
      <c r="AZ328" s="4" t="s">
        <v>11759</v>
      </c>
      <c r="BA328" s="4" t="s">
        <v>10626</v>
      </c>
      <c r="BB328" s="4" t="s">
        <v>11789</v>
      </c>
      <c r="BC328" s="4" t="s">
        <v>11759</v>
      </c>
      <c r="BD328" s="4" t="s">
        <v>10626</v>
      </c>
      <c r="BE328" s="4" t="s">
        <v>11790</v>
      </c>
      <c r="BF328" s="4" t="s">
        <v>11759</v>
      </c>
      <c r="BG328" s="4" t="s">
        <v>10626</v>
      </c>
      <c r="BH328" s="4" t="s">
        <v>11791</v>
      </c>
      <c r="BI328" s="4" t="s">
        <v>11759</v>
      </c>
      <c r="BJ328" s="4" t="s">
        <v>10626</v>
      </c>
      <c r="BK328" s="4" t="s">
        <v>11792</v>
      </c>
      <c r="BL328" s="4" t="s">
        <v>11793</v>
      </c>
      <c r="BM328" s="4" t="s">
        <v>11794</v>
      </c>
      <c r="BN328" s="4"/>
      <c r="BO328" s="4"/>
      <c r="BP328" s="4"/>
      <c r="BQ328" s="4"/>
      <c r="BR328" s="4"/>
      <c r="BS328" s="4"/>
      <c r="BT328" s="4"/>
      <c r="BU328" s="4"/>
      <c r="BV328" s="4"/>
    </row>
    <row r="329" spans="1:74" ht="15.5">
      <c r="A329" s="49" t="str">
        <f>B329&amp;COUNTIF($B$3:B329,B329)</f>
        <v>02CD149</v>
      </c>
      <c r="B329" s="3" t="s">
        <v>464</v>
      </c>
      <c r="C329" s="4" t="s">
        <v>1237</v>
      </c>
      <c r="D329" s="4" t="s">
        <v>1238</v>
      </c>
      <c r="E329" s="4" t="s">
        <v>1239</v>
      </c>
      <c r="F329" s="4" t="s">
        <v>1240</v>
      </c>
      <c r="G329" s="4" t="s">
        <v>1241</v>
      </c>
      <c r="H329" s="3" t="s">
        <v>303</v>
      </c>
      <c r="I329" s="4" t="s">
        <v>1592</v>
      </c>
      <c r="J329" s="95" t="s">
        <v>2183</v>
      </c>
      <c r="K329" s="4" t="str">
        <f t="shared" si="16"/>
        <v>02CD14K016</v>
      </c>
      <c r="L329" s="6">
        <v>2</v>
      </c>
      <c r="M329" s="5" t="s">
        <v>16</v>
      </c>
      <c r="N329" s="85">
        <v>2</v>
      </c>
      <c r="O329" s="5" t="s">
        <v>2839</v>
      </c>
      <c r="P329" s="85">
        <v>2</v>
      </c>
      <c r="Q329" s="5" t="s">
        <v>2875</v>
      </c>
      <c r="R329" s="85">
        <v>11</v>
      </c>
      <c r="S329" s="4" t="s">
        <v>2859</v>
      </c>
      <c r="T329" s="66" t="str">
        <f t="shared" si="15"/>
        <v>11. Ciudades Y Comunidades Sostenibles</v>
      </c>
      <c r="U329" s="85">
        <v>2</v>
      </c>
      <c r="V329" s="4" t="s">
        <v>173</v>
      </c>
      <c r="W329" s="85">
        <v>2</v>
      </c>
      <c r="X329" s="4" t="s">
        <v>226</v>
      </c>
      <c r="Y329" s="85">
        <v>1</v>
      </c>
      <c r="Z329" s="4" t="s">
        <v>227</v>
      </c>
      <c r="AA329" s="52" t="str">
        <f t="shared" si="17"/>
        <v>2.2.1</v>
      </c>
      <c r="AB329" s="3" t="s">
        <v>305</v>
      </c>
      <c r="AC329" s="23" t="s">
        <v>306</v>
      </c>
      <c r="AD329" s="4" t="s">
        <v>4143</v>
      </c>
      <c r="AE329" s="4" t="s">
        <v>4144</v>
      </c>
      <c r="AF329" s="4" t="s">
        <v>4145</v>
      </c>
      <c r="AG329" s="4" t="s">
        <v>4146</v>
      </c>
      <c r="AH329" s="8" t="s">
        <v>6689</v>
      </c>
      <c r="AI329" s="4" t="s">
        <v>7578</v>
      </c>
      <c r="AJ329" s="4" t="s">
        <v>7579</v>
      </c>
      <c r="AK329" s="4" t="s">
        <v>6725</v>
      </c>
      <c r="AL329" s="4" t="s">
        <v>7575</v>
      </c>
      <c r="AM329" s="9" t="s">
        <v>6711</v>
      </c>
      <c r="AN329" s="9" t="s">
        <v>6697</v>
      </c>
      <c r="AO329" s="9" t="s">
        <v>6694</v>
      </c>
      <c r="AP329" s="9" t="s">
        <v>6689</v>
      </c>
      <c r="AQ329" s="6" t="s">
        <v>9636</v>
      </c>
      <c r="AR329" s="5" t="s">
        <v>11795</v>
      </c>
      <c r="AS329" s="5" t="s">
        <v>11796</v>
      </c>
      <c r="AT329" s="4" t="s">
        <v>11759</v>
      </c>
      <c r="AU329" s="4" t="s">
        <v>10626</v>
      </c>
      <c r="AV329" s="4" t="s">
        <v>11797</v>
      </c>
      <c r="AW329" s="4" t="s">
        <v>11759</v>
      </c>
      <c r="AX329" s="4" t="s">
        <v>10626</v>
      </c>
      <c r="AY329" s="4" t="s">
        <v>11798</v>
      </c>
      <c r="AZ329" s="4" t="s">
        <v>11759</v>
      </c>
      <c r="BA329" s="4" t="s">
        <v>10626</v>
      </c>
      <c r="BB329" s="4" t="s">
        <v>11799</v>
      </c>
      <c r="BC329" s="4" t="s">
        <v>11759</v>
      </c>
      <c r="BD329" s="4" t="s">
        <v>10626</v>
      </c>
      <c r="BE329" s="4" t="s">
        <v>11800</v>
      </c>
      <c r="BF329" s="4" t="s">
        <v>11759</v>
      </c>
      <c r="BG329" s="4" t="s">
        <v>10626</v>
      </c>
      <c r="BH329" s="4" t="s">
        <v>11801</v>
      </c>
      <c r="BI329" s="4" t="s">
        <v>11759</v>
      </c>
      <c r="BJ329" s="4" t="s">
        <v>10626</v>
      </c>
      <c r="BK329" s="4" t="s">
        <v>11802</v>
      </c>
      <c r="BL329" s="4" t="s">
        <v>11793</v>
      </c>
      <c r="BM329" s="4" t="s">
        <v>11794</v>
      </c>
      <c r="BN329" s="4" t="s">
        <v>11803</v>
      </c>
      <c r="BO329" s="4" t="s">
        <v>11793</v>
      </c>
      <c r="BP329" s="4" t="s">
        <v>11794</v>
      </c>
      <c r="BQ329" s="4" t="s">
        <v>11804</v>
      </c>
      <c r="BR329" s="4" t="s">
        <v>11793</v>
      </c>
      <c r="BS329" s="4" t="s">
        <v>11794</v>
      </c>
      <c r="BT329" s="4" t="s">
        <v>11792</v>
      </c>
      <c r="BU329" s="4" t="s">
        <v>11793</v>
      </c>
      <c r="BV329" s="4" t="s">
        <v>11794</v>
      </c>
    </row>
    <row r="330" spans="1:74" ht="15.5">
      <c r="A330" s="49" t="str">
        <f>B330&amp;COUNTIF($B$3:B330,B330)</f>
        <v>02CD1410</v>
      </c>
      <c r="B330" s="3" t="s">
        <v>464</v>
      </c>
      <c r="C330" s="4" t="s">
        <v>1237</v>
      </c>
      <c r="D330" s="4" t="s">
        <v>1238</v>
      </c>
      <c r="E330" s="4" t="s">
        <v>1239</v>
      </c>
      <c r="F330" s="4" t="s">
        <v>1240</v>
      </c>
      <c r="G330" s="4" t="s">
        <v>1241</v>
      </c>
      <c r="H330" s="3" t="s">
        <v>10</v>
      </c>
      <c r="I330" s="4" t="s">
        <v>1569</v>
      </c>
      <c r="J330" s="98" t="s">
        <v>2184</v>
      </c>
      <c r="K330" s="4" t="str">
        <f t="shared" si="16"/>
        <v>02CD14M001</v>
      </c>
      <c r="L330" s="6">
        <v>2</v>
      </c>
      <c r="M330" s="5" t="s">
        <v>16</v>
      </c>
      <c r="N330" s="85">
        <v>2</v>
      </c>
      <c r="O330" s="5" t="s">
        <v>2839</v>
      </c>
      <c r="P330" s="85">
        <v>1</v>
      </c>
      <c r="Q330" s="5" t="s">
        <v>2840</v>
      </c>
      <c r="R330" s="85">
        <v>10</v>
      </c>
      <c r="S330" s="4" t="s">
        <v>2868</v>
      </c>
      <c r="T330" s="66" t="str">
        <f t="shared" si="15"/>
        <v xml:space="preserve">10. Reducción De Las Desigualdades </v>
      </c>
      <c r="U330" s="85">
        <v>2</v>
      </c>
      <c r="V330" s="4" t="s">
        <v>173</v>
      </c>
      <c r="W330" s="85">
        <v>2</v>
      </c>
      <c r="X330" s="4" t="s">
        <v>226</v>
      </c>
      <c r="Y330" s="85">
        <v>1</v>
      </c>
      <c r="Z330" s="4" t="s">
        <v>227</v>
      </c>
      <c r="AA330" s="52" t="str">
        <f t="shared" si="17"/>
        <v>2.2.1</v>
      </c>
      <c r="AB330" s="3" t="s">
        <v>36</v>
      </c>
      <c r="AC330" s="23" t="s">
        <v>38</v>
      </c>
      <c r="AD330" s="4" t="s">
        <v>4147</v>
      </c>
      <c r="AE330" s="4" t="s">
        <v>4148</v>
      </c>
      <c r="AF330" s="4" t="s">
        <v>4149</v>
      </c>
      <c r="AG330" s="4" t="s">
        <v>4150</v>
      </c>
      <c r="AH330" s="8" t="s">
        <v>6689</v>
      </c>
      <c r="AI330" s="4" t="s">
        <v>7580</v>
      </c>
      <c r="AJ330" s="4" t="s">
        <v>7581</v>
      </c>
      <c r="AK330" s="4" t="s">
        <v>6725</v>
      </c>
      <c r="AL330" s="4" t="s">
        <v>7582</v>
      </c>
      <c r="AM330" s="8" t="s">
        <v>6712</v>
      </c>
      <c r="AN330" s="9" t="s">
        <v>6708</v>
      </c>
      <c r="AO330" s="9" t="s">
        <v>6718</v>
      </c>
      <c r="AP330" s="9" t="s">
        <v>6689</v>
      </c>
      <c r="AQ330" s="6" t="s">
        <v>9637</v>
      </c>
      <c r="AR330" s="5" t="s">
        <v>11805</v>
      </c>
      <c r="AS330" s="5" t="s">
        <v>11806</v>
      </c>
      <c r="AT330" s="4" t="s">
        <v>11807</v>
      </c>
      <c r="AU330" s="4" t="s">
        <v>11808</v>
      </c>
      <c r="AV330" s="4" t="s">
        <v>11809</v>
      </c>
      <c r="AW330" s="4" t="s">
        <v>11810</v>
      </c>
      <c r="AX330" s="4" t="s">
        <v>11811</v>
      </c>
      <c r="AY330" s="4" t="s">
        <v>11812</v>
      </c>
      <c r="AZ330" s="4" t="s">
        <v>11813</v>
      </c>
      <c r="BA330" s="4" t="s">
        <v>11814</v>
      </c>
      <c r="BB330" s="4" t="s">
        <v>11815</v>
      </c>
      <c r="BC330" s="4" t="s">
        <v>11816</v>
      </c>
      <c r="BD330" s="4" t="s">
        <v>11817</v>
      </c>
      <c r="BE330" s="4" t="s">
        <v>11818</v>
      </c>
      <c r="BF330" s="4" t="s">
        <v>11819</v>
      </c>
      <c r="BG330" s="4" t="s">
        <v>11820</v>
      </c>
      <c r="BH330" s="4" t="s">
        <v>11821</v>
      </c>
      <c r="BI330" s="4" t="s">
        <v>11822</v>
      </c>
      <c r="BJ330" s="4" t="s">
        <v>10657</v>
      </c>
      <c r="BK330" s="4" t="s">
        <v>11823</v>
      </c>
      <c r="BL330" s="4" t="s">
        <v>11824</v>
      </c>
      <c r="BM330" s="4" t="s">
        <v>11825</v>
      </c>
      <c r="BN330" s="4"/>
      <c r="BO330" s="4"/>
      <c r="BP330" s="4"/>
      <c r="BQ330" s="4"/>
      <c r="BR330" s="4"/>
      <c r="BS330" s="4"/>
      <c r="BT330" s="4"/>
      <c r="BU330" s="4"/>
      <c r="BV330" s="4"/>
    </row>
    <row r="331" spans="1:74" ht="15.5">
      <c r="A331" s="49" t="str">
        <f>B331&amp;COUNTIF($B$3:B331,B331)</f>
        <v>02CD1411</v>
      </c>
      <c r="B331" s="3" t="s">
        <v>464</v>
      </c>
      <c r="C331" s="4" t="s">
        <v>1237</v>
      </c>
      <c r="D331" s="4" t="s">
        <v>1238</v>
      </c>
      <c r="E331" s="4" t="s">
        <v>1239</v>
      </c>
      <c r="F331" s="4" t="s">
        <v>1240</v>
      </c>
      <c r="G331" s="4" t="s">
        <v>1241</v>
      </c>
      <c r="H331" s="3" t="s">
        <v>1133</v>
      </c>
      <c r="I331" s="4" t="s">
        <v>1570</v>
      </c>
      <c r="J331" s="96" t="s">
        <v>1886</v>
      </c>
      <c r="K331" s="4" t="str">
        <f t="shared" si="16"/>
        <v>02CD14M002</v>
      </c>
      <c r="L331" s="6">
        <v>2</v>
      </c>
      <c r="M331" s="5" t="s">
        <v>16</v>
      </c>
      <c r="N331" s="85">
        <v>2</v>
      </c>
      <c r="O331" s="4" t="s">
        <v>2839</v>
      </c>
      <c r="P331" s="85">
        <v>1</v>
      </c>
      <c r="Q331" s="4" t="s">
        <v>2840</v>
      </c>
      <c r="R331" s="85">
        <v>10</v>
      </c>
      <c r="S331" s="4" t="s">
        <v>2868</v>
      </c>
      <c r="T331" s="66" t="str">
        <f t="shared" si="15"/>
        <v xml:space="preserve">10. Reducción De Las Desigualdades </v>
      </c>
      <c r="U331" s="85">
        <v>2</v>
      </c>
      <c r="V331" s="4" t="s">
        <v>173</v>
      </c>
      <c r="W331" s="85">
        <v>2</v>
      </c>
      <c r="X331" s="4" t="s">
        <v>226</v>
      </c>
      <c r="Y331" s="85">
        <v>1</v>
      </c>
      <c r="Z331" s="4" t="s">
        <v>227</v>
      </c>
      <c r="AA331" s="52" t="str">
        <f t="shared" si="17"/>
        <v>2.2.1</v>
      </c>
      <c r="AB331" s="3" t="s">
        <v>2952</v>
      </c>
      <c r="AC331" s="23" t="s">
        <v>2953</v>
      </c>
      <c r="AD331" s="4" t="s">
        <v>179</v>
      </c>
      <c r="AE331" s="4" t="s">
        <v>179</v>
      </c>
      <c r="AF331" s="4" t="s">
        <v>179</v>
      </c>
      <c r="AG331" s="4" t="s">
        <v>179</v>
      </c>
      <c r="AH331" s="8" t="s">
        <v>179</v>
      </c>
      <c r="AI331" s="4" t="s">
        <v>179</v>
      </c>
      <c r="AJ331" s="4" t="s">
        <v>179</v>
      </c>
      <c r="AK331" s="4" t="s">
        <v>179</v>
      </c>
      <c r="AL331" s="4" t="s">
        <v>179</v>
      </c>
      <c r="AM331" s="8" t="s">
        <v>179</v>
      </c>
      <c r="AN331" s="8" t="s">
        <v>179</v>
      </c>
      <c r="AO331" s="8" t="s">
        <v>179</v>
      </c>
      <c r="AP331" s="8" t="s">
        <v>179</v>
      </c>
      <c r="AQ331" s="6" t="s">
        <v>179</v>
      </c>
      <c r="AR331" s="5" t="s">
        <v>179</v>
      </c>
      <c r="AS331" s="5" t="s">
        <v>179</v>
      </c>
      <c r="AT331" s="4" t="s">
        <v>179</v>
      </c>
      <c r="AU331" s="4" t="s">
        <v>179</v>
      </c>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row>
    <row r="332" spans="1:74" ht="15.5">
      <c r="A332" s="49" t="str">
        <f>B332&amp;COUNTIF($B$3:B332,B332)</f>
        <v>02CD1412</v>
      </c>
      <c r="B332" s="3" t="s">
        <v>464</v>
      </c>
      <c r="C332" s="4" t="s">
        <v>1237</v>
      </c>
      <c r="D332" s="4" t="s">
        <v>1238</v>
      </c>
      <c r="E332" s="4" t="s">
        <v>1239</v>
      </c>
      <c r="F332" s="4" t="s">
        <v>1240</v>
      </c>
      <c r="G332" s="4" t="s">
        <v>1241</v>
      </c>
      <c r="H332" s="3" t="s">
        <v>140</v>
      </c>
      <c r="I332" s="4" t="s">
        <v>1571</v>
      </c>
      <c r="J332" s="95" t="s">
        <v>2185</v>
      </c>
      <c r="K332" s="4" t="str">
        <f t="shared" si="16"/>
        <v>02CD14N001</v>
      </c>
      <c r="L332" s="6">
        <v>5</v>
      </c>
      <c r="M332" s="5" t="s">
        <v>2863</v>
      </c>
      <c r="N332" s="85">
        <v>3</v>
      </c>
      <c r="O332" s="5" t="s">
        <v>2877</v>
      </c>
      <c r="P332" s="85">
        <v>1</v>
      </c>
      <c r="Q332" s="5" t="s">
        <v>2878</v>
      </c>
      <c r="R332" s="85">
        <v>16</v>
      </c>
      <c r="S332" s="4" t="s">
        <v>2841</v>
      </c>
      <c r="T332" s="66" t="str">
        <f t="shared" si="15"/>
        <v>16. Paz, Justicia E Instituciones Sólidas</v>
      </c>
      <c r="U332" s="85">
        <v>1</v>
      </c>
      <c r="V332" s="4" t="s">
        <v>28</v>
      </c>
      <c r="W332" s="85">
        <v>7</v>
      </c>
      <c r="X332" s="4" t="s">
        <v>142</v>
      </c>
      <c r="Y332" s="85">
        <v>2</v>
      </c>
      <c r="Z332" s="4" t="s">
        <v>143</v>
      </c>
      <c r="AA332" s="52" t="str">
        <f t="shared" si="17"/>
        <v>1.7.2</v>
      </c>
      <c r="AB332" s="3" t="s">
        <v>144</v>
      </c>
      <c r="AC332" s="23" t="s">
        <v>145</v>
      </c>
      <c r="AD332" s="4" t="s">
        <v>4151</v>
      </c>
      <c r="AE332" s="4" t="s">
        <v>4152</v>
      </c>
      <c r="AF332" s="4" t="s">
        <v>4153</v>
      </c>
      <c r="AG332" s="4" t="s">
        <v>4154</v>
      </c>
      <c r="AH332" s="8" t="s">
        <v>6689</v>
      </c>
      <c r="AI332" s="4" t="s">
        <v>7583</v>
      </c>
      <c r="AJ332" s="4" t="s">
        <v>7584</v>
      </c>
      <c r="AK332" s="4" t="s">
        <v>6725</v>
      </c>
      <c r="AL332" s="4" t="s">
        <v>7585</v>
      </c>
      <c r="AM332" s="3" t="s">
        <v>6712</v>
      </c>
      <c r="AN332" s="3" t="s">
        <v>6708</v>
      </c>
      <c r="AO332" s="3" t="s">
        <v>6718</v>
      </c>
      <c r="AP332" s="3" t="s">
        <v>6689</v>
      </c>
      <c r="AQ332" s="6" t="s">
        <v>9638</v>
      </c>
      <c r="AR332" s="5" t="s">
        <v>11826</v>
      </c>
      <c r="AS332" s="5" t="s">
        <v>11827</v>
      </c>
      <c r="AT332" s="4" t="s">
        <v>11828</v>
      </c>
      <c r="AU332" s="4" t="s">
        <v>10648</v>
      </c>
      <c r="AV332" s="4" t="s">
        <v>11829</v>
      </c>
      <c r="AW332" s="4" t="s">
        <v>11828</v>
      </c>
      <c r="AX332" s="4" t="s">
        <v>10648</v>
      </c>
      <c r="AY332" s="4" t="s">
        <v>11830</v>
      </c>
      <c r="AZ332" s="4" t="s">
        <v>11828</v>
      </c>
      <c r="BA332" s="4" t="s">
        <v>10648</v>
      </c>
      <c r="BB332" s="4" t="s">
        <v>11831</v>
      </c>
      <c r="BC332" s="4" t="s">
        <v>11828</v>
      </c>
      <c r="BD332" s="4" t="s">
        <v>10648</v>
      </c>
      <c r="BE332" s="4"/>
      <c r="BF332" s="4"/>
      <c r="BG332" s="4"/>
      <c r="BH332" s="4"/>
      <c r="BI332" s="4"/>
      <c r="BJ332" s="4"/>
      <c r="BK332" s="4"/>
      <c r="BL332" s="4"/>
      <c r="BM332" s="4"/>
      <c r="BN332" s="4"/>
      <c r="BO332" s="4"/>
      <c r="BP332" s="4"/>
      <c r="BQ332" s="4"/>
      <c r="BR332" s="4"/>
      <c r="BS332" s="4"/>
      <c r="BT332" s="4"/>
      <c r="BU332" s="4"/>
      <c r="BV332" s="4"/>
    </row>
    <row r="333" spans="1:74" ht="15.5">
      <c r="A333" s="49" t="str">
        <f>B333&amp;COUNTIF($B$3:B333,B333)</f>
        <v>02CD1413</v>
      </c>
      <c r="B333" s="3" t="s">
        <v>464</v>
      </c>
      <c r="C333" s="4" t="s">
        <v>1237</v>
      </c>
      <c r="D333" s="4" t="s">
        <v>1238</v>
      </c>
      <c r="E333" s="4" t="s">
        <v>1239</v>
      </c>
      <c r="F333" s="4" t="s">
        <v>1240</v>
      </c>
      <c r="G333" s="4" t="s">
        <v>1241</v>
      </c>
      <c r="H333" s="3" t="s">
        <v>146</v>
      </c>
      <c r="I333" s="4" t="s">
        <v>1572</v>
      </c>
      <c r="J333" s="95" t="s">
        <v>2186</v>
      </c>
      <c r="K333" s="4" t="str">
        <f t="shared" si="16"/>
        <v>02CD14O001</v>
      </c>
      <c r="L333" s="6">
        <v>2</v>
      </c>
      <c r="M333" s="5" t="s">
        <v>16</v>
      </c>
      <c r="N333" s="85">
        <v>1</v>
      </c>
      <c r="O333" s="4" t="s">
        <v>2842</v>
      </c>
      <c r="P333" s="85">
        <v>7</v>
      </c>
      <c r="Q333" s="4" t="s">
        <v>2843</v>
      </c>
      <c r="R333" s="85">
        <v>16</v>
      </c>
      <c r="S333" s="4" t="s">
        <v>2841</v>
      </c>
      <c r="T333" s="66" t="str">
        <f t="shared" si="15"/>
        <v>16. Paz, Justicia E Instituciones Sólidas</v>
      </c>
      <c r="U333" s="85">
        <v>2</v>
      </c>
      <c r="V333" s="4" t="s">
        <v>173</v>
      </c>
      <c r="W333" s="85">
        <v>3</v>
      </c>
      <c r="X333" s="4" t="s">
        <v>263</v>
      </c>
      <c r="Y333" s="85">
        <v>2</v>
      </c>
      <c r="Z333" s="4" t="s">
        <v>684</v>
      </c>
      <c r="AA333" s="52" t="str">
        <f t="shared" si="17"/>
        <v>2.3.2</v>
      </c>
      <c r="AB333" s="3" t="s">
        <v>149</v>
      </c>
      <c r="AC333" s="23" t="s">
        <v>150</v>
      </c>
      <c r="AD333" s="4" t="s">
        <v>4155</v>
      </c>
      <c r="AE333" s="4" t="s">
        <v>4156</v>
      </c>
      <c r="AF333" s="4" t="s">
        <v>4157</v>
      </c>
      <c r="AG333" s="4" t="s">
        <v>4158</v>
      </c>
      <c r="AH333" s="8" t="s">
        <v>6689</v>
      </c>
      <c r="AI333" s="4" t="s">
        <v>7586</v>
      </c>
      <c r="AJ333" s="4" t="s">
        <v>7587</v>
      </c>
      <c r="AK333" s="4" t="s">
        <v>6725</v>
      </c>
      <c r="AL333" s="4" t="s">
        <v>7588</v>
      </c>
      <c r="AM333" s="9" t="s">
        <v>6712</v>
      </c>
      <c r="AN333" s="9" t="s">
        <v>6708</v>
      </c>
      <c r="AO333" s="9" t="s">
        <v>6718</v>
      </c>
      <c r="AP333" s="9" t="s">
        <v>6689</v>
      </c>
      <c r="AQ333" s="3" t="s">
        <v>9639</v>
      </c>
      <c r="AR333" s="5" t="s">
        <v>11832</v>
      </c>
      <c r="AS333" s="5" t="s">
        <v>11833</v>
      </c>
      <c r="AT333" s="4" t="s">
        <v>11834</v>
      </c>
      <c r="AU333" s="4" t="s">
        <v>11711</v>
      </c>
      <c r="AV333" s="4" t="s">
        <v>11835</v>
      </c>
      <c r="AW333" s="4" t="s">
        <v>11834</v>
      </c>
      <c r="AX333" s="4" t="s">
        <v>11711</v>
      </c>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row>
    <row r="334" spans="1:74" ht="15.5">
      <c r="A334" s="49" t="str">
        <f>B334&amp;COUNTIF($B$3:B334,B334)</f>
        <v>02CD1414</v>
      </c>
      <c r="B334" s="3" t="s">
        <v>464</v>
      </c>
      <c r="C334" s="4" t="s">
        <v>1237</v>
      </c>
      <c r="D334" s="4" t="s">
        <v>1238</v>
      </c>
      <c r="E334" s="4" t="s">
        <v>1239</v>
      </c>
      <c r="F334" s="4" t="s">
        <v>1240</v>
      </c>
      <c r="G334" s="4" t="s">
        <v>1241</v>
      </c>
      <c r="H334" s="3" t="s">
        <v>151</v>
      </c>
      <c r="I334" s="4" t="s">
        <v>1573</v>
      </c>
      <c r="J334" s="95" t="s">
        <v>2187</v>
      </c>
      <c r="K334" s="4" t="str">
        <f t="shared" si="16"/>
        <v>02CD14P001</v>
      </c>
      <c r="L334" s="6">
        <v>1</v>
      </c>
      <c r="M334" s="5" t="s">
        <v>2860</v>
      </c>
      <c r="N334" s="85">
        <v>5</v>
      </c>
      <c r="O334" s="5" t="s">
        <v>2865</v>
      </c>
      <c r="P334" s="85">
        <v>0</v>
      </c>
      <c r="Q334" s="5" t="s">
        <v>2865</v>
      </c>
      <c r="R334" s="85">
        <v>5</v>
      </c>
      <c r="S334" s="4" t="s">
        <v>2844</v>
      </c>
      <c r="T334" s="66" t="str">
        <f t="shared" si="15"/>
        <v xml:space="preserve">5. Igualdad De Género </v>
      </c>
      <c r="U334" s="85">
        <v>1</v>
      </c>
      <c r="V334" s="4" t="s">
        <v>28</v>
      </c>
      <c r="W334" s="85">
        <v>2</v>
      </c>
      <c r="X334" s="4" t="s">
        <v>154</v>
      </c>
      <c r="Y334" s="85">
        <v>4</v>
      </c>
      <c r="Z334" s="4" t="s">
        <v>155</v>
      </c>
      <c r="AA334" s="52" t="str">
        <f t="shared" si="17"/>
        <v>1.2.4</v>
      </c>
      <c r="AB334" s="3" t="s">
        <v>156</v>
      </c>
      <c r="AC334" s="23" t="s">
        <v>157</v>
      </c>
      <c r="AD334" s="4" t="s">
        <v>4159</v>
      </c>
      <c r="AE334" s="4" t="s">
        <v>4160</v>
      </c>
      <c r="AF334" s="4" t="s">
        <v>4161</v>
      </c>
      <c r="AG334" s="4" t="s">
        <v>4162</v>
      </c>
      <c r="AH334" s="3" t="s">
        <v>6689</v>
      </c>
      <c r="AI334" s="4" t="s">
        <v>7589</v>
      </c>
      <c r="AJ334" s="4" t="s">
        <v>7590</v>
      </c>
      <c r="AK334" s="4" t="s">
        <v>6725</v>
      </c>
      <c r="AL334" s="4" t="s">
        <v>7591</v>
      </c>
      <c r="AM334" s="3" t="s">
        <v>6711</v>
      </c>
      <c r="AN334" s="3" t="s">
        <v>6701</v>
      </c>
      <c r="AO334" s="3" t="s">
        <v>6718</v>
      </c>
      <c r="AP334" s="3" t="s">
        <v>6689</v>
      </c>
      <c r="AQ334" s="6" t="s">
        <v>9640</v>
      </c>
      <c r="AR334" s="5" t="s">
        <v>11836</v>
      </c>
      <c r="AS334" s="5" t="s">
        <v>11837</v>
      </c>
      <c r="AT334" s="4" t="s">
        <v>11838</v>
      </c>
      <c r="AU334" s="4" t="s">
        <v>11839</v>
      </c>
      <c r="AV334" s="4" t="s">
        <v>11840</v>
      </c>
      <c r="AW334" s="4" t="s">
        <v>11841</v>
      </c>
      <c r="AX334" s="4" t="s">
        <v>11842</v>
      </c>
      <c r="AY334" s="4" t="s">
        <v>11843</v>
      </c>
      <c r="AZ334" s="4" t="s">
        <v>11841</v>
      </c>
      <c r="BA334" s="4" t="s">
        <v>11842</v>
      </c>
      <c r="BB334" s="4" t="s">
        <v>11844</v>
      </c>
      <c r="BC334" s="4" t="s">
        <v>11845</v>
      </c>
      <c r="BD334" s="4" t="s">
        <v>11846</v>
      </c>
      <c r="BE334" s="4" t="s">
        <v>11847</v>
      </c>
      <c r="BF334" s="4" t="s">
        <v>11838</v>
      </c>
      <c r="BG334" s="4" t="s">
        <v>11839</v>
      </c>
      <c r="BH334" s="4"/>
      <c r="BI334" s="4"/>
      <c r="BJ334" s="4"/>
      <c r="BK334" s="4"/>
      <c r="BL334" s="4"/>
      <c r="BM334" s="4"/>
      <c r="BN334" s="4"/>
      <c r="BO334" s="4"/>
      <c r="BP334" s="4"/>
      <c r="BQ334" s="4"/>
      <c r="BR334" s="4"/>
      <c r="BS334" s="4"/>
      <c r="BT334" s="4"/>
      <c r="BU334" s="4"/>
      <c r="BV334" s="4"/>
    </row>
    <row r="335" spans="1:74" ht="15.5">
      <c r="A335" s="49" t="str">
        <f>B335&amp;COUNTIF($B$3:B335,B335)</f>
        <v>02CD1415</v>
      </c>
      <c r="B335" s="49" t="s">
        <v>464</v>
      </c>
      <c r="C335" s="49" t="s">
        <v>1237</v>
      </c>
      <c r="D335" s="49" t="s">
        <v>1238</v>
      </c>
      <c r="E335" s="49" t="s">
        <v>1239</v>
      </c>
      <c r="F335" s="49" t="s">
        <v>1240</v>
      </c>
      <c r="G335" s="49" t="s">
        <v>1241</v>
      </c>
      <c r="H335" s="49" t="s">
        <v>158</v>
      </c>
      <c r="I335" s="49" t="s">
        <v>1574</v>
      </c>
      <c r="J335" s="95" t="s">
        <v>2188</v>
      </c>
      <c r="K335" s="4" t="str">
        <f t="shared" si="16"/>
        <v>02CD14P002</v>
      </c>
      <c r="L335" s="49">
        <v>1</v>
      </c>
      <c r="M335" s="49" t="s">
        <v>2860</v>
      </c>
      <c r="N335" s="49">
        <v>6</v>
      </c>
      <c r="O335" s="49" t="s">
        <v>2861</v>
      </c>
      <c r="P335" s="49">
        <v>0</v>
      </c>
      <c r="Q335" s="49" t="s">
        <v>2861</v>
      </c>
      <c r="R335" s="49">
        <v>10</v>
      </c>
      <c r="S335" s="49" t="s">
        <v>2868</v>
      </c>
      <c r="T335" s="66" t="str">
        <f t="shared" si="15"/>
        <v xml:space="preserve">10. Reducción De Las Desigualdades </v>
      </c>
      <c r="U335" s="49">
        <v>1</v>
      </c>
      <c r="V335" s="49" t="s">
        <v>28</v>
      </c>
      <c r="W335" s="49">
        <v>2</v>
      </c>
      <c r="X335" s="49" t="s">
        <v>154</v>
      </c>
      <c r="Y335" s="49">
        <v>4</v>
      </c>
      <c r="Z335" s="49" t="s">
        <v>155</v>
      </c>
      <c r="AA335" s="52" t="str">
        <f t="shared" si="17"/>
        <v>1.2.4</v>
      </c>
      <c r="AB335" s="49" t="s">
        <v>161</v>
      </c>
      <c r="AC335" s="102" t="s">
        <v>162</v>
      </c>
      <c r="AD335" s="49" t="s">
        <v>4163</v>
      </c>
      <c r="AE335" s="49" t="s">
        <v>4164</v>
      </c>
      <c r="AF335" s="49" t="s">
        <v>4165</v>
      </c>
      <c r="AG335" s="49" t="s">
        <v>4166</v>
      </c>
      <c r="AH335" s="24" t="s">
        <v>6689</v>
      </c>
      <c r="AI335" s="49" t="s">
        <v>7592</v>
      </c>
      <c r="AJ335" s="49" t="s">
        <v>7593</v>
      </c>
      <c r="AK335" s="4" t="s">
        <v>6725</v>
      </c>
      <c r="AL335" s="49" t="s">
        <v>7594</v>
      </c>
      <c r="AM335" s="49" t="s">
        <v>6712</v>
      </c>
      <c r="AN335" s="49" t="s">
        <v>6708</v>
      </c>
      <c r="AO335" s="49" t="s">
        <v>6718</v>
      </c>
      <c r="AP335" s="49" t="s">
        <v>6689</v>
      </c>
      <c r="AQ335" s="49" t="s">
        <v>9641</v>
      </c>
      <c r="AR335" s="49" t="s">
        <v>11848</v>
      </c>
      <c r="AS335" s="49" t="s">
        <v>11849</v>
      </c>
      <c r="AT335" s="49" t="s">
        <v>11850</v>
      </c>
      <c r="AU335" s="49" t="s">
        <v>11851</v>
      </c>
      <c r="AV335" s="49" t="s">
        <v>11852</v>
      </c>
      <c r="AW335" s="49" t="s">
        <v>11853</v>
      </c>
      <c r="AX335" s="49" t="s">
        <v>11854</v>
      </c>
      <c r="AY335" s="49" t="s">
        <v>11855</v>
      </c>
      <c r="AZ335" s="49" t="s">
        <v>11856</v>
      </c>
      <c r="BA335" s="49" t="s">
        <v>11857</v>
      </c>
      <c r="BB335" s="49" t="s">
        <v>11858</v>
      </c>
      <c r="BC335" s="49" t="s">
        <v>11859</v>
      </c>
      <c r="BD335" s="49" t="s">
        <v>11860</v>
      </c>
      <c r="BE335" s="49" t="s">
        <v>11861</v>
      </c>
      <c r="BF335" s="49" t="s">
        <v>11862</v>
      </c>
      <c r="BG335" s="49" t="s">
        <v>11863</v>
      </c>
      <c r="BH335" s="49" t="s">
        <v>11864</v>
      </c>
      <c r="BI335" s="49" t="s">
        <v>11865</v>
      </c>
      <c r="BJ335" s="49" t="s">
        <v>11866</v>
      </c>
      <c r="BK335" s="49" t="s">
        <v>11867</v>
      </c>
      <c r="BL335" s="49" t="s">
        <v>11868</v>
      </c>
      <c r="BM335" s="49" t="s">
        <v>11869</v>
      </c>
      <c r="BN335" s="49"/>
      <c r="BO335" s="49"/>
      <c r="BP335" s="49"/>
      <c r="BQ335" s="49"/>
      <c r="BR335" s="49"/>
      <c r="BS335" s="49"/>
      <c r="BT335" s="49"/>
      <c r="BU335" s="49"/>
      <c r="BV335" s="49"/>
    </row>
    <row r="336" spans="1:74" ht="15.5">
      <c r="A336" s="49" t="str">
        <f>B336&amp;COUNTIF($B$3:B336,B336)</f>
        <v>02CD1416</v>
      </c>
      <c r="B336" s="3" t="s">
        <v>464</v>
      </c>
      <c r="C336" s="4" t="s">
        <v>1237</v>
      </c>
      <c r="D336" s="4" t="s">
        <v>1238</v>
      </c>
      <c r="E336" s="4" t="s">
        <v>1239</v>
      </c>
      <c r="F336" s="4" t="s">
        <v>1240</v>
      </c>
      <c r="G336" s="4" t="s">
        <v>1241</v>
      </c>
      <c r="H336" s="3" t="s">
        <v>170</v>
      </c>
      <c r="I336" s="4" t="s">
        <v>1575</v>
      </c>
      <c r="J336" s="95" t="s">
        <v>2189</v>
      </c>
      <c r="K336" s="4" t="str">
        <f t="shared" si="16"/>
        <v>02CD14P004</v>
      </c>
      <c r="L336" s="6">
        <v>1</v>
      </c>
      <c r="M336" s="5" t="s">
        <v>2860</v>
      </c>
      <c r="N336" s="85">
        <v>6</v>
      </c>
      <c r="O336" s="4" t="s">
        <v>2861</v>
      </c>
      <c r="P336" s="85">
        <v>1</v>
      </c>
      <c r="Q336" s="4" t="s">
        <v>2869</v>
      </c>
      <c r="R336" s="85">
        <v>10</v>
      </c>
      <c r="S336" s="4" t="s">
        <v>2868</v>
      </c>
      <c r="T336" s="66" t="str">
        <f t="shared" si="15"/>
        <v xml:space="preserve">10. Reducción De Las Desigualdades </v>
      </c>
      <c r="U336" s="85">
        <v>2</v>
      </c>
      <c r="V336" s="4" t="s">
        <v>173</v>
      </c>
      <c r="W336" s="85">
        <v>6</v>
      </c>
      <c r="X336" s="4" t="s">
        <v>175</v>
      </c>
      <c r="Y336" s="85">
        <v>8</v>
      </c>
      <c r="Z336" s="4" t="s">
        <v>177</v>
      </c>
      <c r="AA336" s="52" t="str">
        <f t="shared" si="17"/>
        <v>2.6.8</v>
      </c>
      <c r="AB336" s="3" t="s">
        <v>384</v>
      </c>
      <c r="AC336" s="23" t="s">
        <v>178</v>
      </c>
      <c r="AD336" s="4" t="s">
        <v>3058</v>
      </c>
      <c r="AE336" s="4" t="s">
        <v>4167</v>
      </c>
      <c r="AF336" s="4" t="s">
        <v>4168</v>
      </c>
      <c r="AG336" s="4" t="s">
        <v>4169</v>
      </c>
      <c r="AH336" s="8" t="s">
        <v>6689</v>
      </c>
      <c r="AI336" s="4" t="s">
        <v>7595</v>
      </c>
      <c r="AJ336" s="4" t="s">
        <v>7596</v>
      </c>
      <c r="AK336" s="4" t="s">
        <v>6725</v>
      </c>
      <c r="AL336" s="4" t="s">
        <v>7597</v>
      </c>
      <c r="AM336" s="9" t="s">
        <v>6711</v>
      </c>
      <c r="AN336" s="9" t="s">
        <v>6701</v>
      </c>
      <c r="AO336" s="9" t="s">
        <v>6693</v>
      </c>
      <c r="AP336" s="9" t="s">
        <v>6689</v>
      </c>
      <c r="AQ336" s="6" t="s">
        <v>9642</v>
      </c>
      <c r="AR336" s="5" t="s">
        <v>11870</v>
      </c>
      <c r="AS336" s="5" t="s">
        <v>11871</v>
      </c>
      <c r="AT336" s="4" t="s">
        <v>11872</v>
      </c>
      <c r="AU336" s="4" t="s">
        <v>11873</v>
      </c>
      <c r="AV336" s="4" t="s">
        <v>11874</v>
      </c>
      <c r="AW336" s="4" t="s">
        <v>11872</v>
      </c>
      <c r="AX336" s="4" t="s">
        <v>11873</v>
      </c>
      <c r="AY336" s="4" t="s">
        <v>11875</v>
      </c>
      <c r="AZ336" s="4" t="s">
        <v>11872</v>
      </c>
      <c r="BA336" s="4" t="s">
        <v>11873</v>
      </c>
      <c r="BB336" s="4" t="s">
        <v>11876</v>
      </c>
      <c r="BC336" s="4" t="s">
        <v>11872</v>
      </c>
      <c r="BD336" s="4" t="s">
        <v>11873</v>
      </c>
      <c r="BE336" s="4"/>
      <c r="BF336" s="4"/>
      <c r="BG336" s="4"/>
      <c r="BH336" s="4"/>
      <c r="BI336" s="4"/>
      <c r="BJ336" s="4"/>
      <c r="BK336" s="4"/>
      <c r="BL336" s="4"/>
      <c r="BM336" s="4"/>
      <c r="BN336" s="4"/>
      <c r="BO336" s="4"/>
      <c r="BP336" s="4"/>
      <c r="BQ336" s="4"/>
      <c r="BR336" s="4"/>
      <c r="BS336" s="4"/>
      <c r="BT336" s="4"/>
      <c r="BU336" s="4"/>
      <c r="BV336" s="4"/>
    </row>
    <row r="337" spans="1:200" ht="15.5">
      <c r="A337" s="49" t="str">
        <f>B337&amp;COUNTIF($B$3:B337,B337)</f>
        <v>02CD1417</v>
      </c>
      <c r="B337" s="3" t="s">
        <v>464</v>
      </c>
      <c r="C337" s="4" t="s">
        <v>1237</v>
      </c>
      <c r="D337" s="4" t="s">
        <v>1238</v>
      </c>
      <c r="E337" s="4" t="s">
        <v>1239</v>
      </c>
      <c r="F337" s="4" t="s">
        <v>1240</v>
      </c>
      <c r="G337" s="4" t="s">
        <v>1241</v>
      </c>
      <c r="H337" s="3" t="s">
        <v>468</v>
      </c>
      <c r="I337" s="4" t="s">
        <v>1646</v>
      </c>
      <c r="J337" s="95" t="s">
        <v>2190</v>
      </c>
      <c r="K337" s="4" t="str">
        <f t="shared" si="16"/>
        <v>02CD14S126</v>
      </c>
      <c r="L337" s="6">
        <v>1</v>
      </c>
      <c r="M337" s="5" t="s">
        <v>2860</v>
      </c>
      <c r="N337" s="85">
        <v>6</v>
      </c>
      <c r="O337" s="5" t="s">
        <v>2861</v>
      </c>
      <c r="P337" s="85">
        <v>3</v>
      </c>
      <c r="Q337" s="5" t="s">
        <v>2897</v>
      </c>
      <c r="R337" s="85">
        <v>10</v>
      </c>
      <c r="S337" s="4" t="s">
        <v>2868</v>
      </c>
      <c r="T337" s="66" t="str">
        <f t="shared" si="15"/>
        <v xml:space="preserve">10. Reducción De Las Desigualdades </v>
      </c>
      <c r="U337" s="85">
        <v>2</v>
      </c>
      <c r="V337" s="4" t="s">
        <v>173</v>
      </c>
      <c r="W337" s="85">
        <v>6</v>
      </c>
      <c r="X337" s="4" t="s">
        <v>175</v>
      </c>
      <c r="Y337" s="85">
        <v>2</v>
      </c>
      <c r="Z337" s="4" t="s">
        <v>319</v>
      </c>
      <c r="AA337" s="52" t="str">
        <f t="shared" si="17"/>
        <v>2.6.2</v>
      </c>
      <c r="AB337" s="3" t="s">
        <v>220</v>
      </c>
      <c r="AC337" s="23" t="s">
        <v>221</v>
      </c>
      <c r="AD337" s="4" t="s">
        <v>4170</v>
      </c>
      <c r="AE337" s="4" t="s">
        <v>4171</v>
      </c>
      <c r="AF337" s="4" t="s">
        <v>4172</v>
      </c>
      <c r="AG337" s="4" t="s">
        <v>4173</v>
      </c>
      <c r="AH337" s="8" t="s">
        <v>6689</v>
      </c>
      <c r="AI337" s="4" t="s">
        <v>7598</v>
      </c>
      <c r="AJ337" s="4" t="s">
        <v>7599</v>
      </c>
      <c r="AK337" s="4" t="s">
        <v>6725</v>
      </c>
      <c r="AL337" s="4" t="s">
        <v>7600</v>
      </c>
      <c r="AM337" s="9" t="s">
        <v>6711</v>
      </c>
      <c r="AN337" s="9" t="s">
        <v>6701</v>
      </c>
      <c r="AO337" s="9" t="s">
        <v>6693</v>
      </c>
      <c r="AP337" s="9" t="s">
        <v>6689</v>
      </c>
      <c r="AQ337" s="3" t="s">
        <v>9643</v>
      </c>
      <c r="AR337" s="5" t="s">
        <v>11877</v>
      </c>
      <c r="AS337" s="5" t="s">
        <v>11878</v>
      </c>
      <c r="AT337" s="4" t="s">
        <v>11879</v>
      </c>
      <c r="AU337" s="4" t="s">
        <v>11880</v>
      </c>
      <c r="AV337" s="4" t="s">
        <v>11881</v>
      </c>
      <c r="AW337" s="4" t="s">
        <v>11879</v>
      </c>
      <c r="AX337" s="4" t="s">
        <v>11880</v>
      </c>
      <c r="AY337" s="4" t="s">
        <v>11882</v>
      </c>
      <c r="AZ337" s="4" t="s">
        <v>11879</v>
      </c>
      <c r="BA337" s="4" t="s">
        <v>11880</v>
      </c>
      <c r="BB337" s="4"/>
      <c r="BC337" s="4"/>
      <c r="BD337" s="4"/>
      <c r="BE337" s="4"/>
      <c r="BF337" s="4"/>
      <c r="BG337" s="4"/>
      <c r="BH337" s="4"/>
      <c r="BI337" s="4"/>
      <c r="BJ337" s="4"/>
      <c r="BK337" s="4"/>
      <c r="BL337" s="4"/>
      <c r="BM337" s="4"/>
      <c r="BN337" s="4"/>
      <c r="BO337" s="4"/>
      <c r="BP337" s="4"/>
      <c r="BQ337" s="4"/>
      <c r="BR337" s="4"/>
      <c r="BS337" s="4"/>
      <c r="BT337" s="4"/>
      <c r="BU337" s="4"/>
      <c r="BV337" s="4"/>
    </row>
    <row r="338" spans="1:200" ht="15.5">
      <c r="A338" s="49" t="str">
        <f>B338&amp;COUNTIF($B$3:B338,B338)</f>
        <v>02CD1418</v>
      </c>
      <c r="B338" s="3" t="s">
        <v>464</v>
      </c>
      <c r="C338" s="4" t="s">
        <v>1237</v>
      </c>
      <c r="D338" s="4" t="s">
        <v>1238</v>
      </c>
      <c r="E338" s="4" t="s">
        <v>1239</v>
      </c>
      <c r="F338" s="4" t="s">
        <v>1240</v>
      </c>
      <c r="G338" s="4" t="s">
        <v>1241</v>
      </c>
      <c r="H338" s="3" t="s">
        <v>469</v>
      </c>
      <c r="I338" s="4" t="s">
        <v>1647</v>
      </c>
      <c r="J338" s="95" t="s">
        <v>2191</v>
      </c>
      <c r="K338" s="4" t="str">
        <f t="shared" si="16"/>
        <v>02CD14S127</v>
      </c>
      <c r="L338" s="6">
        <v>1</v>
      </c>
      <c r="M338" s="5" t="s">
        <v>2860</v>
      </c>
      <c r="N338" s="85">
        <v>6</v>
      </c>
      <c r="O338" s="4" t="s">
        <v>2861</v>
      </c>
      <c r="P338" s="85">
        <v>0</v>
      </c>
      <c r="Q338" s="4" t="s">
        <v>2861</v>
      </c>
      <c r="R338" s="85">
        <v>11</v>
      </c>
      <c r="S338" s="4" t="s">
        <v>2859</v>
      </c>
      <c r="T338" s="66" t="str">
        <f t="shared" si="15"/>
        <v>11. Ciudades Y Comunidades Sostenibles</v>
      </c>
      <c r="U338" s="85">
        <v>2</v>
      </c>
      <c r="V338" s="4" t="s">
        <v>173</v>
      </c>
      <c r="W338" s="85">
        <v>4</v>
      </c>
      <c r="X338" s="4" t="s">
        <v>278</v>
      </c>
      <c r="Y338" s="85">
        <v>4</v>
      </c>
      <c r="Z338" s="4" t="s">
        <v>470</v>
      </c>
      <c r="AA338" s="52" t="str">
        <f t="shared" si="17"/>
        <v>2.4.4</v>
      </c>
      <c r="AB338" s="3" t="s">
        <v>471</v>
      </c>
      <c r="AC338" s="23" t="s">
        <v>472</v>
      </c>
      <c r="AD338" s="4" t="s">
        <v>4174</v>
      </c>
      <c r="AE338" s="4" t="s">
        <v>4175</v>
      </c>
      <c r="AF338" s="4" t="s">
        <v>4176</v>
      </c>
      <c r="AG338" s="4" t="s">
        <v>4177</v>
      </c>
      <c r="AH338" s="8" t="s">
        <v>6689</v>
      </c>
      <c r="AI338" s="4" t="s">
        <v>7601</v>
      </c>
      <c r="AJ338" s="4" t="s">
        <v>7602</v>
      </c>
      <c r="AK338" s="4" t="s">
        <v>6725</v>
      </c>
      <c r="AL338" s="4" t="s">
        <v>7603</v>
      </c>
      <c r="AM338" s="9" t="s">
        <v>6711</v>
      </c>
      <c r="AN338" s="9" t="s">
        <v>6706</v>
      </c>
      <c r="AO338" s="9" t="s">
        <v>6694</v>
      </c>
      <c r="AP338" s="9" t="s">
        <v>6689</v>
      </c>
      <c r="AQ338" s="3" t="s">
        <v>9644</v>
      </c>
      <c r="AR338" s="5" t="s">
        <v>11883</v>
      </c>
      <c r="AS338" s="5" t="s">
        <v>11884</v>
      </c>
      <c r="AT338" s="4" t="s">
        <v>11838</v>
      </c>
      <c r="AU338" s="4" t="s">
        <v>11885</v>
      </c>
      <c r="AV338" s="4" t="s">
        <v>11886</v>
      </c>
      <c r="AW338" s="4" t="s">
        <v>11838</v>
      </c>
      <c r="AX338" s="4" t="s">
        <v>11885</v>
      </c>
      <c r="AY338" s="4" t="s">
        <v>11887</v>
      </c>
      <c r="AZ338" s="4" t="s">
        <v>11888</v>
      </c>
      <c r="BA338" s="4" t="s">
        <v>11889</v>
      </c>
      <c r="BB338" s="4" t="s">
        <v>11890</v>
      </c>
      <c r="BC338" s="4" t="s">
        <v>11888</v>
      </c>
      <c r="BD338" s="4" t="s">
        <v>11891</v>
      </c>
      <c r="BE338" s="4" t="s">
        <v>11892</v>
      </c>
      <c r="BF338" s="4" t="s">
        <v>11853</v>
      </c>
      <c r="BG338" s="4" t="s">
        <v>11893</v>
      </c>
      <c r="BH338" s="4" t="s">
        <v>11894</v>
      </c>
      <c r="BI338" s="4" t="s">
        <v>11853</v>
      </c>
      <c r="BJ338" s="4" t="s">
        <v>11893</v>
      </c>
      <c r="BK338" s="4"/>
      <c r="BL338" s="4"/>
      <c r="BM338" s="4"/>
      <c r="BN338" s="4"/>
      <c r="BO338" s="4"/>
      <c r="BP338" s="4"/>
      <c r="BQ338" s="4"/>
      <c r="BR338" s="4"/>
      <c r="BS338" s="4"/>
      <c r="BT338" s="4"/>
      <c r="BU338" s="4"/>
      <c r="BV338" s="4"/>
    </row>
    <row r="339" spans="1:200" ht="15.5">
      <c r="A339" s="49" t="str">
        <f>B339&amp;COUNTIF($B$3:B339,B339)</f>
        <v>02CD1419</v>
      </c>
      <c r="B339" s="3" t="s">
        <v>464</v>
      </c>
      <c r="C339" s="4" t="s">
        <v>1237</v>
      </c>
      <c r="D339" s="4" t="s">
        <v>1238</v>
      </c>
      <c r="E339" s="4" t="s">
        <v>1239</v>
      </c>
      <c r="F339" s="4" t="s">
        <v>1240</v>
      </c>
      <c r="G339" s="4" t="s">
        <v>1241</v>
      </c>
      <c r="H339" s="3" t="s">
        <v>473</v>
      </c>
      <c r="I339" s="4" t="s">
        <v>1648</v>
      </c>
      <c r="J339" s="95" t="s">
        <v>2192</v>
      </c>
      <c r="K339" s="4" t="str">
        <f t="shared" si="16"/>
        <v>02CD14S128</v>
      </c>
      <c r="L339" s="6">
        <v>1</v>
      </c>
      <c r="M339" s="5" t="s">
        <v>2860</v>
      </c>
      <c r="N339" s="85">
        <v>6</v>
      </c>
      <c r="O339" s="5" t="s">
        <v>2861</v>
      </c>
      <c r="P339" s="85">
        <v>1</v>
      </c>
      <c r="Q339" s="5" t="s">
        <v>2869</v>
      </c>
      <c r="R339" s="85">
        <v>10</v>
      </c>
      <c r="S339" s="4" t="s">
        <v>2868</v>
      </c>
      <c r="T339" s="66" t="str">
        <f t="shared" si="15"/>
        <v xml:space="preserve">10. Reducción De Las Desigualdades </v>
      </c>
      <c r="U339" s="85">
        <v>2</v>
      </c>
      <c r="V339" s="4" t="s">
        <v>173</v>
      </c>
      <c r="W339" s="85">
        <v>6</v>
      </c>
      <c r="X339" s="4" t="s">
        <v>175</v>
      </c>
      <c r="Y339" s="85">
        <v>8</v>
      </c>
      <c r="Z339" s="4" t="s">
        <v>177</v>
      </c>
      <c r="AA339" s="52" t="str">
        <f t="shared" si="17"/>
        <v>2.6.8</v>
      </c>
      <c r="AB339" s="3" t="s">
        <v>474</v>
      </c>
      <c r="AC339" s="23" t="s">
        <v>475</v>
      </c>
      <c r="AD339" s="4" t="s">
        <v>4178</v>
      </c>
      <c r="AE339" s="4" t="s">
        <v>4179</v>
      </c>
      <c r="AF339" s="4" t="s">
        <v>4180</v>
      </c>
      <c r="AG339" s="4" t="s">
        <v>4181</v>
      </c>
      <c r="AH339" s="8" t="s">
        <v>6689</v>
      </c>
      <c r="AI339" s="4" t="s">
        <v>7604</v>
      </c>
      <c r="AJ339" s="4" t="s">
        <v>7605</v>
      </c>
      <c r="AK339" s="4" t="s">
        <v>6725</v>
      </c>
      <c r="AL339" s="4" t="s">
        <v>7606</v>
      </c>
      <c r="AM339" s="9" t="s">
        <v>6707</v>
      </c>
      <c r="AN339" s="9" t="s">
        <v>9645</v>
      </c>
      <c r="AO339" s="9" t="s">
        <v>9533</v>
      </c>
      <c r="AP339" s="9" t="s">
        <v>6689</v>
      </c>
      <c r="AQ339" s="3" t="s">
        <v>9646</v>
      </c>
      <c r="AR339" s="5" t="s">
        <v>11895</v>
      </c>
      <c r="AS339" s="5" t="s">
        <v>11896</v>
      </c>
      <c r="AT339" s="4" t="s">
        <v>11872</v>
      </c>
      <c r="AU339" s="4" t="s">
        <v>11897</v>
      </c>
      <c r="AV339" s="4" t="s">
        <v>11898</v>
      </c>
      <c r="AW339" s="4" t="s">
        <v>11899</v>
      </c>
      <c r="AX339" s="4" t="s">
        <v>11900</v>
      </c>
      <c r="AY339" s="4" t="s">
        <v>11901</v>
      </c>
      <c r="AZ339" s="4" t="s">
        <v>11899</v>
      </c>
      <c r="BA339" s="4" t="s">
        <v>11902</v>
      </c>
      <c r="BB339" s="4" t="s">
        <v>11903</v>
      </c>
      <c r="BC339" s="4" t="s">
        <v>11899</v>
      </c>
      <c r="BD339" s="4" t="s">
        <v>11900</v>
      </c>
      <c r="BE339" s="4" t="s">
        <v>11904</v>
      </c>
      <c r="BF339" s="4" t="s">
        <v>11872</v>
      </c>
      <c r="BG339" s="4" t="s">
        <v>11897</v>
      </c>
      <c r="BH339" s="4" t="s">
        <v>11905</v>
      </c>
      <c r="BI339" s="4" t="s">
        <v>11872</v>
      </c>
      <c r="BJ339" s="4" t="s">
        <v>11897</v>
      </c>
      <c r="BK339" s="4" t="s">
        <v>11906</v>
      </c>
      <c r="BL339" s="4" t="s">
        <v>11907</v>
      </c>
      <c r="BM339" s="4" t="s">
        <v>11908</v>
      </c>
      <c r="BN339" s="4"/>
      <c r="BO339" s="4"/>
      <c r="BP339" s="4"/>
      <c r="BQ339" s="4"/>
      <c r="BR339" s="4"/>
      <c r="BS339" s="4"/>
      <c r="BT339" s="4"/>
      <c r="BU339" s="4"/>
      <c r="BV339" s="4"/>
    </row>
    <row r="340" spans="1:200" ht="15.5">
      <c r="A340" s="49" t="str">
        <f>B340&amp;COUNTIF($B$3:B340,B340)</f>
        <v>02CD1420</v>
      </c>
      <c r="B340" s="3" t="s">
        <v>464</v>
      </c>
      <c r="C340" s="4" t="s">
        <v>1237</v>
      </c>
      <c r="D340" s="4" t="s">
        <v>1238</v>
      </c>
      <c r="E340" s="4" t="s">
        <v>1239</v>
      </c>
      <c r="F340" s="4" t="s">
        <v>1240</v>
      </c>
      <c r="G340" s="4" t="s">
        <v>1241</v>
      </c>
      <c r="H340" s="3" t="s">
        <v>476</v>
      </c>
      <c r="I340" s="4" t="s">
        <v>1649</v>
      </c>
      <c r="J340" s="95" t="s">
        <v>2193</v>
      </c>
      <c r="K340" s="4" t="str">
        <f t="shared" si="16"/>
        <v>02CD14S129</v>
      </c>
      <c r="L340" s="6">
        <v>1</v>
      </c>
      <c r="M340" s="5" t="s">
        <v>2860</v>
      </c>
      <c r="N340" s="85">
        <v>1</v>
      </c>
      <c r="O340" s="4" t="s">
        <v>2870</v>
      </c>
      <c r="P340" s="85">
        <v>3</v>
      </c>
      <c r="Q340" s="4" t="s">
        <v>2904</v>
      </c>
      <c r="R340" s="85">
        <v>4</v>
      </c>
      <c r="S340" s="4" t="s">
        <v>2885</v>
      </c>
      <c r="T340" s="66" t="str">
        <f t="shared" si="15"/>
        <v>4. Educación De Calidad</v>
      </c>
      <c r="U340" s="85">
        <v>2</v>
      </c>
      <c r="V340" s="4" t="s">
        <v>173</v>
      </c>
      <c r="W340" s="85">
        <v>5</v>
      </c>
      <c r="X340" s="4" t="s">
        <v>216</v>
      </c>
      <c r="Y340" s="85">
        <v>2</v>
      </c>
      <c r="Z340" s="4" t="s">
        <v>477</v>
      </c>
      <c r="AA340" s="52" t="str">
        <f t="shared" si="17"/>
        <v>2.5.2</v>
      </c>
      <c r="AB340" s="3" t="s">
        <v>478</v>
      </c>
      <c r="AC340" s="23" t="s">
        <v>479</v>
      </c>
      <c r="AD340" s="4" t="s">
        <v>4182</v>
      </c>
      <c r="AE340" s="4" t="s">
        <v>4183</v>
      </c>
      <c r="AF340" s="4" t="s">
        <v>4184</v>
      </c>
      <c r="AG340" s="4" t="s">
        <v>4185</v>
      </c>
      <c r="AH340" s="3" t="s">
        <v>6689</v>
      </c>
      <c r="AI340" s="4" t="s">
        <v>7607</v>
      </c>
      <c r="AJ340" s="4" t="s">
        <v>7608</v>
      </c>
      <c r="AK340" s="4" t="s">
        <v>6725</v>
      </c>
      <c r="AL340" s="4" t="s">
        <v>7609</v>
      </c>
      <c r="AM340" s="3" t="s">
        <v>6722</v>
      </c>
      <c r="AN340" s="3" t="s">
        <v>6701</v>
      </c>
      <c r="AO340" s="3" t="s">
        <v>6693</v>
      </c>
      <c r="AP340" s="3" t="s">
        <v>6689</v>
      </c>
      <c r="AQ340" s="6" t="s">
        <v>9647</v>
      </c>
      <c r="AR340" s="5" t="s">
        <v>11909</v>
      </c>
      <c r="AS340" s="5" t="s">
        <v>11910</v>
      </c>
      <c r="AT340" s="4" t="s">
        <v>11771</v>
      </c>
      <c r="AU340" s="4" t="s">
        <v>11772</v>
      </c>
      <c r="AV340" s="4" t="s">
        <v>11911</v>
      </c>
      <c r="AW340" s="4" t="s">
        <v>11771</v>
      </c>
      <c r="AX340" s="4" t="s">
        <v>11772</v>
      </c>
      <c r="AY340" s="4"/>
      <c r="AZ340" s="4"/>
      <c r="BA340" s="4"/>
      <c r="BB340" s="4"/>
      <c r="BC340" s="4"/>
      <c r="BD340" s="4"/>
      <c r="BE340" s="4"/>
      <c r="BF340" s="4"/>
      <c r="BG340" s="4"/>
      <c r="BH340" s="4"/>
      <c r="BI340" s="4"/>
      <c r="BJ340" s="4"/>
      <c r="BK340" s="4"/>
      <c r="BL340" s="4"/>
      <c r="BM340" s="4"/>
      <c r="BN340" s="4"/>
      <c r="BO340" s="4"/>
      <c r="BP340" s="4"/>
      <c r="BQ340" s="4"/>
      <c r="BR340" s="4"/>
      <c r="BS340" s="4"/>
      <c r="BT340" s="4"/>
      <c r="BU340" s="4"/>
      <c r="BV340" s="4"/>
    </row>
    <row r="341" spans="1:200" ht="15.5">
      <c r="A341" s="49" t="str">
        <f>B341&amp;COUNTIF($B$3:B341,B341)</f>
        <v>02CD1421</v>
      </c>
      <c r="B341" s="3" t="s">
        <v>464</v>
      </c>
      <c r="C341" s="4" t="s">
        <v>1237</v>
      </c>
      <c r="D341" s="4" t="s">
        <v>1238</v>
      </c>
      <c r="E341" s="4" t="s">
        <v>1239</v>
      </c>
      <c r="F341" s="4" t="s">
        <v>1240</v>
      </c>
      <c r="G341" s="4" t="s">
        <v>1241</v>
      </c>
      <c r="H341" s="3" t="s">
        <v>480</v>
      </c>
      <c r="I341" s="4" t="s">
        <v>1650</v>
      </c>
      <c r="J341" s="95" t="s">
        <v>2194</v>
      </c>
      <c r="K341" s="4" t="str">
        <f t="shared" si="16"/>
        <v>02CD14S130</v>
      </c>
      <c r="L341" s="6">
        <v>1</v>
      </c>
      <c r="M341" s="5" t="s">
        <v>2860</v>
      </c>
      <c r="N341" s="85">
        <v>1</v>
      </c>
      <c r="O341" s="5" t="s">
        <v>2870</v>
      </c>
      <c r="P341" s="85">
        <v>2</v>
      </c>
      <c r="Q341" s="5" t="s">
        <v>2905</v>
      </c>
      <c r="R341" s="85">
        <v>4</v>
      </c>
      <c r="S341" s="4" t="s">
        <v>2885</v>
      </c>
      <c r="T341" s="66" t="str">
        <f t="shared" si="15"/>
        <v>4. Educación De Calidad</v>
      </c>
      <c r="U341" s="85">
        <v>2</v>
      </c>
      <c r="V341" s="4" t="s">
        <v>173</v>
      </c>
      <c r="W341" s="85">
        <v>5</v>
      </c>
      <c r="X341" s="4" t="s">
        <v>216</v>
      </c>
      <c r="Y341" s="85">
        <v>6</v>
      </c>
      <c r="Z341" s="4" t="s">
        <v>481</v>
      </c>
      <c r="AA341" s="52" t="str">
        <f t="shared" si="17"/>
        <v>2.5.6</v>
      </c>
      <c r="AB341" s="3" t="s">
        <v>478</v>
      </c>
      <c r="AC341" s="23" t="s">
        <v>479</v>
      </c>
      <c r="AD341" s="4" t="s">
        <v>4186</v>
      </c>
      <c r="AE341" s="4" t="s">
        <v>4187</v>
      </c>
      <c r="AF341" s="4" t="s">
        <v>4188</v>
      </c>
      <c r="AG341" s="4" t="s">
        <v>4189</v>
      </c>
      <c r="AH341" s="8" t="s">
        <v>6689</v>
      </c>
      <c r="AI341" s="4" t="s">
        <v>7610</v>
      </c>
      <c r="AJ341" s="4" t="s">
        <v>7611</v>
      </c>
      <c r="AK341" s="4" t="s">
        <v>6725</v>
      </c>
      <c r="AL341" s="4" t="s">
        <v>7609</v>
      </c>
      <c r="AM341" s="9" t="s">
        <v>6702</v>
      </c>
      <c r="AN341" s="9" t="s">
        <v>6701</v>
      </c>
      <c r="AO341" s="9" t="s">
        <v>6693</v>
      </c>
      <c r="AP341" s="13" t="s">
        <v>6689</v>
      </c>
      <c r="AQ341" s="6" t="s">
        <v>9648</v>
      </c>
      <c r="AR341" s="5" t="s">
        <v>11912</v>
      </c>
      <c r="AS341" s="5" t="s">
        <v>11913</v>
      </c>
      <c r="AT341" s="4" t="s">
        <v>11771</v>
      </c>
      <c r="AU341" s="4" t="s">
        <v>11772</v>
      </c>
      <c r="AV341" s="4" t="s">
        <v>11914</v>
      </c>
      <c r="AW341" s="4" t="s">
        <v>11771</v>
      </c>
      <c r="AX341" s="4" t="s">
        <v>11772</v>
      </c>
      <c r="AY341" s="4"/>
      <c r="AZ341" s="4"/>
      <c r="BA341" s="4"/>
      <c r="BB341" s="4"/>
      <c r="BC341" s="4"/>
      <c r="BD341" s="4"/>
      <c r="BE341" s="4"/>
      <c r="BF341" s="4"/>
      <c r="BG341" s="4"/>
      <c r="BH341" s="4"/>
      <c r="BI341" s="4"/>
      <c r="BJ341" s="4"/>
      <c r="BK341" s="4"/>
      <c r="BL341" s="4"/>
      <c r="BM341" s="4"/>
      <c r="BN341" s="4"/>
      <c r="BO341" s="4"/>
      <c r="BP341" s="4"/>
      <c r="BQ341" s="4"/>
      <c r="BR341" s="4"/>
      <c r="BS341" s="4"/>
      <c r="BT341" s="4"/>
      <c r="BU341" s="4"/>
      <c r="BV341" s="4"/>
    </row>
    <row r="342" spans="1:200" ht="15.5">
      <c r="A342" s="49" t="str">
        <f>B342&amp;COUNTIF($B$3:B342,B342)</f>
        <v>02CD1422</v>
      </c>
      <c r="B342" s="3" t="s">
        <v>464</v>
      </c>
      <c r="C342" s="4" t="s">
        <v>1237</v>
      </c>
      <c r="D342" s="4" t="s">
        <v>1238</v>
      </c>
      <c r="E342" s="4" t="s">
        <v>1239</v>
      </c>
      <c r="F342" s="4" t="s">
        <v>1240</v>
      </c>
      <c r="G342" s="4" t="s">
        <v>1241</v>
      </c>
      <c r="H342" s="3" t="s">
        <v>505</v>
      </c>
      <c r="I342" s="4" t="s">
        <v>1651</v>
      </c>
      <c r="J342" s="95" t="s">
        <v>2195</v>
      </c>
      <c r="K342" s="4" t="str">
        <f t="shared" si="16"/>
        <v>02CD14S132</v>
      </c>
      <c r="L342" s="6">
        <v>1</v>
      </c>
      <c r="M342" s="5" t="s">
        <v>2860</v>
      </c>
      <c r="N342" s="85">
        <v>1</v>
      </c>
      <c r="O342" s="4" t="s">
        <v>2870</v>
      </c>
      <c r="P342" s="85">
        <v>2</v>
      </c>
      <c r="Q342" s="4" t="s">
        <v>2905</v>
      </c>
      <c r="R342" s="85">
        <v>4</v>
      </c>
      <c r="S342" s="4" t="s">
        <v>2885</v>
      </c>
      <c r="T342" s="66" t="str">
        <f t="shared" si="15"/>
        <v>4. Educación De Calidad</v>
      </c>
      <c r="U342" s="85">
        <v>2</v>
      </c>
      <c r="V342" s="4" t="s">
        <v>173</v>
      </c>
      <c r="W342" s="85">
        <v>5</v>
      </c>
      <c r="X342" s="4" t="s">
        <v>216</v>
      </c>
      <c r="Y342" s="85">
        <v>6</v>
      </c>
      <c r="Z342" s="4" t="s">
        <v>481</v>
      </c>
      <c r="AA342" s="52" t="str">
        <f t="shared" si="17"/>
        <v>2.5.6</v>
      </c>
      <c r="AB342" s="3" t="s">
        <v>478</v>
      </c>
      <c r="AC342" s="23" t="s">
        <v>479</v>
      </c>
      <c r="AD342" s="4" t="s">
        <v>4190</v>
      </c>
      <c r="AE342" s="4" t="s">
        <v>4191</v>
      </c>
      <c r="AF342" s="4" t="s">
        <v>4192</v>
      </c>
      <c r="AG342" s="4" t="s">
        <v>4193</v>
      </c>
      <c r="AH342" s="8" t="s">
        <v>6689</v>
      </c>
      <c r="AI342" s="4" t="s">
        <v>7612</v>
      </c>
      <c r="AJ342" s="4" t="s">
        <v>7613</v>
      </c>
      <c r="AK342" s="4" t="s">
        <v>6725</v>
      </c>
      <c r="AL342" s="4" t="s">
        <v>7609</v>
      </c>
      <c r="AM342" s="9" t="s">
        <v>6711</v>
      </c>
      <c r="AN342" s="9" t="s">
        <v>6701</v>
      </c>
      <c r="AO342" s="9" t="s">
        <v>6716</v>
      </c>
      <c r="AP342" s="9" t="s">
        <v>6689</v>
      </c>
      <c r="AQ342" s="6" t="s">
        <v>9649</v>
      </c>
      <c r="AR342" s="5" t="s">
        <v>11915</v>
      </c>
      <c r="AS342" s="5" t="s">
        <v>11916</v>
      </c>
      <c r="AT342" s="4" t="s">
        <v>11917</v>
      </c>
      <c r="AU342" s="4" t="s">
        <v>11918</v>
      </c>
      <c r="AV342" s="4" t="s">
        <v>11919</v>
      </c>
      <c r="AW342" s="4" t="s">
        <v>11917</v>
      </c>
      <c r="AX342" s="4" t="s">
        <v>11918</v>
      </c>
      <c r="AY342" s="4" t="s">
        <v>11920</v>
      </c>
      <c r="AZ342" s="4" t="s">
        <v>11917</v>
      </c>
      <c r="BA342" s="4" t="s">
        <v>11918</v>
      </c>
      <c r="BB342" s="4"/>
      <c r="BC342" s="4"/>
      <c r="BD342" s="4"/>
      <c r="BE342" s="4"/>
      <c r="BF342" s="4"/>
      <c r="BG342" s="4"/>
      <c r="BH342" s="4"/>
      <c r="BI342" s="4"/>
      <c r="BJ342" s="4"/>
      <c r="BK342" s="4"/>
      <c r="BL342" s="4"/>
      <c r="BM342" s="4"/>
      <c r="BN342" s="4"/>
      <c r="BO342" s="4"/>
      <c r="BP342" s="4"/>
      <c r="BQ342" s="4"/>
      <c r="BR342" s="4"/>
      <c r="BS342" s="4"/>
      <c r="BT342" s="4"/>
      <c r="BU342" s="4"/>
      <c r="BV342" s="4"/>
    </row>
    <row r="343" spans="1:200" ht="15.5">
      <c r="A343" s="49" t="str">
        <f>B343&amp;COUNTIF($B$3:B343,B343)</f>
        <v>02CD1423</v>
      </c>
      <c r="B343" s="3" t="s">
        <v>464</v>
      </c>
      <c r="C343" s="4" t="s">
        <v>1237</v>
      </c>
      <c r="D343" s="4" t="s">
        <v>1238</v>
      </c>
      <c r="E343" s="4" t="s">
        <v>1239</v>
      </c>
      <c r="F343" s="4" t="s">
        <v>1240</v>
      </c>
      <c r="G343" s="4" t="s">
        <v>1241</v>
      </c>
      <c r="H343" s="3" t="s">
        <v>482</v>
      </c>
      <c r="I343" s="4" t="s">
        <v>1652</v>
      </c>
      <c r="J343" s="95" t="s">
        <v>2196</v>
      </c>
      <c r="K343" s="4" t="str">
        <f t="shared" si="16"/>
        <v>02CD14S133</v>
      </c>
      <c r="L343" s="6">
        <v>2</v>
      </c>
      <c r="M343" s="5" t="s">
        <v>16</v>
      </c>
      <c r="N343" s="85">
        <v>2</v>
      </c>
      <c r="O343" s="5" t="s">
        <v>2839</v>
      </c>
      <c r="P343" s="85">
        <v>1</v>
      </c>
      <c r="Q343" s="5" t="s">
        <v>2840</v>
      </c>
      <c r="R343" s="85">
        <v>11</v>
      </c>
      <c r="S343" s="4" t="s">
        <v>2859</v>
      </c>
      <c r="T343" s="66" t="str">
        <f t="shared" si="15"/>
        <v>11. Ciudades Y Comunidades Sostenibles</v>
      </c>
      <c r="U343" s="85">
        <v>2</v>
      </c>
      <c r="V343" s="4" t="s">
        <v>173</v>
      </c>
      <c r="W343" s="85">
        <v>2</v>
      </c>
      <c r="X343" s="4" t="s">
        <v>226</v>
      </c>
      <c r="Y343" s="85">
        <v>2</v>
      </c>
      <c r="Z343" s="4" t="s">
        <v>356</v>
      </c>
      <c r="AA343" s="52" t="str">
        <f t="shared" si="17"/>
        <v>2.2.2</v>
      </c>
      <c r="AB343" s="3" t="s">
        <v>483</v>
      </c>
      <c r="AC343" s="23" t="s">
        <v>484</v>
      </c>
      <c r="AD343" s="4" t="s">
        <v>4194</v>
      </c>
      <c r="AE343" s="4" t="s">
        <v>4195</v>
      </c>
      <c r="AF343" s="4" t="s">
        <v>4196</v>
      </c>
      <c r="AG343" s="4" t="s">
        <v>4197</v>
      </c>
      <c r="AH343" s="3" t="s">
        <v>6689</v>
      </c>
      <c r="AI343" s="4" t="s">
        <v>7614</v>
      </c>
      <c r="AJ343" s="4" t="s">
        <v>7615</v>
      </c>
      <c r="AK343" s="4" t="s">
        <v>6725</v>
      </c>
      <c r="AL343" s="4" t="s">
        <v>7616</v>
      </c>
      <c r="AM343" s="3" t="s">
        <v>6712</v>
      </c>
      <c r="AN343" s="3" t="s">
        <v>6708</v>
      </c>
      <c r="AO343" s="3" t="s">
        <v>6718</v>
      </c>
      <c r="AP343" s="3" t="s">
        <v>6689</v>
      </c>
      <c r="AQ343" s="3" t="s">
        <v>9650</v>
      </c>
      <c r="AR343" s="5" t="s">
        <v>11921</v>
      </c>
      <c r="AS343" s="5" t="s">
        <v>11922</v>
      </c>
      <c r="AT343" s="4" t="s">
        <v>11762</v>
      </c>
      <c r="AU343" s="4" t="s">
        <v>10598</v>
      </c>
      <c r="AV343" s="4" t="s">
        <v>11923</v>
      </c>
      <c r="AW343" s="4" t="s">
        <v>11762</v>
      </c>
      <c r="AX343" s="4" t="s">
        <v>10598</v>
      </c>
      <c r="AY343" s="4" t="s">
        <v>11924</v>
      </c>
      <c r="AZ343" s="4" t="s">
        <v>11762</v>
      </c>
      <c r="BA343" s="4" t="s">
        <v>10598</v>
      </c>
      <c r="BB343" s="4"/>
      <c r="BC343" s="4"/>
      <c r="BD343" s="4"/>
      <c r="BE343" s="4"/>
      <c r="BF343" s="4"/>
      <c r="BG343" s="4"/>
      <c r="BH343" s="4"/>
      <c r="BI343" s="4"/>
      <c r="BJ343" s="4"/>
      <c r="BK343" s="4"/>
      <c r="BL343" s="4"/>
      <c r="BM343" s="4"/>
      <c r="BN343" s="4"/>
      <c r="BO343" s="4"/>
      <c r="BP343" s="4"/>
      <c r="BQ343" s="4"/>
      <c r="BR343" s="4"/>
      <c r="BS343" s="4"/>
      <c r="BT343" s="4"/>
      <c r="BU343" s="4"/>
      <c r="BV343" s="4"/>
    </row>
    <row r="344" spans="1:200" s="15" customFormat="1" ht="15.5">
      <c r="A344" s="49" t="str">
        <f>B344&amp;COUNTIF($B$3:B344,B344)</f>
        <v>02CD1424</v>
      </c>
      <c r="B344" s="3" t="s">
        <v>464</v>
      </c>
      <c r="C344" s="4" t="s">
        <v>1237</v>
      </c>
      <c r="D344" s="4" t="s">
        <v>1238</v>
      </c>
      <c r="E344" s="4" t="s">
        <v>1239</v>
      </c>
      <c r="F344" s="4" t="s">
        <v>1240</v>
      </c>
      <c r="G344" s="4" t="s">
        <v>1241</v>
      </c>
      <c r="H344" s="3" t="s">
        <v>485</v>
      </c>
      <c r="I344" s="4" t="s">
        <v>1653</v>
      </c>
      <c r="J344" s="95" t="s">
        <v>2197</v>
      </c>
      <c r="K344" s="4" t="str">
        <f t="shared" si="16"/>
        <v>02CD14S134</v>
      </c>
      <c r="L344" s="6">
        <v>2</v>
      </c>
      <c r="M344" s="5" t="s">
        <v>16</v>
      </c>
      <c r="N344" s="85">
        <v>3</v>
      </c>
      <c r="O344" s="4" t="s">
        <v>2873</v>
      </c>
      <c r="P344" s="85">
        <v>4</v>
      </c>
      <c r="Q344" s="4" t="s">
        <v>2879</v>
      </c>
      <c r="R344" s="85">
        <v>15</v>
      </c>
      <c r="S344" s="4" t="s">
        <v>2876</v>
      </c>
      <c r="T344" s="66" t="str">
        <f t="shared" si="15"/>
        <v>15. Vida De Ecosistemas Terrestres</v>
      </c>
      <c r="U344" s="85">
        <v>2</v>
      </c>
      <c r="V344" s="4" t="s">
        <v>173</v>
      </c>
      <c r="W344" s="85">
        <v>1</v>
      </c>
      <c r="X344" s="4" t="s">
        <v>251</v>
      </c>
      <c r="Y344" s="85">
        <v>6</v>
      </c>
      <c r="Z344" s="4" t="s">
        <v>329</v>
      </c>
      <c r="AA344" s="52" t="str">
        <f t="shared" si="17"/>
        <v>2.1.6</v>
      </c>
      <c r="AB344" s="3" t="s">
        <v>330</v>
      </c>
      <c r="AC344" s="23" t="s">
        <v>331</v>
      </c>
      <c r="AD344" s="4" t="s">
        <v>4198</v>
      </c>
      <c r="AE344" s="4" t="s">
        <v>4199</v>
      </c>
      <c r="AF344" s="4" t="s">
        <v>4200</v>
      </c>
      <c r="AG344" s="4" t="s">
        <v>4201</v>
      </c>
      <c r="AH344" s="3" t="s">
        <v>6689</v>
      </c>
      <c r="AI344" s="4" t="s">
        <v>7617</v>
      </c>
      <c r="AJ344" s="4" t="s">
        <v>7618</v>
      </c>
      <c r="AK344" s="4" t="s">
        <v>6725</v>
      </c>
      <c r="AL344" s="4" t="s">
        <v>7619</v>
      </c>
      <c r="AM344" s="3" t="s">
        <v>9465</v>
      </c>
      <c r="AN344" s="3" t="s">
        <v>6691</v>
      </c>
      <c r="AO344" s="3" t="s">
        <v>9469</v>
      </c>
      <c r="AP344" s="3" t="s">
        <v>6689</v>
      </c>
      <c r="AQ344" s="3" t="s">
        <v>9651</v>
      </c>
      <c r="AR344" s="5" t="s">
        <v>11925</v>
      </c>
      <c r="AS344" s="5" t="s">
        <v>11926</v>
      </c>
      <c r="AT344" s="4" t="s">
        <v>11927</v>
      </c>
      <c r="AU344" s="4" t="s">
        <v>11928</v>
      </c>
      <c r="AV344" s="4" t="s">
        <v>11898</v>
      </c>
      <c r="AW344" s="4" t="s">
        <v>11927</v>
      </c>
      <c r="AX344" s="4" t="s">
        <v>11928</v>
      </c>
      <c r="AY344" s="4" t="s">
        <v>11929</v>
      </c>
      <c r="AZ344" s="4" t="s">
        <v>11927</v>
      </c>
      <c r="BA344" s="4" t="s">
        <v>11930</v>
      </c>
      <c r="BB344" s="4" t="s">
        <v>11931</v>
      </c>
      <c r="BC344" s="4" t="s">
        <v>11927</v>
      </c>
      <c r="BD344" s="4" t="s">
        <v>11928</v>
      </c>
      <c r="BE344" s="4" t="s">
        <v>11932</v>
      </c>
      <c r="BF344" s="4" t="s">
        <v>11927</v>
      </c>
      <c r="BG344" s="4" t="s">
        <v>11928</v>
      </c>
      <c r="BH344" s="4" t="s">
        <v>11933</v>
      </c>
      <c r="BI344" s="4" t="s">
        <v>11927</v>
      </c>
      <c r="BJ344" s="4" t="s">
        <v>11928</v>
      </c>
      <c r="BK344" s="4" t="s">
        <v>11934</v>
      </c>
      <c r="BL344" s="4" t="s">
        <v>11935</v>
      </c>
      <c r="BM344" s="4" t="s">
        <v>11936</v>
      </c>
      <c r="BN344" s="4" t="s">
        <v>11937</v>
      </c>
      <c r="BO344" s="4" t="s">
        <v>11935</v>
      </c>
      <c r="BP344" s="4" t="s">
        <v>11936</v>
      </c>
      <c r="BQ344" s="4"/>
      <c r="BR344" s="4"/>
      <c r="BS344" s="4"/>
      <c r="BT344" s="4"/>
      <c r="BU344" s="4"/>
      <c r="BV344" s="4"/>
      <c r="BW344"/>
      <c r="BX344"/>
      <c r="BY344" s="67"/>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row>
    <row r="345" spans="1:200" ht="15.5">
      <c r="A345" s="49" t="str">
        <f>B345&amp;COUNTIF($B$3:B345,B345)</f>
        <v>02CD1425</v>
      </c>
      <c r="B345" s="3" t="s">
        <v>464</v>
      </c>
      <c r="C345" s="4" t="s">
        <v>1237</v>
      </c>
      <c r="D345" s="4" t="s">
        <v>1238</v>
      </c>
      <c r="E345" s="4" t="s">
        <v>1239</v>
      </c>
      <c r="F345" s="4" t="s">
        <v>1240</v>
      </c>
      <c r="G345" s="4" t="s">
        <v>1241</v>
      </c>
      <c r="H345" s="3" t="s">
        <v>486</v>
      </c>
      <c r="I345" s="4" t="s">
        <v>1654</v>
      </c>
      <c r="J345" s="95" t="s">
        <v>2198</v>
      </c>
      <c r="K345" s="4" t="str">
        <f t="shared" si="16"/>
        <v>02CD14S135</v>
      </c>
      <c r="L345" s="6">
        <v>1</v>
      </c>
      <c r="M345" s="5" t="s">
        <v>2860</v>
      </c>
      <c r="N345" s="85">
        <v>4</v>
      </c>
      <c r="O345" s="5" t="s">
        <v>2866</v>
      </c>
      <c r="P345" s="85">
        <v>3</v>
      </c>
      <c r="Q345" s="5" t="s">
        <v>2906</v>
      </c>
      <c r="R345" s="85">
        <v>11</v>
      </c>
      <c r="S345" s="4" t="s">
        <v>2859</v>
      </c>
      <c r="T345" s="66" t="str">
        <f t="shared" si="15"/>
        <v>11. Ciudades Y Comunidades Sostenibles</v>
      </c>
      <c r="U345" s="85">
        <v>2</v>
      </c>
      <c r="V345" s="4" t="s">
        <v>173</v>
      </c>
      <c r="W345" s="85">
        <v>2</v>
      </c>
      <c r="X345" s="4" t="s">
        <v>226</v>
      </c>
      <c r="Y345" s="85">
        <v>2</v>
      </c>
      <c r="Z345" s="4" t="s">
        <v>356</v>
      </c>
      <c r="AA345" s="52" t="str">
        <f t="shared" si="17"/>
        <v>2.2.2</v>
      </c>
      <c r="AB345" s="3" t="s">
        <v>487</v>
      </c>
      <c r="AC345" s="23" t="s">
        <v>488</v>
      </c>
      <c r="AD345" s="4" t="s">
        <v>4202</v>
      </c>
      <c r="AE345" s="4" t="s">
        <v>4203</v>
      </c>
      <c r="AF345" s="4" t="s">
        <v>4204</v>
      </c>
      <c r="AG345" s="4" t="s">
        <v>4205</v>
      </c>
      <c r="AH345" s="8" t="s">
        <v>6689</v>
      </c>
      <c r="AI345" s="4" t="s">
        <v>7620</v>
      </c>
      <c r="AJ345" s="4" t="s">
        <v>7621</v>
      </c>
      <c r="AK345" s="4" t="s">
        <v>6725</v>
      </c>
      <c r="AL345" s="4" t="s">
        <v>7622</v>
      </c>
      <c r="AM345" s="3" t="s">
        <v>6707</v>
      </c>
      <c r="AN345" s="3" t="s">
        <v>9652</v>
      </c>
      <c r="AO345" s="3" t="s">
        <v>9653</v>
      </c>
      <c r="AP345" s="3" t="s">
        <v>6689</v>
      </c>
      <c r="AQ345" s="3" t="s">
        <v>9654</v>
      </c>
      <c r="AR345" s="4" t="s">
        <v>11938</v>
      </c>
      <c r="AS345" s="4" t="s">
        <v>11939</v>
      </c>
      <c r="AT345" s="4" t="s">
        <v>11940</v>
      </c>
      <c r="AU345" s="4" t="s">
        <v>11941</v>
      </c>
      <c r="AV345" s="4" t="s">
        <v>11942</v>
      </c>
      <c r="AW345" s="4" t="s">
        <v>11940</v>
      </c>
      <c r="AX345" s="4" t="s">
        <v>11941</v>
      </c>
      <c r="AY345" s="4" t="s">
        <v>11943</v>
      </c>
      <c r="AZ345" s="4" t="s">
        <v>11940</v>
      </c>
      <c r="BA345" s="4" t="s">
        <v>11944</v>
      </c>
      <c r="BB345" s="4"/>
      <c r="BC345" s="4"/>
      <c r="BD345" s="4"/>
      <c r="BE345" s="4"/>
      <c r="BF345" s="4"/>
      <c r="BG345" s="4"/>
      <c r="BH345" s="4"/>
      <c r="BI345" s="4"/>
      <c r="BJ345" s="4"/>
      <c r="BK345" s="4"/>
      <c r="BL345" s="4"/>
      <c r="BM345" s="4"/>
      <c r="BN345" s="4"/>
      <c r="BO345" s="4"/>
      <c r="BP345" s="4"/>
      <c r="BQ345" s="4"/>
      <c r="BR345" s="4"/>
      <c r="BS345" s="4"/>
      <c r="BT345" s="4"/>
      <c r="BU345" s="4"/>
      <c r="BV345" s="4"/>
    </row>
    <row r="346" spans="1:200" ht="15.5">
      <c r="A346" s="49" t="str">
        <f>B346&amp;COUNTIF($B$3:B346,B346)</f>
        <v>02CD1426</v>
      </c>
      <c r="B346" s="3" t="s">
        <v>464</v>
      </c>
      <c r="C346" s="4" t="s">
        <v>1237</v>
      </c>
      <c r="D346" s="4" t="s">
        <v>1238</v>
      </c>
      <c r="E346" s="4" t="s">
        <v>1239</v>
      </c>
      <c r="F346" s="4" t="s">
        <v>1240</v>
      </c>
      <c r="G346" s="4" t="s">
        <v>1241</v>
      </c>
      <c r="H346" s="3" t="s">
        <v>489</v>
      </c>
      <c r="I346" s="4" t="s">
        <v>1655</v>
      </c>
      <c r="J346" s="95" t="s">
        <v>2199</v>
      </c>
      <c r="K346" s="4" t="str">
        <f t="shared" si="16"/>
        <v>02CD14S136</v>
      </c>
      <c r="L346" s="6">
        <v>3</v>
      </c>
      <c r="M346" s="5" t="s">
        <v>2902</v>
      </c>
      <c r="N346" s="85">
        <v>3</v>
      </c>
      <c r="O346" s="5" t="s">
        <v>102</v>
      </c>
      <c r="P346" s="85">
        <v>2</v>
      </c>
      <c r="Q346" s="5" t="s">
        <v>2907</v>
      </c>
      <c r="R346" s="85">
        <v>11</v>
      </c>
      <c r="S346" s="4" t="s">
        <v>2859</v>
      </c>
      <c r="T346" s="66" t="str">
        <f t="shared" si="15"/>
        <v>11. Ciudades Y Comunidades Sostenibles</v>
      </c>
      <c r="U346" s="85">
        <v>2</v>
      </c>
      <c r="V346" s="4" t="s">
        <v>173</v>
      </c>
      <c r="W346" s="85">
        <v>2</v>
      </c>
      <c r="X346" s="4" t="s">
        <v>226</v>
      </c>
      <c r="Y346" s="85">
        <v>6</v>
      </c>
      <c r="Z346" s="4" t="s">
        <v>269</v>
      </c>
      <c r="AA346" s="52" t="str">
        <f t="shared" si="17"/>
        <v>2.2.6</v>
      </c>
      <c r="AB346" s="3" t="s">
        <v>490</v>
      </c>
      <c r="AC346" s="23" t="s">
        <v>491</v>
      </c>
      <c r="AD346" s="4" t="s">
        <v>4206</v>
      </c>
      <c r="AE346" s="4" t="s">
        <v>4207</v>
      </c>
      <c r="AF346" s="4" t="s">
        <v>4208</v>
      </c>
      <c r="AG346" s="4" t="s">
        <v>4209</v>
      </c>
      <c r="AH346" s="8" t="s">
        <v>6689</v>
      </c>
      <c r="AI346" s="4" t="s">
        <v>7623</v>
      </c>
      <c r="AJ346" s="4" t="s">
        <v>7624</v>
      </c>
      <c r="AK346" s="4" t="s">
        <v>6816</v>
      </c>
      <c r="AL346" s="4" t="s">
        <v>7625</v>
      </c>
      <c r="AM346" s="8" t="s">
        <v>6720</v>
      </c>
      <c r="AN346" s="9" t="s">
        <v>9622</v>
      </c>
      <c r="AO346" s="9" t="s">
        <v>9464</v>
      </c>
      <c r="AP346" s="9" t="s">
        <v>6689</v>
      </c>
      <c r="AQ346" s="6" t="s">
        <v>9655</v>
      </c>
      <c r="AR346" s="5" t="s">
        <v>11945</v>
      </c>
      <c r="AS346" s="5" t="s">
        <v>11946</v>
      </c>
      <c r="AT346" s="4" t="s">
        <v>11947</v>
      </c>
      <c r="AU346" s="4" t="s">
        <v>11948</v>
      </c>
      <c r="AV346" s="4" t="s">
        <v>11949</v>
      </c>
      <c r="AW346" s="4" t="s">
        <v>11947</v>
      </c>
      <c r="AX346" s="4" t="s">
        <v>11948</v>
      </c>
      <c r="AY346" s="4" t="s">
        <v>11950</v>
      </c>
      <c r="AZ346" s="4" t="s">
        <v>11947</v>
      </c>
      <c r="BA346" s="4" t="s">
        <v>10784</v>
      </c>
      <c r="BB346" s="4" t="s">
        <v>11951</v>
      </c>
      <c r="BC346" s="4" t="s">
        <v>11947</v>
      </c>
      <c r="BD346" s="4" t="s">
        <v>11948</v>
      </c>
      <c r="BE346" s="4"/>
      <c r="BF346" s="4"/>
      <c r="BG346" s="4"/>
      <c r="BH346" s="4"/>
      <c r="BI346" s="4"/>
      <c r="BJ346" s="4"/>
      <c r="BK346" s="4"/>
      <c r="BL346" s="4"/>
      <c r="BM346" s="4"/>
      <c r="BN346" s="4"/>
      <c r="BO346" s="4"/>
      <c r="BP346" s="4"/>
      <c r="BQ346" s="4"/>
      <c r="BR346" s="4"/>
      <c r="BS346" s="4"/>
      <c r="BT346" s="4"/>
      <c r="BU346" s="4"/>
      <c r="BV346" s="4"/>
    </row>
    <row r="347" spans="1:200" ht="15.5">
      <c r="A347" s="49" t="str">
        <f>B347&amp;COUNTIF($B$3:B347,B347)</f>
        <v>02CD1427</v>
      </c>
      <c r="B347" s="3" t="s">
        <v>464</v>
      </c>
      <c r="C347" s="4" t="s">
        <v>1237</v>
      </c>
      <c r="D347" s="4" t="s">
        <v>1238</v>
      </c>
      <c r="E347" s="4" t="s">
        <v>1239</v>
      </c>
      <c r="F347" s="4" t="s">
        <v>1240</v>
      </c>
      <c r="G347" s="4" t="s">
        <v>1241</v>
      </c>
      <c r="H347" s="3" t="s">
        <v>492</v>
      </c>
      <c r="I347" s="4" t="s">
        <v>1656</v>
      </c>
      <c r="J347" s="95" t="s">
        <v>2200</v>
      </c>
      <c r="K347" s="4" t="str">
        <f t="shared" si="16"/>
        <v>02CD14S137</v>
      </c>
      <c r="L347" s="6">
        <v>4</v>
      </c>
      <c r="M347" s="5" t="s">
        <v>2883</v>
      </c>
      <c r="N347" s="85">
        <v>1</v>
      </c>
      <c r="O347" s="4" t="s">
        <v>103</v>
      </c>
      <c r="P347" s="85">
        <v>0</v>
      </c>
      <c r="Q347" s="4" t="s">
        <v>103</v>
      </c>
      <c r="R347" s="85">
        <v>11</v>
      </c>
      <c r="S347" s="4" t="s">
        <v>2859</v>
      </c>
      <c r="T347" s="66" t="str">
        <f t="shared" si="15"/>
        <v>11. Ciudades Y Comunidades Sostenibles</v>
      </c>
      <c r="U347" s="85">
        <v>2</v>
      </c>
      <c r="V347" s="4" t="s">
        <v>173</v>
      </c>
      <c r="W347" s="85">
        <v>2</v>
      </c>
      <c r="X347" s="4" t="s">
        <v>226</v>
      </c>
      <c r="Y347" s="85">
        <v>2</v>
      </c>
      <c r="Z347" s="4" t="s">
        <v>356</v>
      </c>
      <c r="AA347" s="52" t="str">
        <f t="shared" si="17"/>
        <v>2.2.2</v>
      </c>
      <c r="AB347" s="3" t="s">
        <v>297</v>
      </c>
      <c r="AC347" s="23" t="s">
        <v>298</v>
      </c>
      <c r="AD347" s="4" t="s">
        <v>4210</v>
      </c>
      <c r="AE347" s="4" t="s">
        <v>4211</v>
      </c>
      <c r="AF347" s="4" t="s">
        <v>4212</v>
      </c>
      <c r="AG347" s="4" t="s">
        <v>4213</v>
      </c>
      <c r="AH347" s="8" t="s">
        <v>6689</v>
      </c>
      <c r="AI347" s="4" t="s">
        <v>7626</v>
      </c>
      <c r="AJ347" s="4" t="s">
        <v>7627</v>
      </c>
      <c r="AK347" s="4" t="s">
        <v>6725</v>
      </c>
      <c r="AL347" s="4" t="s">
        <v>7628</v>
      </c>
      <c r="AM347" s="9" t="s">
        <v>6711</v>
      </c>
      <c r="AN347" s="9" t="s">
        <v>6702</v>
      </c>
      <c r="AO347" s="9" t="s">
        <v>6696</v>
      </c>
      <c r="AP347" s="9" t="s">
        <v>6689</v>
      </c>
      <c r="AQ347" s="6" t="s">
        <v>9656</v>
      </c>
      <c r="AR347" s="5" t="s">
        <v>11952</v>
      </c>
      <c r="AS347" s="5" t="s">
        <v>11953</v>
      </c>
      <c r="AT347" s="4" t="s">
        <v>11954</v>
      </c>
      <c r="AU347" s="4" t="s">
        <v>11955</v>
      </c>
      <c r="AV347" s="4" t="s">
        <v>11956</v>
      </c>
      <c r="AW347" s="4" t="s">
        <v>11954</v>
      </c>
      <c r="AX347" s="4" t="s">
        <v>11955</v>
      </c>
      <c r="AY347" s="4" t="s">
        <v>11957</v>
      </c>
      <c r="AZ347" s="4" t="s">
        <v>11954</v>
      </c>
      <c r="BA347" s="4" t="s">
        <v>11955</v>
      </c>
      <c r="BB347" s="4"/>
      <c r="BC347" s="4"/>
      <c r="BD347" s="4"/>
      <c r="BE347" s="4"/>
      <c r="BF347" s="4"/>
      <c r="BG347" s="4"/>
      <c r="BH347" s="4"/>
      <c r="BI347" s="4"/>
      <c r="BJ347" s="4"/>
      <c r="BK347" s="4"/>
      <c r="BL347" s="4"/>
      <c r="BM347" s="4"/>
      <c r="BN347" s="4"/>
      <c r="BO347" s="4"/>
      <c r="BP347" s="4"/>
      <c r="BQ347" s="4"/>
      <c r="BR347" s="4"/>
      <c r="BS347" s="4"/>
      <c r="BT347" s="4"/>
      <c r="BU347" s="4"/>
      <c r="BV347" s="4"/>
    </row>
    <row r="348" spans="1:200" ht="15.5">
      <c r="A348" s="49" t="str">
        <f>B348&amp;COUNTIF($B$3:B348,B348)</f>
        <v>02CD1428</v>
      </c>
      <c r="B348" s="3" t="s">
        <v>464</v>
      </c>
      <c r="C348" s="4" t="s">
        <v>1237</v>
      </c>
      <c r="D348" s="4" t="s">
        <v>1238</v>
      </c>
      <c r="E348" s="4" t="s">
        <v>1239</v>
      </c>
      <c r="F348" s="4" t="s">
        <v>1240</v>
      </c>
      <c r="G348" s="4" t="s">
        <v>1241</v>
      </c>
      <c r="H348" s="3" t="s">
        <v>493</v>
      </c>
      <c r="I348" s="4" t="s">
        <v>1657</v>
      </c>
      <c r="J348" s="95" t="s">
        <v>2201</v>
      </c>
      <c r="K348" s="4" t="str">
        <f t="shared" si="16"/>
        <v>02CD14S138</v>
      </c>
      <c r="L348" s="6">
        <v>1</v>
      </c>
      <c r="M348" s="5" t="s">
        <v>2860</v>
      </c>
      <c r="N348" s="85">
        <v>3</v>
      </c>
      <c r="O348" s="5" t="s">
        <v>2889</v>
      </c>
      <c r="P348" s="85">
        <v>1</v>
      </c>
      <c r="Q348" s="5" t="s">
        <v>2890</v>
      </c>
      <c r="R348" s="85">
        <v>3</v>
      </c>
      <c r="S348" s="4" t="s">
        <v>2882</v>
      </c>
      <c r="T348" s="66" t="str">
        <f t="shared" si="15"/>
        <v xml:space="preserve">3. Salud Y Bienestar </v>
      </c>
      <c r="U348" s="85">
        <v>2</v>
      </c>
      <c r="V348" s="4" t="s">
        <v>173</v>
      </c>
      <c r="W348" s="85">
        <v>4</v>
      </c>
      <c r="X348" s="4" t="s">
        <v>278</v>
      </c>
      <c r="Y348" s="85">
        <v>1</v>
      </c>
      <c r="Z348" s="4" t="s">
        <v>284</v>
      </c>
      <c r="AA348" s="52" t="str">
        <f t="shared" si="17"/>
        <v>2.4.1</v>
      </c>
      <c r="AB348" s="3" t="s">
        <v>285</v>
      </c>
      <c r="AC348" s="23" t="s">
        <v>286</v>
      </c>
      <c r="AD348" s="4" t="s">
        <v>4214</v>
      </c>
      <c r="AE348" s="4" t="s">
        <v>4215</v>
      </c>
      <c r="AF348" s="4" t="s">
        <v>4216</v>
      </c>
      <c r="AG348" s="4" t="s">
        <v>4217</v>
      </c>
      <c r="AH348" s="8" t="s">
        <v>6689</v>
      </c>
      <c r="AI348" s="4" t="s">
        <v>7629</v>
      </c>
      <c r="AJ348" s="4" t="s">
        <v>7630</v>
      </c>
      <c r="AK348" s="4" t="s">
        <v>6725</v>
      </c>
      <c r="AL348" s="4" t="s">
        <v>7631</v>
      </c>
      <c r="AM348" s="8" t="s">
        <v>6711</v>
      </c>
      <c r="AN348" s="9" t="s">
        <v>6697</v>
      </c>
      <c r="AO348" s="9" t="s">
        <v>6694</v>
      </c>
      <c r="AP348" s="9" t="s">
        <v>6689</v>
      </c>
      <c r="AQ348" s="6" t="s">
        <v>9657</v>
      </c>
      <c r="AR348" s="5" t="s">
        <v>11958</v>
      </c>
      <c r="AS348" s="5" t="s">
        <v>11959</v>
      </c>
      <c r="AT348" s="4" t="s">
        <v>11776</v>
      </c>
      <c r="AU348" s="4" t="s">
        <v>11777</v>
      </c>
      <c r="AV348" s="4" t="s">
        <v>11960</v>
      </c>
      <c r="AW348" s="4" t="s">
        <v>11776</v>
      </c>
      <c r="AX348" s="4" t="s">
        <v>11777</v>
      </c>
      <c r="AY348" s="4"/>
      <c r="AZ348" s="4"/>
      <c r="BA348" s="4"/>
      <c r="BB348" s="4"/>
      <c r="BC348" s="4"/>
      <c r="BD348" s="4"/>
      <c r="BE348" s="4"/>
      <c r="BF348" s="4"/>
      <c r="BG348" s="4"/>
      <c r="BH348" s="4"/>
      <c r="BI348" s="4"/>
      <c r="BJ348" s="4"/>
      <c r="BK348" s="4"/>
      <c r="BL348" s="4"/>
      <c r="BM348" s="4"/>
      <c r="BN348" s="4"/>
      <c r="BO348" s="4"/>
      <c r="BP348" s="4"/>
      <c r="BQ348" s="4"/>
      <c r="BR348" s="4"/>
      <c r="BS348" s="4"/>
      <c r="BT348" s="4"/>
      <c r="BU348" s="4"/>
      <c r="BV348" s="4"/>
    </row>
    <row r="349" spans="1:200" ht="15.5">
      <c r="A349" s="49" t="str">
        <f>B349&amp;COUNTIF($B$3:B349,B349)</f>
        <v>02CD1429</v>
      </c>
      <c r="B349" s="3" t="s">
        <v>464</v>
      </c>
      <c r="C349" s="4" t="s">
        <v>1237</v>
      </c>
      <c r="D349" s="4" t="s">
        <v>1238</v>
      </c>
      <c r="E349" s="4" t="s">
        <v>1239</v>
      </c>
      <c r="F349" s="4" t="s">
        <v>1240</v>
      </c>
      <c r="G349" s="4" t="s">
        <v>1241</v>
      </c>
      <c r="H349" s="3" t="s">
        <v>494</v>
      </c>
      <c r="I349" s="4" t="s">
        <v>1658</v>
      </c>
      <c r="J349" s="95" t="s">
        <v>2202</v>
      </c>
      <c r="K349" s="4" t="str">
        <f t="shared" si="16"/>
        <v>02CD14S139</v>
      </c>
      <c r="L349" s="6">
        <v>2</v>
      </c>
      <c r="M349" s="5" t="s">
        <v>16</v>
      </c>
      <c r="N349" s="85">
        <v>3</v>
      </c>
      <c r="O349" s="4" t="s">
        <v>2873</v>
      </c>
      <c r="P349" s="85">
        <v>4</v>
      </c>
      <c r="Q349" s="4" t="s">
        <v>2879</v>
      </c>
      <c r="R349" s="85">
        <v>11</v>
      </c>
      <c r="S349" s="4" t="s">
        <v>2859</v>
      </c>
      <c r="T349" s="66" t="str">
        <f t="shared" si="15"/>
        <v>11. Ciudades Y Comunidades Sostenibles</v>
      </c>
      <c r="U349" s="85">
        <v>2</v>
      </c>
      <c r="V349" s="4" t="s">
        <v>173</v>
      </c>
      <c r="W349" s="85">
        <v>1</v>
      </c>
      <c r="X349" s="4" t="s">
        <v>251</v>
      </c>
      <c r="Y349" s="85">
        <v>5</v>
      </c>
      <c r="Z349" s="4" t="s">
        <v>425</v>
      </c>
      <c r="AA349" s="52" t="str">
        <f t="shared" si="17"/>
        <v>2.1.5</v>
      </c>
      <c r="AB349" s="3" t="s">
        <v>204</v>
      </c>
      <c r="AC349" s="23" t="s">
        <v>205</v>
      </c>
      <c r="AD349" s="4" t="s">
        <v>4218</v>
      </c>
      <c r="AE349" s="4" t="s">
        <v>4219</v>
      </c>
      <c r="AF349" s="4" t="s">
        <v>4220</v>
      </c>
      <c r="AG349" s="4" t="s">
        <v>4221</v>
      </c>
      <c r="AH349" s="8" t="s">
        <v>6689</v>
      </c>
      <c r="AI349" s="4" t="s">
        <v>7632</v>
      </c>
      <c r="AJ349" s="4" t="s">
        <v>7633</v>
      </c>
      <c r="AK349" s="4" t="s">
        <v>6725</v>
      </c>
      <c r="AL349" s="4" t="s">
        <v>7634</v>
      </c>
      <c r="AM349" s="8" t="s">
        <v>6711</v>
      </c>
      <c r="AN349" s="9" t="s">
        <v>6697</v>
      </c>
      <c r="AO349" s="9" t="s">
        <v>6699</v>
      </c>
      <c r="AP349" s="9" t="s">
        <v>6689</v>
      </c>
      <c r="AQ349" s="6" t="s">
        <v>9658</v>
      </c>
      <c r="AR349" s="5" t="s">
        <v>11961</v>
      </c>
      <c r="AS349" s="5" t="s">
        <v>11962</v>
      </c>
      <c r="AT349" s="4" t="s">
        <v>11753</v>
      </c>
      <c r="AU349" s="4" t="s">
        <v>11754</v>
      </c>
      <c r="AV349" s="4" t="s">
        <v>11963</v>
      </c>
      <c r="AW349" s="4" t="s">
        <v>11753</v>
      </c>
      <c r="AX349" s="4" t="s">
        <v>11754</v>
      </c>
      <c r="AY349" s="4" t="s">
        <v>11964</v>
      </c>
      <c r="AZ349" s="4" t="s">
        <v>11753</v>
      </c>
      <c r="BA349" s="4" t="s">
        <v>11757</v>
      </c>
      <c r="BB349" s="4" t="s">
        <v>11965</v>
      </c>
      <c r="BC349" s="4" t="s">
        <v>11753</v>
      </c>
      <c r="BD349" s="4" t="s">
        <v>11754</v>
      </c>
      <c r="BE349" s="4"/>
      <c r="BF349" s="4"/>
      <c r="BG349" s="4"/>
      <c r="BH349" s="4"/>
      <c r="BI349" s="4"/>
      <c r="BJ349" s="4"/>
      <c r="BK349" s="4"/>
      <c r="BL349" s="4"/>
      <c r="BM349" s="4"/>
      <c r="BN349" s="4"/>
      <c r="BO349" s="4"/>
      <c r="BP349" s="4"/>
      <c r="BQ349" s="4"/>
      <c r="BR349" s="4"/>
      <c r="BS349" s="4"/>
      <c r="BT349" s="4"/>
      <c r="BU349" s="4"/>
      <c r="BV349" s="4"/>
    </row>
    <row r="350" spans="1:200" ht="15.5">
      <c r="A350" s="49" t="str">
        <f>B350&amp;COUNTIF($B$3:B350,B350)</f>
        <v>02CD1430</v>
      </c>
      <c r="B350" s="3" t="s">
        <v>464</v>
      </c>
      <c r="C350" s="4" t="s">
        <v>1237</v>
      </c>
      <c r="D350" s="4" t="s">
        <v>1238</v>
      </c>
      <c r="E350" s="4" t="s">
        <v>1239</v>
      </c>
      <c r="F350" s="4" t="s">
        <v>1240</v>
      </c>
      <c r="G350" s="4" t="s">
        <v>1241</v>
      </c>
      <c r="H350" s="3" t="s">
        <v>495</v>
      </c>
      <c r="I350" s="4" t="s">
        <v>1659</v>
      </c>
      <c r="J350" s="95" t="s">
        <v>2203</v>
      </c>
      <c r="K350" s="4" t="str">
        <f t="shared" si="16"/>
        <v>02CD14S140</v>
      </c>
      <c r="L350" s="6">
        <v>5</v>
      </c>
      <c r="M350" s="5" t="s">
        <v>2863</v>
      </c>
      <c r="N350" s="85">
        <v>1</v>
      </c>
      <c r="O350" s="5" t="s">
        <v>105</v>
      </c>
      <c r="P350" s="85">
        <v>11</v>
      </c>
      <c r="Q350" s="5" t="s">
        <v>2888</v>
      </c>
      <c r="R350" s="85">
        <v>16</v>
      </c>
      <c r="S350" s="4" t="s">
        <v>2841</v>
      </c>
      <c r="T350" s="66" t="str">
        <f t="shared" si="15"/>
        <v>16. Paz, Justicia E Instituciones Sólidas</v>
      </c>
      <c r="U350" s="85">
        <v>1</v>
      </c>
      <c r="V350" s="4" t="s">
        <v>28</v>
      </c>
      <c r="W350" s="85">
        <v>7</v>
      </c>
      <c r="X350" s="4" t="s">
        <v>142</v>
      </c>
      <c r="Y350" s="85">
        <v>1</v>
      </c>
      <c r="Z350" s="4" t="s">
        <v>245</v>
      </c>
      <c r="AA350" s="52" t="str">
        <f t="shared" si="17"/>
        <v>1.7.1</v>
      </c>
      <c r="AB350" s="3" t="s">
        <v>246</v>
      </c>
      <c r="AC350" s="23" t="s">
        <v>247</v>
      </c>
      <c r="AD350" s="4" t="s">
        <v>4222</v>
      </c>
      <c r="AE350" s="4" t="s">
        <v>4223</v>
      </c>
      <c r="AF350" s="4" t="s">
        <v>4224</v>
      </c>
      <c r="AG350" s="4" t="s">
        <v>4225</v>
      </c>
      <c r="AH350" s="8" t="s">
        <v>6689</v>
      </c>
      <c r="AI350" s="4" t="s">
        <v>7635</v>
      </c>
      <c r="AJ350" s="4" t="s">
        <v>7636</v>
      </c>
      <c r="AK350" s="4" t="s">
        <v>6725</v>
      </c>
      <c r="AL350" s="4" t="s">
        <v>7637</v>
      </c>
      <c r="AM350" s="9" t="s">
        <v>6720</v>
      </c>
      <c r="AN350" s="9" t="s">
        <v>9622</v>
      </c>
      <c r="AO350" s="9" t="s">
        <v>9464</v>
      </c>
      <c r="AP350" s="9" t="s">
        <v>6689</v>
      </c>
      <c r="AQ350" s="6" t="s">
        <v>9659</v>
      </c>
      <c r="AR350" s="5" t="s">
        <v>11966</v>
      </c>
      <c r="AS350" s="5" t="s">
        <v>11967</v>
      </c>
      <c r="AT350" s="4" t="s">
        <v>11947</v>
      </c>
      <c r="AU350" s="4" t="s">
        <v>11948</v>
      </c>
      <c r="AV350" s="4" t="s">
        <v>11968</v>
      </c>
      <c r="AW350" s="4" t="s">
        <v>11947</v>
      </c>
      <c r="AX350" s="4" t="s">
        <v>11948</v>
      </c>
      <c r="AY350" s="4" t="s">
        <v>11969</v>
      </c>
      <c r="AZ350" s="4" t="s">
        <v>11947</v>
      </c>
      <c r="BA350" s="4" t="s">
        <v>10784</v>
      </c>
      <c r="BB350" s="4" t="s">
        <v>11951</v>
      </c>
      <c r="BC350" s="4" t="s">
        <v>11947</v>
      </c>
      <c r="BD350" s="4" t="s">
        <v>11948</v>
      </c>
      <c r="BE350" s="4"/>
      <c r="BF350" s="4"/>
      <c r="BG350" s="4"/>
      <c r="BH350" s="4"/>
      <c r="BI350" s="4"/>
      <c r="BJ350" s="4"/>
      <c r="BK350" s="4"/>
      <c r="BL350" s="4"/>
      <c r="BM350" s="4"/>
      <c r="BN350" s="4"/>
      <c r="BO350" s="4"/>
      <c r="BP350" s="4"/>
      <c r="BQ350" s="4"/>
      <c r="BR350" s="4"/>
      <c r="BS350" s="4"/>
      <c r="BT350" s="4"/>
      <c r="BU350" s="4"/>
      <c r="BV350" s="4"/>
    </row>
    <row r="351" spans="1:200" s="49" customFormat="1" ht="15.5">
      <c r="A351" s="49" t="str">
        <f>B351&amp;COUNTIF($B$3:B351,B351)</f>
        <v>02CD1431</v>
      </c>
      <c r="B351" s="3" t="s">
        <v>464</v>
      </c>
      <c r="C351" s="4" t="s">
        <v>1237</v>
      </c>
      <c r="D351" s="4" t="s">
        <v>1238</v>
      </c>
      <c r="E351" s="4" t="s">
        <v>1239</v>
      </c>
      <c r="F351" s="4" t="s">
        <v>1240</v>
      </c>
      <c r="G351" s="4" t="s">
        <v>1241</v>
      </c>
      <c r="H351" s="3" t="s">
        <v>496</v>
      </c>
      <c r="I351" s="4" t="s">
        <v>1660</v>
      </c>
      <c r="J351" s="95" t="s">
        <v>2204</v>
      </c>
      <c r="K351" s="4" t="str">
        <f t="shared" si="16"/>
        <v>02CD14S200</v>
      </c>
      <c r="L351" s="6">
        <v>1</v>
      </c>
      <c r="M351" s="5" t="s">
        <v>2860</v>
      </c>
      <c r="N351" s="85">
        <v>6</v>
      </c>
      <c r="O351" s="4" t="s">
        <v>2861</v>
      </c>
      <c r="P351" s="85">
        <v>2</v>
      </c>
      <c r="Q351" s="4" t="s">
        <v>116</v>
      </c>
      <c r="R351" s="85">
        <v>10</v>
      </c>
      <c r="S351" s="4" t="s">
        <v>2868</v>
      </c>
      <c r="T351" s="66" t="str">
        <f t="shared" si="15"/>
        <v xml:space="preserve">10. Reducción De Las Desigualdades </v>
      </c>
      <c r="U351" s="85">
        <v>2</v>
      </c>
      <c r="V351" s="4" t="s">
        <v>173</v>
      </c>
      <c r="W351" s="85">
        <v>6</v>
      </c>
      <c r="X351" s="4" t="s">
        <v>175</v>
      </c>
      <c r="Y351" s="85">
        <v>8</v>
      </c>
      <c r="Z351" s="4" t="s">
        <v>177</v>
      </c>
      <c r="AA351" s="52" t="str">
        <f t="shared" si="17"/>
        <v>2.6.8</v>
      </c>
      <c r="AB351" s="3" t="s">
        <v>362</v>
      </c>
      <c r="AC351" s="23" t="s">
        <v>363</v>
      </c>
      <c r="AD351" s="4" t="s">
        <v>4226</v>
      </c>
      <c r="AE351" s="4" t="s">
        <v>4227</v>
      </c>
      <c r="AF351" s="4" t="s">
        <v>4228</v>
      </c>
      <c r="AG351" s="4" t="s">
        <v>4229</v>
      </c>
      <c r="AH351" s="8" t="s">
        <v>6689</v>
      </c>
      <c r="AI351" s="4" t="s">
        <v>7638</v>
      </c>
      <c r="AJ351" s="4" t="s">
        <v>7639</v>
      </c>
      <c r="AK351" s="4" t="s">
        <v>6725</v>
      </c>
      <c r="AL351" s="4" t="s">
        <v>7640</v>
      </c>
      <c r="AM351" s="9" t="s">
        <v>6702</v>
      </c>
      <c r="AN351" s="9" t="s">
        <v>6708</v>
      </c>
      <c r="AO351" s="9" t="s">
        <v>6693</v>
      </c>
      <c r="AP351" s="9" t="s">
        <v>6689</v>
      </c>
      <c r="AQ351" s="6" t="s">
        <v>9660</v>
      </c>
      <c r="AR351" s="5" t="s">
        <v>11970</v>
      </c>
      <c r="AS351" s="5" t="s">
        <v>11971</v>
      </c>
      <c r="AT351" s="4" t="s">
        <v>11972</v>
      </c>
      <c r="AU351" s="4" t="s">
        <v>11973</v>
      </c>
      <c r="AV351" s="4" t="s">
        <v>11974</v>
      </c>
      <c r="AW351" s="4" t="s">
        <v>11972</v>
      </c>
      <c r="AX351" s="4" t="s">
        <v>11973</v>
      </c>
      <c r="AY351" s="4"/>
      <c r="AZ351" s="4"/>
      <c r="BA351" s="4"/>
      <c r="BB351" s="4"/>
      <c r="BC351" s="4"/>
      <c r="BD351" s="4"/>
      <c r="BE351" s="4"/>
      <c r="BF351" s="4"/>
      <c r="BG351" s="4"/>
      <c r="BH351" s="4"/>
      <c r="BI351" s="4"/>
      <c r="BJ351" s="4"/>
      <c r="BK351" s="4"/>
      <c r="BL351" s="4"/>
      <c r="BM351" s="4"/>
      <c r="BN351" s="4"/>
      <c r="BO351" s="4"/>
      <c r="BP351" s="4"/>
      <c r="BQ351" s="4"/>
      <c r="BR351" s="4"/>
      <c r="BS351" s="4"/>
      <c r="BT351" s="4"/>
      <c r="BU351" s="4"/>
      <c r="BV351" s="4"/>
      <c r="BY351" s="67"/>
    </row>
    <row r="352" spans="1:200" ht="15.5">
      <c r="A352" s="49" t="str">
        <f>B352&amp;COUNTIF($B$3:B352,B352)</f>
        <v>02CD1432</v>
      </c>
      <c r="B352" s="3" t="s">
        <v>464</v>
      </c>
      <c r="C352" s="4" t="s">
        <v>1237</v>
      </c>
      <c r="D352" s="4" t="s">
        <v>1238</v>
      </c>
      <c r="E352" s="4" t="s">
        <v>1239</v>
      </c>
      <c r="F352" s="4" t="s">
        <v>1240</v>
      </c>
      <c r="G352" s="4" t="s">
        <v>1241</v>
      </c>
      <c r="H352" s="3" t="s">
        <v>497</v>
      </c>
      <c r="I352" s="4" t="s">
        <v>1661</v>
      </c>
      <c r="J352" s="95" t="s">
        <v>2205</v>
      </c>
      <c r="K352" s="4" t="str">
        <f t="shared" si="16"/>
        <v>02CD14S205</v>
      </c>
      <c r="L352" s="6">
        <v>1</v>
      </c>
      <c r="M352" s="5" t="s">
        <v>2860</v>
      </c>
      <c r="N352" s="85">
        <v>2</v>
      </c>
      <c r="O352" s="4" t="s">
        <v>2880</v>
      </c>
      <c r="P352" s="85">
        <v>4</v>
      </c>
      <c r="Q352" s="4" t="s">
        <v>2881</v>
      </c>
      <c r="R352" s="85">
        <v>3</v>
      </c>
      <c r="S352" s="4" t="s">
        <v>2882</v>
      </c>
      <c r="T352" s="66" t="str">
        <f t="shared" si="15"/>
        <v xml:space="preserve">3. Salud Y Bienestar </v>
      </c>
      <c r="U352" s="85">
        <v>2</v>
      </c>
      <c r="V352" s="4" t="s">
        <v>173</v>
      </c>
      <c r="W352" s="85">
        <v>3</v>
      </c>
      <c r="X352" s="4" t="s">
        <v>263</v>
      </c>
      <c r="Y352" s="85">
        <v>1</v>
      </c>
      <c r="Z352" s="4" t="s">
        <v>498</v>
      </c>
      <c r="AA352" s="52" t="str">
        <f t="shared" si="17"/>
        <v>2.3.1</v>
      </c>
      <c r="AB352" s="3" t="s">
        <v>265</v>
      </c>
      <c r="AC352" s="23" t="s">
        <v>266</v>
      </c>
      <c r="AD352" s="4" t="s">
        <v>4230</v>
      </c>
      <c r="AE352" s="4" t="s">
        <v>4231</v>
      </c>
      <c r="AF352" s="4" t="s">
        <v>4232</v>
      </c>
      <c r="AG352" s="4" t="s">
        <v>4233</v>
      </c>
      <c r="AH352" s="8" t="s">
        <v>6689</v>
      </c>
      <c r="AI352" s="4" t="s">
        <v>7641</v>
      </c>
      <c r="AJ352" s="4" t="s">
        <v>7642</v>
      </c>
      <c r="AK352" s="4" t="s">
        <v>6725</v>
      </c>
      <c r="AL352" s="4" t="s">
        <v>7643</v>
      </c>
      <c r="AM352" s="8" t="s">
        <v>9531</v>
      </c>
      <c r="AN352" s="9" t="s">
        <v>9617</v>
      </c>
      <c r="AO352" s="9" t="s">
        <v>9523</v>
      </c>
      <c r="AP352" s="9" t="s">
        <v>6689</v>
      </c>
      <c r="AQ352" s="6" t="s">
        <v>9661</v>
      </c>
      <c r="AR352" s="5" t="s">
        <v>11975</v>
      </c>
      <c r="AS352" s="5" t="s">
        <v>11976</v>
      </c>
      <c r="AT352" s="4" t="s">
        <v>11977</v>
      </c>
      <c r="AU352" s="4" t="s">
        <v>11978</v>
      </c>
      <c r="AV352" s="4" t="s">
        <v>11979</v>
      </c>
      <c r="AW352" s="4" t="s">
        <v>11977</v>
      </c>
      <c r="AX352" s="4" t="s">
        <v>11978</v>
      </c>
      <c r="AY352" s="4" t="s">
        <v>11980</v>
      </c>
      <c r="AZ352" s="4" t="s">
        <v>11977</v>
      </c>
      <c r="BA352" s="4" t="s">
        <v>11978</v>
      </c>
      <c r="BB352" s="4" t="s">
        <v>11981</v>
      </c>
      <c r="BC352" s="4" t="s">
        <v>11977</v>
      </c>
      <c r="BD352" s="4" t="s">
        <v>11978</v>
      </c>
      <c r="BE352" s="4" t="s">
        <v>11982</v>
      </c>
      <c r="BF352" s="4" t="s">
        <v>11977</v>
      </c>
      <c r="BG352" s="4" t="s">
        <v>11978</v>
      </c>
      <c r="BH352" s="4" t="s">
        <v>11983</v>
      </c>
      <c r="BI352" s="4" t="s">
        <v>11977</v>
      </c>
      <c r="BJ352" s="4" t="s">
        <v>11978</v>
      </c>
      <c r="BK352" s="4"/>
      <c r="BL352" s="4"/>
      <c r="BM352" s="4"/>
      <c r="BN352" s="4"/>
      <c r="BO352" s="4"/>
      <c r="BP352" s="4"/>
      <c r="BQ352" s="4"/>
      <c r="BR352" s="4"/>
      <c r="BS352" s="4"/>
      <c r="BT352" s="4"/>
      <c r="BU352" s="4"/>
      <c r="BV352" s="4"/>
    </row>
    <row r="353" spans="1:118" ht="15.5">
      <c r="A353" s="49" t="str">
        <f>B353&amp;COUNTIF($B$3:B353,B353)</f>
        <v>02CD1433</v>
      </c>
      <c r="B353" s="3" t="s">
        <v>464</v>
      </c>
      <c r="C353" s="4" t="s">
        <v>1237</v>
      </c>
      <c r="D353" s="4" t="s">
        <v>1238</v>
      </c>
      <c r="E353" s="4" t="s">
        <v>1239</v>
      </c>
      <c r="F353" s="4" t="s">
        <v>1240</v>
      </c>
      <c r="G353" s="4" t="s">
        <v>1241</v>
      </c>
      <c r="H353" s="3" t="s">
        <v>499</v>
      </c>
      <c r="I353" s="4" t="s">
        <v>1662</v>
      </c>
      <c r="J353" s="95" t="s">
        <v>2188</v>
      </c>
      <c r="K353" s="4" t="str">
        <f t="shared" si="16"/>
        <v>02CD14S206</v>
      </c>
      <c r="L353" s="6">
        <v>4</v>
      </c>
      <c r="M353" s="5" t="s">
        <v>2883</v>
      </c>
      <c r="N353" s="85">
        <v>3</v>
      </c>
      <c r="O353" s="5" t="s">
        <v>2908</v>
      </c>
      <c r="P353" s="85">
        <v>0</v>
      </c>
      <c r="Q353" s="5" t="s">
        <v>2908</v>
      </c>
      <c r="R353" s="85">
        <v>11</v>
      </c>
      <c r="S353" s="4" t="s">
        <v>2859</v>
      </c>
      <c r="T353" s="66" t="str">
        <f t="shared" si="15"/>
        <v>11. Ciudades Y Comunidades Sostenibles</v>
      </c>
      <c r="U353" s="85">
        <v>2</v>
      </c>
      <c r="V353" s="4" t="s">
        <v>173</v>
      </c>
      <c r="W353" s="85">
        <v>4</v>
      </c>
      <c r="X353" s="4" t="s">
        <v>278</v>
      </c>
      <c r="Y353" s="85">
        <v>2</v>
      </c>
      <c r="Z353" s="4" t="s">
        <v>279</v>
      </c>
      <c r="AA353" s="52" t="str">
        <f t="shared" si="17"/>
        <v>2.4.2</v>
      </c>
      <c r="AB353" s="3" t="s">
        <v>280</v>
      </c>
      <c r="AC353" s="23" t="s">
        <v>345</v>
      </c>
      <c r="AD353" s="4" t="s">
        <v>4234</v>
      </c>
      <c r="AE353" s="4" t="s">
        <v>4235</v>
      </c>
      <c r="AF353" s="4" t="s">
        <v>4236</v>
      </c>
      <c r="AG353" s="4" t="s">
        <v>4237</v>
      </c>
      <c r="AH353" s="8" t="s">
        <v>6689</v>
      </c>
      <c r="AI353" s="4" t="s">
        <v>7644</v>
      </c>
      <c r="AJ353" s="4" t="s">
        <v>7645</v>
      </c>
      <c r="AK353" s="4" t="s">
        <v>6725</v>
      </c>
      <c r="AL353" s="4" t="s">
        <v>7646</v>
      </c>
      <c r="AM353" s="9" t="s">
        <v>6711</v>
      </c>
      <c r="AN353" s="9" t="s">
        <v>6694</v>
      </c>
      <c r="AO353" s="9" t="s">
        <v>6696</v>
      </c>
      <c r="AP353" s="9" t="s">
        <v>6689</v>
      </c>
      <c r="AQ353" s="6" t="s">
        <v>9662</v>
      </c>
      <c r="AR353" s="5" t="s">
        <v>11984</v>
      </c>
      <c r="AS353" s="5" t="s">
        <v>11985</v>
      </c>
      <c r="AT353" s="4" t="s">
        <v>11986</v>
      </c>
      <c r="AU353" s="4" t="s">
        <v>11987</v>
      </c>
      <c r="AV353" s="4" t="s">
        <v>11988</v>
      </c>
      <c r="AW353" s="4" t="s">
        <v>11986</v>
      </c>
      <c r="AX353" s="4" t="s">
        <v>11987</v>
      </c>
      <c r="AY353" s="4"/>
      <c r="AZ353" s="4"/>
      <c r="BA353" s="4"/>
      <c r="BB353" s="4"/>
      <c r="BC353" s="4"/>
      <c r="BD353" s="4"/>
      <c r="BE353" s="4"/>
      <c r="BF353" s="4"/>
      <c r="BG353" s="4"/>
      <c r="BH353" s="4"/>
      <c r="BI353" s="4"/>
      <c r="BJ353" s="4"/>
      <c r="BK353" s="4"/>
      <c r="BL353" s="4"/>
      <c r="BM353" s="4"/>
      <c r="BN353" s="4"/>
      <c r="BO353" s="4"/>
      <c r="BP353" s="4"/>
      <c r="BQ353" s="4"/>
      <c r="BR353" s="4"/>
      <c r="BS353" s="4"/>
      <c r="BT353" s="4"/>
      <c r="BU353" s="4"/>
      <c r="BV353" s="4"/>
    </row>
    <row r="354" spans="1:118" ht="15.5">
      <c r="A354" s="49" t="str">
        <f>B354&amp;COUNTIF($B$3:B354,B354)</f>
        <v>02CD1434</v>
      </c>
      <c r="B354" s="3" t="s">
        <v>464</v>
      </c>
      <c r="C354" s="4" t="s">
        <v>1237</v>
      </c>
      <c r="D354" s="4" t="s">
        <v>1238</v>
      </c>
      <c r="E354" s="4" t="s">
        <v>1239</v>
      </c>
      <c r="F354" s="4" t="s">
        <v>1240</v>
      </c>
      <c r="G354" s="4" t="s">
        <v>1241</v>
      </c>
      <c r="H354" s="3" t="s">
        <v>500</v>
      </c>
      <c r="I354" s="4" t="s">
        <v>1663</v>
      </c>
      <c r="J354" s="95" t="s">
        <v>2206</v>
      </c>
      <c r="K354" s="4" t="str">
        <f t="shared" si="16"/>
        <v>02CD14S207</v>
      </c>
      <c r="L354" s="6">
        <v>1</v>
      </c>
      <c r="M354" s="5" t="s">
        <v>2860</v>
      </c>
      <c r="N354" s="85">
        <v>5</v>
      </c>
      <c r="O354" s="4" t="s">
        <v>2865</v>
      </c>
      <c r="P354" s="85">
        <v>0</v>
      </c>
      <c r="Q354" s="4" t="s">
        <v>2865</v>
      </c>
      <c r="R354" s="85">
        <v>5</v>
      </c>
      <c r="S354" s="4" t="s">
        <v>2844</v>
      </c>
      <c r="T354" s="66" t="str">
        <f t="shared" si="15"/>
        <v xml:space="preserve">5. Igualdad De Género </v>
      </c>
      <c r="U354" s="85">
        <v>2</v>
      </c>
      <c r="V354" s="4" t="s">
        <v>173</v>
      </c>
      <c r="W354" s="85">
        <v>6</v>
      </c>
      <c r="X354" s="4" t="s">
        <v>175</v>
      </c>
      <c r="Y354" s="85">
        <v>8</v>
      </c>
      <c r="Z354" s="4" t="s">
        <v>177</v>
      </c>
      <c r="AA354" s="52" t="str">
        <f t="shared" si="17"/>
        <v>2.6.8</v>
      </c>
      <c r="AB354" s="3" t="s">
        <v>501</v>
      </c>
      <c r="AC354" s="23" t="s">
        <v>502</v>
      </c>
      <c r="AD354" s="4" t="s">
        <v>4238</v>
      </c>
      <c r="AE354" s="4" t="s">
        <v>4239</v>
      </c>
      <c r="AF354" s="4" t="s">
        <v>4240</v>
      </c>
      <c r="AG354" s="4" t="s">
        <v>4241</v>
      </c>
      <c r="AH354" s="8" t="s">
        <v>6689</v>
      </c>
      <c r="AI354" s="4" t="s">
        <v>7647</v>
      </c>
      <c r="AJ354" s="4" t="s">
        <v>7648</v>
      </c>
      <c r="AK354" s="4" t="s">
        <v>6725</v>
      </c>
      <c r="AL354" s="4" t="s">
        <v>7649</v>
      </c>
      <c r="AM354" s="8" t="s">
        <v>6711</v>
      </c>
      <c r="AN354" s="9" t="s">
        <v>6712</v>
      </c>
      <c r="AO354" s="9" t="s">
        <v>6693</v>
      </c>
      <c r="AP354" s="9" t="s">
        <v>6689</v>
      </c>
      <c r="AQ354" s="6" t="s">
        <v>9663</v>
      </c>
      <c r="AR354" s="5" t="s">
        <v>11989</v>
      </c>
      <c r="AS354" s="5" t="s">
        <v>11990</v>
      </c>
      <c r="AT354" s="4" t="s">
        <v>11838</v>
      </c>
      <c r="AU354" s="4" t="s">
        <v>11885</v>
      </c>
      <c r="AV354" s="4" t="s">
        <v>11991</v>
      </c>
      <c r="AW354" s="4" t="s">
        <v>11838</v>
      </c>
      <c r="AX354" s="4" t="s">
        <v>11885</v>
      </c>
      <c r="AY354" s="4"/>
      <c r="AZ354" s="4"/>
      <c r="BA354" s="4"/>
      <c r="BB354" s="4"/>
      <c r="BC354" s="4"/>
      <c r="BD354" s="4"/>
      <c r="BE354" s="4"/>
      <c r="BF354" s="4"/>
      <c r="BG354" s="4"/>
      <c r="BH354" s="4"/>
      <c r="BI354" s="4"/>
      <c r="BJ354" s="4"/>
      <c r="BK354" s="4"/>
      <c r="BL354" s="4"/>
      <c r="BM354" s="4"/>
      <c r="BN354" s="4"/>
      <c r="BO354" s="4"/>
      <c r="BP354" s="4"/>
      <c r="BQ354" s="4"/>
      <c r="BR354" s="4"/>
      <c r="BS354" s="4"/>
      <c r="BT354" s="4"/>
      <c r="BU354" s="4"/>
      <c r="BV354" s="4"/>
    </row>
    <row r="355" spans="1:118" ht="15.5">
      <c r="A355" s="49" t="str">
        <f>B355&amp;COUNTIF($B$3:B355,B355)</f>
        <v>02CD1435</v>
      </c>
      <c r="B355" s="3" t="s">
        <v>464</v>
      </c>
      <c r="C355" s="4" t="s">
        <v>1237</v>
      </c>
      <c r="D355" s="4" t="s">
        <v>1238</v>
      </c>
      <c r="E355" s="4" t="s">
        <v>1239</v>
      </c>
      <c r="F355" s="4" t="s">
        <v>1240</v>
      </c>
      <c r="G355" s="4" t="s">
        <v>1241</v>
      </c>
      <c r="H355" s="3" t="s">
        <v>503</v>
      </c>
      <c r="I355" s="4" t="s">
        <v>1664</v>
      </c>
      <c r="J355" s="95" t="s">
        <v>2207</v>
      </c>
      <c r="K355" s="4" t="str">
        <f t="shared" si="16"/>
        <v>02CD14S208</v>
      </c>
      <c r="L355" s="6">
        <v>4</v>
      </c>
      <c r="M355" s="5" t="s">
        <v>2883</v>
      </c>
      <c r="N355" s="85">
        <v>5</v>
      </c>
      <c r="O355" s="5" t="s">
        <v>2909</v>
      </c>
      <c r="P355" s="85">
        <v>0</v>
      </c>
      <c r="Q355" s="5" t="s">
        <v>2909</v>
      </c>
      <c r="R355" s="85">
        <v>11</v>
      </c>
      <c r="S355" s="4" t="s">
        <v>2859</v>
      </c>
      <c r="T355" s="66" t="str">
        <f t="shared" si="15"/>
        <v>11. Ciudades Y Comunidades Sostenibles</v>
      </c>
      <c r="U355" s="85">
        <v>2</v>
      </c>
      <c r="V355" s="4" t="s">
        <v>173</v>
      </c>
      <c r="W355" s="85">
        <v>4</v>
      </c>
      <c r="X355" s="4" t="s">
        <v>278</v>
      </c>
      <c r="Y355" s="85">
        <v>2</v>
      </c>
      <c r="Z355" s="4" t="s">
        <v>279</v>
      </c>
      <c r="AA355" s="52" t="str">
        <f t="shared" si="17"/>
        <v>2.4.2</v>
      </c>
      <c r="AB355" s="3" t="s">
        <v>368</v>
      </c>
      <c r="AC355" s="23" t="s">
        <v>369</v>
      </c>
      <c r="AD355" s="4" t="s">
        <v>4242</v>
      </c>
      <c r="AE355" s="4" t="s">
        <v>4243</v>
      </c>
      <c r="AF355" s="4" t="s">
        <v>4244</v>
      </c>
      <c r="AG355" s="4" t="s">
        <v>4245</v>
      </c>
      <c r="AH355" s="8" t="s">
        <v>6689</v>
      </c>
      <c r="AI355" s="4" t="s">
        <v>7650</v>
      </c>
      <c r="AJ355" s="4" t="s">
        <v>7651</v>
      </c>
      <c r="AK355" s="4" t="s">
        <v>6725</v>
      </c>
      <c r="AL355" s="4" t="s">
        <v>7652</v>
      </c>
      <c r="AM355" s="9" t="s">
        <v>6711</v>
      </c>
      <c r="AN355" s="9" t="s">
        <v>6701</v>
      </c>
      <c r="AO355" s="9" t="s">
        <v>6718</v>
      </c>
      <c r="AP355" s="9" t="s">
        <v>6689</v>
      </c>
      <c r="AQ355" s="6" t="s">
        <v>9664</v>
      </c>
      <c r="AR355" s="5" t="s">
        <v>11992</v>
      </c>
      <c r="AS355" s="5" t="s">
        <v>11993</v>
      </c>
      <c r="AT355" s="4" t="s">
        <v>11994</v>
      </c>
      <c r="AU355" s="4" t="s">
        <v>11995</v>
      </c>
      <c r="AV355" s="4" t="s">
        <v>11996</v>
      </c>
      <c r="AW355" s="4" t="s">
        <v>11994</v>
      </c>
      <c r="AX355" s="4" t="s">
        <v>11995</v>
      </c>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row>
    <row r="356" spans="1:118" ht="15.5">
      <c r="A356" s="49" t="str">
        <f>B356&amp;COUNTIF($B$3:B356,B356)</f>
        <v>02CD1436</v>
      </c>
      <c r="B356" s="3" t="s">
        <v>464</v>
      </c>
      <c r="C356" s="4" t="s">
        <v>1237</v>
      </c>
      <c r="D356" s="4" t="s">
        <v>1238</v>
      </c>
      <c r="E356" s="4" t="s">
        <v>1239</v>
      </c>
      <c r="F356" s="4" t="s">
        <v>1240</v>
      </c>
      <c r="G356" s="4" t="s">
        <v>1241</v>
      </c>
      <c r="H356" s="3" t="s">
        <v>504</v>
      </c>
      <c r="I356" s="4" t="s">
        <v>1665</v>
      </c>
      <c r="J356" s="95" t="s">
        <v>2208</v>
      </c>
      <c r="K356" s="4" t="str">
        <f t="shared" si="16"/>
        <v>02CD14U024</v>
      </c>
      <c r="L356" s="6">
        <v>1</v>
      </c>
      <c r="M356" s="5" t="s">
        <v>2860</v>
      </c>
      <c r="N356" s="85">
        <v>6</v>
      </c>
      <c r="O356" s="4" t="s">
        <v>2861</v>
      </c>
      <c r="P356" s="85">
        <v>0</v>
      </c>
      <c r="Q356" s="4" t="s">
        <v>2861</v>
      </c>
      <c r="R356" s="85">
        <v>10</v>
      </c>
      <c r="S356" s="4" t="s">
        <v>2868</v>
      </c>
      <c r="T356" s="66" t="str">
        <f t="shared" si="15"/>
        <v xml:space="preserve">10. Reducción De Las Desigualdades </v>
      </c>
      <c r="U356" s="85">
        <v>2</v>
      </c>
      <c r="V356" s="4" t="s">
        <v>173</v>
      </c>
      <c r="W356" s="85">
        <v>6</v>
      </c>
      <c r="X356" s="4" t="s">
        <v>175</v>
      </c>
      <c r="Y356" s="85">
        <v>8</v>
      </c>
      <c r="Z356" s="4" t="s">
        <v>177</v>
      </c>
      <c r="AA356" s="52" t="str">
        <f t="shared" si="17"/>
        <v>2.6.8</v>
      </c>
      <c r="AB356" s="3" t="s">
        <v>183</v>
      </c>
      <c r="AC356" s="23" t="s">
        <v>184</v>
      </c>
      <c r="AD356" s="4" t="s">
        <v>4246</v>
      </c>
      <c r="AE356" s="4" t="s">
        <v>4247</v>
      </c>
      <c r="AF356" s="4" t="s">
        <v>4248</v>
      </c>
      <c r="AG356" s="4" t="s">
        <v>4249</v>
      </c>
      <c r="AH356" s="8" t="s">
        <v>6689</v>
      </c>
      <c r="AI356" s="4" t="s">
        <v>7653</v>
      </c>
      <c r="AJ356" s="4" t="s">
        <v>7654</v>
      </c>
      <c r="AK356" s="4" t="s">
        <v>6725</v>
      </c>
      <c r="AL356" s="4" t="s">
        <v>7655</v>
      </c>
      <c r="AM356" s="9" t="s">
        <v>6711</v>
      </c>
      <c r="AN356" s="9" t="s">
        <v>6706</v>
      </c>
      <c r="AO356" s="9" t="s">
        <v>6716</v>
      </c>
      <c r="AP356" s="9" t="s">
        <v>6689</v>
      </c>
      <c r="AQ356" s="6" t="s">
        <v>9665</v>
      </c>
      <c r="AR356" s="5" t="s">
        <v>11997</v>
      </c>
      <c r="AS356" s="5" t="s">
        <v>11998</v>
      </c>
      <c r="AT356" s="4" t="s">
        <v>11999</v>
      </c>
      <c r="AU356" s="4" t="s">
        <v>12000</v>
      </c>
      <c r="AV356" s="4" t="s">
        <v>12001</v>
      </c>
      <c r="AW356" s="4" t="s">
        <v>11999</v>
      </c>
      <c r="AX356" s="4" t="s">
        <v>12000</v>
      </c>
      <c r="AY356" s="4" t="s">
        <v>12002</v>
      </c>
      <c r="AZ356" s="4" t="s">
        <v>11999</v>
      </c>
      <c r="BA356" s="4" t="s">
        <v>12000</v>
      </c>
      <c r="BB356" s="4" t="s">
        <v>12003</v>
      </c>
      <c r="BC356" s="4" t="s">
        <v>12004</v>
      </c>
      <c r="BD356" s="4" t="s">
        <v>10703</v>
      </c>
      <c r="BE356" s="4"/>
      <c r="BF356" s="4"/>
      <c r="BG356" s="4"/>
      <c r="BH356" s="4"/>
      <c r="BI356" s="4"/>
      <c r="BJ356" s="4"/>
      <c r="BK356" s="4"/>
      <c r="BL356" s="4"/>
      <c r="BM356" s="4"/>
      <c r="BN356" s="4"/>
      <c r="BO356" s="4"/>
      <c r="BP356" s="4"/>
      <c r="BQ356" s="4"/>
      <c r="BR356" s="4"/>
      <c r="BS356" s="4"/>
      <c r="BT356" s="4"/>
      <c r="BU356" s="4"/>
      <c r="BV356" s="4"/>
    </row>
    <row r="357" spans="1:118" ht="15.5">
      <c r="A357" s="49" t="str">
        <f>B357&amp;COUNTIF($B$3:B357,B357)</f>
        <v>02CD1437</v>
      </c>
      <c r="B357" s="3" t="s">
        <v>464</v>
      </c>
      <c r="C357" s="4" t="s">
        <v>1237</v>
      </c>
      <c r="D357" s="4" t="s">
        <v>1238</v>
      </c>
      <c r="E357" s="4" t="s">
        <v>1239</v>
      </c>
      <c r="F357" s="4" t="s">
        <v>1240</v>
      </c>
      <c r="G357" s="4" t="s">
        <v>1241</v>
      </c>
      <c r="H357" s="3" t="s">
        <v>299</v>
      </c>
      <c r="I357" s="4" t="s">
        <v>1593</v>
      </c>
      <c r="J357" s="95" t="s">
        <v>2209</v>
      </c>
      <c r="K357" s="4" t="str">
        <f t="shared" si="16"/>
        <v>02CD14U026</v>
      </c>
      <c r="L357" s="6">
        <v>1</v>
      </c>
      <c r="M357" s="5" t="s">
        <v>2860</v>
      </c>
      <c r="N357" s="85">
        <v>6</v>
      </c>
      <c r="O357" s="5" t="s">
        <v>2861</v>
      </c>
      <c r="P357" s="85">
        <v>0</v>
      </c>
      <c r="Q357" s="5" t="s">
        <v>2861</v>
      </c>
      <c r="R357" s="85">
        <v>10</v>
      </c>
      <c r="S357" s="4" t="s">
        <v>2868</v>
      </c>
      <c r="T357" s="66" t="str">
        <f t="shared" si="15"/>
        <v xml:space="preserve">10. Reducción De Las Desigualdades </v>
      </c>
      <c r="U357" s="85">
        <v>2</v>
      </c>
      <c r="V357" s="4" t="s">
        <v>173</v>
      </c>
      <c r="W357" s="85">
        <v>6</v>
      </c>
      <c r="X357" s="4" t="s">
        <v>175</v>
      </c>
      <c r="Y357" s="85">
        <v>8</v>
      </c>
      <c r="Z357" s="4" t="s">
        <v>177</v>
      </c>
      <c r="AA357" s="52" t="str">
        <f t="shared" si="17"/>
        <v>2.6.8</v>
      </c>
      <c r="AB357" s="3" t="s">
        <v>301</v>
      </c>
      <c r="AC357" s="23" t="s">
        <v>302</v>
      </c>
      <c r="AD357" s="4" t="s">
        <v>4250</v>
      </c>
      <c r="AE357" s="4" t="s">
        <v>4251</v>
      </c>
      <c r="AF357" s="4" t="s">
        <v>4252</v>
      </c>
      <c r="AG357" s="4" t="s">
        <v>4253</v>
      </c>
      <c r="AH357" s="8" t="s">
        <v>6689</v>
      </c>
      <c r="AI357" s="4" t="s">
        <v>7656</v>
      </c>
      <c r="AJ357" s="4" t="s">
        <v>7657</v>
      </c>
      <c r="AK357" s="4" t="s">
        <v>6725</v>
      </c>
      <c r="AL357" s="4" t="s">
        <v>7658</v>
      </c>
      <c r="AM357" s="9" t="s">
        <v>6712</v>
      </c>
      <c r="AN357" s="9" t="s">
        <v>6708</v>
      </c>
      <c r="AO357" s="9" t="s">
        <v>6718</v>
      </c>
      <c r="AP357" s="9" t="s">
        <v>6689</v>
      </c>
      <c r="AQ357" s="6" t="s">
        <v>9666</v>
      </c>
      <c r="AR357" s="5" t="s">
        <v>12005</v>
      </c>
      <c r="AS357" s="5" t="s">
        <v>12006</v>
      </c>
      <c r="AT357" s="4" t="s">
        <v>12007</v>
      </c>
      <c r="AU357" s="4" t="s">
        <v>12008</v>
      </c>
      <c r="AV357" s="4" t="s">
        <v>12009</v>
      </c>
      <c r="AW357" s="4" t="s">
        <v>11776</v>
      </c>
      <c r="AX357" s="4" t="s">
        <v>11777</v>
      </c>
      <c r="AY357" s="4" t="s">
        <v>12010</v>
      </c>
      <c r="AZ357" s="4" t="s">
        <v>12004</v>
      </c>
      <c r="BA357" s="4" t="s">
        <v>10703</v>
      </c>
      <c r="BB357" s="4" t="s">
        <v>12011</v>
      </c>
      <c r="BC357" s="4" t="s">
        <v>12004</v>
      </c>
      <c r="BD357" s="4" t="s">
        <v>10703</v>
      </c>
      <c r="BE357" s="4" t="s">
        <v>12012</v>
      </c>
      <c r="BF357" s="4" t="s">
        <v>12004</v>
      </c>
      <c r="BG357" s="4" t="s">
        <v>10703</v>
      </c>
      <c r="BH357" s="4" t="s">
        <v>12013</v>
      </c>
      <c r="BI357" s="4" t="s">
        <v>11853</v>
      </c>
      <c r="BJ357" s="4" t="s">
        <v>11854</v>
      </c>
      <c r="BK357" s="4" t="s">
        <v>12014</v>
      </c>
      <c r="BL357" s="4" t="s">
        <v>12015</v>
      </c>
      <c r="BM357" s="4" t="s">
        <v>12016</v>
      </c>
      <c r="BN357" s="4"/>
      <c r="BO357" s="4"/>
      <c r="BP357" s="4"/>
      <c r="BQ357" s="4"/>
      <c r="BR357" s="4"/>
      <c r="BS357" s="4"/>
      <c r="BT357" s="4"/>
      <c r="BU357" s="4"/>
      <c r="BV357" s="4"/>
    </row>
    <row r="358" spans="1:118" ht="15.5">
      <c r="A358" s="49" t="str">
        <f>B358&amp;COUNTIF($B$3:B358,B358)</f>
        <v>02CD151</v>
      </c>
      <c r="B358" s="3" t="s">
        <v>506</v>
      </c>
      <c r="C358" s="4" t="s">
        <v>1242</v>
      </c>
      <c r="D358" s="4" t="s">
        <v>1243</v>
      </c>
      <c r="E358" s="4" t="s">
        <v>1244</v>
      </c>
      <c r="F358" s="4" t="s">
        <v>1245</v>
      </c>
      <c r="G358" s="4" t="s">
        <v>1246</v>
      </c>
      <c r="H358" s="3" t="s">
        <v>243</v>
      </c>
      <c r="I358" s="4" t="s">
        <v>1601</v>
      </c>
      <c r="J358" s="95" t="s">
        <v>2210</v>
      </c>
      <c r="K358" s="4" t="str">
        <f t="shared" si="16"/>
        <v>02CD15E118</v>
      </c>
      <c r="L358" s="6">
        <v>5</v>
      </c>
      <c r="M358" s="5" t="s">
        <v>2863</v>
      </c>
      <c r="N358" s="85">
        <v>1</v>
      </c>
      <c r="O358" s="4" t="s">
        <v>105</v>
      </c>
      <c r="P358" s="85">
        <v>11</v>
      </c>
      <c r="Q358" s="4" t="s">
        <v>2888</v>
      </c>
      <c r="R358" s="85">
        <v>16</v>
      </c>
      <c r="S358" s="4" t="s">
        <v>2841</v>
      </c>
      <c r="T358" s="66" t="str">
        <f t="shared" si="15"/>
        <v>16. Paz, Justicia E Instituciones Sólidas</v>
      </c>
      <c r="U358" s="85">
        <v>1</v>
      </c>
      <c r="V358" s="4" t="s">
        <v>28</v>
      </c>
      <c r="W358" s="85">
        <v>7</v>
      </c>
      <c r="X358" s="4" t="s">
        <v>142</v>
      </c>
      <c r="Y358" s="85">
        <v>1</v>
      </c>
      <c r="Z358" s="4" t="s">
        <v>245</v>
      </c>
      <c r="AA358" s="52" t="str">
        <f t="shared" si="17"/>
        <v>1.7.1</v>
      </c>
      <c r="AB358" s="3" t="s">
        <v>246</v>
      </c>
      <c r="AC358" s="23" t="s">
        <v>247</v>
      </c>
      <c r="AD358" s="4" t="s">
        <v>4254</v>
      </c>
      <c r="AE358" s="4" t="s">
        <v>4255</v>
      </c>
      <c r="AF358" s="4" t="s">
        <v>4256</v>
      </c>
      <c r="AG358" s="4" t="s">
        <v>4257</v>
      </c>
      <c r="AH358" s="8" t="s">
        <v>6689</v>
      </c>
      <c r="AI358" s="4" t="s">
        <v>7659</v>
      </c>
      <c r="AJ358" s="4" t="s">
        <v>7660</v>
      </c>
      <c r="AK358" s="4" t="s">
        <v>6725</v>
      </c>
      <c r="AL358" s="4" t="s">
        <v>7661</v>
      </c>
      <c r="AM358" s="8" t="s">
        <v>6712</v>
      </c>
      <c r="AN358" s="9" t="s">
        <v>9667</v>
      </c>
      <c r="AO358" s="9" t="s">
        <v>9668</v>
      </c>
      <c r="AP358" s="9" t="s">
        <v>6689</v>
      </c>
      <c r="AQ358" s="6" t="s">
        <v>9669</v>
      </c>
      <c r="AR358" s="5" t="s">
        <v>12017</v>
      </c>
      <c r="AS358" s="5" t="s">
        <v>12018</v>
      </c>
      <c r="AT358" s="4" t="s">
        <v>12019</v>
      </c>
      <c r="AU358" s="4" t="s">
        <v>12020</v>
      </c>
      <c r="AV358" s="4" t="s">
        <v>11038</v>
      </c>
      <c r="AW358" s="4" t="s">
        <v>12019</v>
      </c>
      <c r="AX358" s="4" t="s">
        <v>12020</v>
      </c>
      <c r="AY358" s="4" t="s">
        <v>12021</v>
      </c>
      <c r="AZ358" s="4" t="s">
        <v>12019</v>
      </c>
      <c r="BA358" s="4" t="s">
        <v>12020</v>
      </c>
      <c r="BB358" s="4" t="s">
        <v>12022</v>
      </c>
      <c r="BC358" s="4" t="s">
        <v>12019</v>
      </c>
      <c r="BD358" s="4" t="s">
        <v>12020</v>
      </c>
      <c r="BE358" s="4"/>
      <c r="BF358" s="4"/>
      <c r="BG358" s="4"/>
      <c r="BH358" s="4"/>
      <c r="BI358" s="4"/>
      <c r="BJ358" s="4"/>
      <c r="BK358" s="4"/>
      <c r="BL358" s="4"/>
      <c r="BM358" s="4"/>
      <c r="BN358" s="4"/>
      <c r="BO358" s="4"/>
      <c r="BP358" s="4"/>
      <c r="BQ358" s="4"/>
      <c r="BR358" s="4"/>
      <c r="BS358" s="4"/>
      <c r="BT358" s="4"/>
      <c r="BU358" s="4"/>
      <c r="BV358" s="4"/>
    </row>
    <row r="359" spans="1:118" ht="15.5">
      <c r="A359" s="49" t="str">
        <f>B359&amp;COUNTIF($B$3:B359,B359)</f>
        <v>02CD152</v>
      </c>
      <c r="B359" s="3" t="s">
        <v>506</v>
      </c>
      <c r="C359" s="4" t="s">
        <v>1242</v>
      </c>
      <c r="D359" s="4" t="s">
        <v>1243</v>
      </c>
      <c r="E359" s="4" t="s">
        <v>1244</v>
      </c>
      <c r="F359" s="4" t="s">
        <v>1245</v>
      </c>
      <c r="G359" s="4" t="s">
        <v>1246</v>
      </c>
      <c r="H359" s="3" t="s">
        <v>255</v>
      </c>
      <c r="I359" s="4" t="s">
        <v>1590</v>
      </c>
      <c r="J359" s="95" t="s">
        <v>2211</v>
      </c>
      <c r="K359" s="4" t="str">
        <f t="shared" si="16"/>
        <v>02CD15E123</v>
      </c>
      <c r="L359" s="6">
        <v>2</v>
      </c>
      <c r="M359" s="5" t="s">
        <v>16</v>
      </c>
      <c r="N359" s="85">
        <v>3</v>
      </c>
      <c r="O359" s="5" t="s">
        <v>2873</v>
      </c>
      <c r="P359" s="85">
        <v>3</v>
      </c>
      <c r="Q359" s="5" t="s">
        <v>2874</v>
      </c>
      <c r="R359" s="85">
        <v>11</v>
      </c>
      <c r="S359" s="4" t="s">
        <v>2859</v>
      </c>
      <c r="T359" s="66" t="str">
        <f t="shared" si="15"/>
        <v>11. Ciudades Y Comunidades Sostenibles</v>
      </c>
      <c r="U359" s="85">
        <v>2</v>
      </c>
      <c r="V359" s="4" t="s">
        <v>173</v>
      </c>
      <c r="W359" s="85">
        <v>1</v>
      </c>
      <c r="X359" s="4" t="s">
        <v>251</v>
      </c>
      <c r="Y359" s="85">
        <v>1</v>
      </c>
      <c r="Z359" s="4" t="s">
        <v>257</v>
      </c>
      <c r="AA359" s="52" t="str">
        <f t="shared" si="17"/>
        <v>2.1.1</v>
      </c>
      <c r="AB359" s="3" t="s">
        <v>258</v>
      </c>
      <c r="AC359" s="23" t="s">
        <v>259</v>
      </c>
      <c r="AD359" s="4" t="s">
        <v>4258</v>
      </c>
      <c r="AE359" s="4" t="s">
        <v>4259</v>
      </c>
      <c r="AF359" s="4" t="s">
        <v>4260</v>
      </c>
      <c r="AG359" s="4" t="s">
        <v>4261</v>
      </c>
      <c r="AH359" s="8" t="s">
        <v>6689</v>
      </c>
      <c r="AI359" s="4" t="s">
        <v>7662</v>
      </c>
      <c r="AJ359" s="4" t="s">
        <v>7663</v>
      </c>
      <c r="AK359" s="4" t="s">
        <v>6725</v>
      </c>
      <c r="AL359" s="4" t="s">
        <v>7664</v>
      </c>
      <c r="AM359" s="9" t="s">
        <v>9670</v>
      </c>
      <c r="AN359" s="9" t="s">
        <v>9671</v>
      </c>
      <c r="AO359" s="9" t="s">
        <v>9672</v>
      </c>
      <c r="AP359" s="9" t="s">
        <v>6689</v>
      </c>
      <c r="AQ359" s="6" t="s">
        <v>9669</v>
      </c>
      <c r="AR359" s="5" t="s">
        <v>12023</v>
      </c>
      <c r="AS359" s="5" t="s">
        <v>12024</v>
      </c>
      <c r="AT359" s="4" t="s">
        <v>12025</v>
      </c>
      <c r="AU359" s="4" t="s">
        <v>12026</v>
      </c>
      <c r="AV359" s="4" t="s">
        <v>12027</v>
      </c>
      <c r="AW359" s="4" t="s">
        <v>12025</v>
      </c>
      <c r="AX359" s="4" t="s">
        <v>12026</v>
      </c>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row>
    <row r="360" spans="1:118" ht="15.5">
      <c r="A360" s="49" t="str">
        <f>B360&amp;COUNTIF($B$3:B360,B360)</f>
        <v>02CD153</v>
      </c>
      <c r="B360" s="3" t="s">
        <v>506</v>
      </c>
      <c r="C360" s="4" t="s">
        <v>1242</v>
      </c>
      <c r="D360" s="4" t="s">
        <v>1243</v>
      </c>
      <c r="E360" s="4" t="s">
        <v>1244</v>
      </c>
      <c r="F360" s="4" t="s">
        <v>1245</v>
      </c>
      <c r="G360" s="4" t="s">
        <v>1246</v>
      </c>
      <c r="H360" s="3" t="s">
        <v>507</v>
      </c>
      <c r="I360" s="4" t="s">
        <v>1666</v>
      </c>
      <c r="J360" s="95" t="s">
        <v>2212</v>
      </c>
      <c r="K360" s="4" t="str">
        <f t="shared" si="16"/>
        <v>02CD15E129</v>
      </c>
      <c r="L360" s="6">
        <v>2</v>
      </c>
      <c r="M360" s="5" t="s">
        <v>16</v>
      </c>
      <c r="N360" s="85">
        <v>3</v>
      </c>
      <c r="O360" s="4" t="s">
        <v>2873</v>
      </c>
      <c r="P360" s="85">
        <v>2</v>
      </c>
      <c r="Q360" s="4" t="s">
        <v>2886</v>
      </c>
      <c r="R360" s="85">
        <v>6</v>
      </c>
      <c r="S360" s="4" t="s">
        <v>2887</v>
      </c>
      <c r="T360" s="66" t="str">
        <f t="shared" si="15"/>
        <v xml:space="preserve">6. Agua Limpia Y Saneamiento </v>
      </c>
      <c r="U360" s="85">
        <v>2</v>
      </c>
      <c r="V360" s="4" t="s">
        <v>173</v>
      </c>
      <c r="W360" s="85">
        <v>2</v>
      </c>
      <c r="X360" s="4" t="s">
        <v>226</v>
      </c>
      <c r="Y360" s="85">
        <v>3</v>
      </c>
      <c r="Z360" s="4" t="s">
        <v>310</v>
      </c>
      <c r="AA360" s="52" t="str">
        <f t="shared" si="17"/>
        <v>2.2.3</v>
      </c>
      <c r="AB360" s="3" t="s">
        <v>508</v>
      </c>
      <c r="AC360" s="23" t="s">
        <v>509</v>
      </c>
      <c r="AD360" s="4" t="s">
        <v>4262</v>
      </c>
      <c r="AE360" s="4" t="s">
        <v>4263</v>
      </c>
      <c r="AF360" s="4" t="s">
        <v>4264</v>
      </c>
      <c r="AG360" s="4" t="s">
        <v>4265</v>
      </c>
      <c r="AH360" s="8" t="s">
        <v>6689</v>
      </c>
      <c r="AI360" s="4" t="s">
        <v>7665</v>
      </c>
      <c r="AJ360" s="4" t="s">
        <v>7666</v>
      </c>
      <c r="AK360" s="4" t="s">
        <v>6725</v>
      </c>
      <c r="AL360" s="4" t="s">
        <v>7667</v>
      </c>
      <c r="AM360" s="8" t="s">
        <v>9673</v>
      </c>
      <c r="AN360" s="8" t="s">
        <v>9476</v>
      </c>
      <c r="AO360" s="8" t="s">
        <v>6689</v>
      </c>
      <c r="AP360" s="9" t="s">
        <v>6689</v>
      </c>
      <c r="AQ360" s="6" t="s">
        <v>9674</v>
      </c>
      <c r="AR360" s="5" t="s">
        <v>12028</v>
      </c>
      <c r="AS360" s="5" t="s">
        <v>12029</v>
      </c>
      <c r="AT360" s="4" t="s">
        <v>12030</v>
      </c>
      <c r="AU360" s="4" t="s">
        <v>12031</v>
      </c>
      <c r="AV360" s="4" t="s">
        <v>12032</v>
      </c>
      <c r="AW360" s="4" t="s">
        <v>12030</v>
      </c>
      <c r="AX360" s="4" t="s">
        <v>12031</v>
      </c>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row>
    <row r="361" spans="1:118" ht="15.5">
      <c r="A361" s="49" t="str">
        <f>B361&amp;COUNTIF($B$3:B361,B361)</f>
        <v>02CD154</v>
      </c>
      <c r="B361" s="3" t="s">
        <v>506</v>
      </c>
      <c r="C361" s="4" t="s">
        <v>1242</v>
      </c>
      <c r="D361" s="4" t="s">
        <v>1243</v>
      </c>
      <c r="E361" s="4" t="s">
        <v>1244</v>
      </c>
      <c r="F361" s="4" t="s">
        <v>1245</v>
      </c>
      <c r="G361" s="4" t="s">
        <v>1246</v>
      </c>
      <c r="H361" s="3" t="s">
        <v>303</v>
      </c>
      <c r="I361" s="4" t="s">
        <v>1592</v>
      </c>
      <c r="J361" s="95" t="s">
        <v>2213</v>
      </c>
      <c r="K361" s="4" t="str">
        <f t="shared" si="16"/>
        <v>02CD15K016</v>
      </c>
      <c r="L361" s="6">
        <v>2</v>
      </c>
      <c r="M361" s="5" t="s">
        <v>16</v>
      </c>
      <c r="N361" s="85">
        <v>2</v>
      </c>
      <c r="O361" s="5" t="s">
        <v>2839</v>
      </c>
      <c r="P361" s="85">
        <v>2</v>
      </c>
      <c r="Q361" s="5" t="s">
        <v>2875</v>
      </c>
      <c r="R361" s="85">
        <v>11</v>
      </c>
      <c r="S361" s="4" t="s">
        <v>2859</v>
      </c>
      <c r="T361" s="66" t="str">
        <f t="shared" si="15"/>
        <v>11. Ciudades Y Comunidades Sostenibles</v>
      </c>
      <c r="U361" s="85">
        <v>2</v>
      </c>
      <c r="V361" s="4" t="s">
        <v>173</v>
      </c>
      <c r="W361" s="85">
        <v>2</v>
      </c>
      <c r="X361" s="4" t="s">
        <v>226</v>
      </c>
      <c r="Y361" s="85">
        <v>1</v>
      </c>
      <c r="Z361" s="4" t="s">
        <v>227</v>
      </c>
      <c r="AA361" s="52" t="str">
        <f t="shared" si="17"/>
        <v>2.2.1</v>
      </c>
      <c r="AB361" s="3" t="s">
        <v>305</v>
      </c>
      <c r="AC361" s="23" t="s">
        <v>306</v>
      </c>
      <c r="AD361" s="4" t="s">
        <v>4266</v>
      </c>
      <c r="AE361" s="4" t="s">
        <v>4263</v>
      </c>
      <c r="AF361" s="4" t="s">
        <v>4267</v>
      </c>
      <c r="AG361" s="4" t="s">
        <v>4268</v>
      </c>
      <c r="AH361" s="8" t="s">
        <v>6703</v>
      </c>
      <c r="AI361" s="4" t="s">
        <v>7668</v>
      </c>
      <c r="AJ361" s="4" t="s">
        <v>7669</v>
      </c>
      <c r="AK361" s="4" t="s">
        <v>6725</v>
      </c>
      <c r="AL361" s="4" t="s">
        <v>7670</v>
      </c>
      <c r="AM361" s="8" t="s">
        <v>9675</v>
      </c>
      <c r="AN361" s="9" t="s">
        <v>9676</v>
      </c>
      <c r="AO361" s="9" t="s">
        <v>9677</v>
      </c>
      <c r="AP361" s="9" t="s">
        <v>6703</v>
      </c>
      <c r="AQ361" s="6" t="s">
        <v>9669</v>
      </c>
      <c r="AR361" s="5" t="s">
        <v>12033</v>
      </c>
      <c r="AS361" s="5" t="s">
        <v>12034</v>
      </c>
      <c r="AT361" s="4" t="s">
        <v>12030</v>
      </c>
      <c r="AU361" s="4" t="s">
        <v>12031</v>
      </c>
      <c r="AV361" s="4" t="s">
        <v>10636</v>
      </c>
      <c r="AW361" s="4" t="s">
        <v>12030</v>
      </c>
      <c r="AX361" s="4" t="s">
        <v>12031</v>
      </c>
      <c r="AY361" s="4" t="s">
        <v>10637</v>
      </c>
      <c r="AZ361" s="4" t="s">
        <v>12030</v>
      </c>
      <c r="BA361" s="4" t="s">
        <v>12031</v>
      </c>
      <c r="BB361" s="4" t="s">
        <v>10634</v>
      </c>
      <c r="BC361" s="4" t="s">
        <v>12030</v>
      </c>
      <c r="BD361" s="4" t="s">
        <v>12031</v>
      </c>
      <c r="BE361" s="4" t="s">
        <v>12035</v>
      </c>
      <c r="BF361" s="4" t="s">
        <v>12030</v>
      </c>
      <c r="BG361" s="4" t="s">
        <v>12031</v>
      </c>
      <c r="BH361" s="4" t="s">
        <v>12036</v>
      </c>
      <c r="BI361" s="4" t="s">
        <v>12030</v>
      </c>
      <c r="BJ361" s="4" t="s">
        <v>12031</v>
      </c>
      <c r="BK361" s="4" t="s">
        <v>12037</v>
      </c>
      <c r="BL361" s="4" t="s">
        <v>12030</v>
      </c>
      <c r="BM361" s="4" t="s">
        <v>12038</v>
      </c>
      <c r="BN361" s="4" t="s">
        <v>12039</v>
      </c>
      <c r="BO361" s="4" t="s">
        <v>12040</v>
      </c>
      <c r="BP361" s="4" t="s">
        <v>10709</v>
      </c>
      <c r="BQ361" s="4" t="s">
        <v>12041</v>
      </c>
      <c r="BR361" s="4" t="s">
        <v>12040</v>
      </c>
      <c r="BS361" s="4" t="s">
        <v>10709</v>
      </c>
      <c r="BT361" s="4"/>
      <c r="BU361" s="4"/>
      <c r="BV361" s="4"/>
    </row>
    <row r="362" spans="1:118" ht="15.5">
      <c r="A362" s="49" t="str">
        <f>B362&amp;COUNTIF($B$3:B362,B362)</f>
        <v>02CD155</v>
      </c>
      <c r="B362" s="3" t="s">
        <v>506</v>
      </c>
      <c r="C362" s="4" t="s">
        <v>1242</v>
      </c>
      <c r="D362" s="4" t="s">
        <v>1243</v>
      </c>
      <c r="E362" s="4" t="s">
        <v>1244</v>
      </c>
      <c r="F362" s="4" t="s">
        <v>1245</v>
      </c>
      <c r="G362" s="4" t="s">
        <v>1246</v>
      </c>
      <c r="H362" s="3" t="s">
        <v>10</v>
      </c>
      <c r="I362" s="4" t="s">
        <v>1569</v>
      </c>
      <c r="J362" s="95" t="s">
        <v>2214</v>
      </c>
      <c r="K362" s="4" t="str">
        <f t="shared" si="16"/>
        <v>02CD15M001</v>
      </c>
      <c r="L362" s="6">
        <v>2</v>
      </c>
      <c r="M362" s="5" t="s">
        <v>16</v>
      </c>
      <c r="N362" s="85">
        <v>2</v>
      </c>
      <c r="O362" s="4" t="s">
        <v>2839</v>
      </c>
      <c r="P362" s="85">
        <v>1</v>
      </c>
      <c r="Q362" s="4" t="s">
        <v>2840</v>
      </c>
      <c r="R362" s="85">
        <v>10</v>
      </c>
      <c r="S362" s="4" t="s">
        <v>2868</v>
      </c>
      <c r="T362" s="66" t="str">
        <f t="shared" si="15"/>
        <v xml:space="preserve">10. Reducción De Las Desigualdades </v>
      </c>
      <c r="U362" s="85">
        <v>2</v>
      </c>
      <c r="V362" s="4" t="s">
        <v>173</v>
      </c>
      <c r="W362" s="85">
        <v>2</v>
      </c>
      <c r="X362" s="4" t="s">
        <v>226</v>
      </c>
      <c r="Y362" s="85">
        <v>1</v>
      </c>
      <c r="Z362" s="4" t="s">
        <v>227</v>
      </c>
      <c r="AA362" s="52" t="str">
        <f t="shared" si="17"/>
        <v>2.2.1</v>
      </c>
      <c r="AB362" s="3" t="s">
        <v>36</v>
      </c>
      <c r="AC362" s="23" t="s">
        <v>38</v>
      </c>
      <c r="AD362" s="4" t="s">
        <v>4269</v>
      </c>
      <c r="AE362" s="4" t="s">
        <v>4270</v>
      </c>
      <c r="AF362" s="4" t="s">
        <v>4271</v>
      </c>
      <c r="AG362" s="4" t="s">
        <v>4272</v>
      </c>
      <c r="AH362" s="8" t="s">
        <v>6689</v>
      </c>
      <c r="AI362" s="4" t="s">
        <v>7671</v>
      </c>
      <c r="AJ362" s="4" t="s">
        <v>7672</v>
      </c>
      <c r="AK362" s="4" t="s">
        <v>6725</v>
      </c>
      <c r="AL362" s="4" t="s">
        <v>7673</v>
      </c>
      <c r="AM362" s="9" t="s">
        <v>9678</v>
      </c>
      <c r="AN362" s="9" t="s">
        <v>9679</v>
      </c>
      <c r="AO362" s="9" t="s">
        <v>6699</v>
      </c>
      <c r="AP362" s="9" t="s">
        <v>6689</v>
      </c>
      <c r="AQ362" s="6" t="s">
        <v>9669</v>
      </c>
      <c r="AR362" s="5" t="s">
        <v>4272</v>
      </c>
      <c r="AS362" s="5" t="s">
        <v>12042</v>
      </c>
      <c r="AT362" s="4" t="s">
        <v>12043</v>
      </c>
      <c r="AU362" s="4" t="s">
        <v>10749</v>
      </c>
      <c r="AV362" s="4" t="s">
        <v>12044</v>
      </c>
      <c r="AW362" s="4" t="s">
        <v>12043</v>
      </c>
      <c r="AX362" s="4" t="s">
        <v>10749</v>
      </c>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row>
    <row r="363" spans="1:118" ht="15.5">
      <c r="A363" s="49" t="str">
        <f>B363&amp;COUNTIF($B$3:B363,B363)</f>
        <v>02CD156</v>
      </c>
      <c r="B363" s="3" t="s">
        <v>506</v>
      </c>
      <c r="C363" s="4" t="s">
        <v>1242</v>
      </c>
      <c r="D363" s="4" t="s">
        <v>1243</v>
      </c>
      <c r="E363" s="4" t="s">
        <v>1244</v>
      </c>
      <c r="F363" s="4" t="s">
        <v>1245</v>
      </c>
      <c r="G363" s="4" t="s">
        <v>1246</v>
      </c>
      <c r="H363" s="3" t="s">
        <v>1133</v>
      </c>
      <c r="I363" s="4" t="s">
        <v>1570</v>
      </c>
      <c r="J363" s="96" t="s">
        <v>1886</v>
      </c>
      <c r="K363" s="4" t="str">
        <f t="shared" si="16"/>
        <v>02CD15M002</v>
      </c>
      <c r="L363" s="6">
        <v>2</v>
      </c>
      <c r="M363" s="5" t="s">
        <v>16</v>
      </c>
      <c r="N363" s="85">
        <v>2</v>
      </c>
      <c r="O363" s="5" t="s">
        <v>2839</v>
      </c>
      <c r="P363" s="85">
        <v>1</v>
      </c>
      <c r="Q363" s="5" t="s">
        <v>2840</v>
      </c>
      <c r="R363" s="85">
        <v>10</v>
      </c>
      <c r="S363" s="4" t="s">
        <v>2868</v>
      </c>
      <c r="T363" s="66" t="str">
        <f t="shared" si="15"/>
        <v xml:space="preserve">10. Reducción De Las Desigualdades </v>
      </c>
      <c r="U363" s="85">
        <v>2</v>
      </c>
      <c r="V363" s="4" t="s">
        <v>173</v>
      </c>
      <c r="W363" s="85">
        <v>2</v>
      </c>
      <c r="X363" s="4" t="s">
        <v>226</v>
      </c>
      <c r="Y363" s="85">
        <v>1</v>
      </c>
      <c r="Z363" s="4" t="s">
        <v>227</v>
      </c>
      <c r="AA363" s="52" t="str">
        <f t="shared" si="17"/>
        <v>2.2.1</v>
      </c>
      <c r="AB363" s="3" t="s">
        <v>2952</v>
      </c>
      <c r="AC363" s="23" t="s">
        <v>2953</v>
      </c>
      <c r="AD363" s="4" t="s">
        <v>179</v>
      </c>
      <c r="AE363" s="4" t="s">
        <v>179</v>
      </c>
      <c r="AF363" s="4" t="s">
        <v>179</v>
      </c>
      <c r="AG363" s="4" t="s">
        <v>179</v>
      </c>
      <c r="AH363" s="8" t="s">
        <v>179</v>
      </c>
      <c r="AI363" s="4" t="s">
        <v>179</v>
      </c>
      <c r="AJ363" s="4" t="s">
        <v>179</v>
      </c>
      <c r="AK363" s="4" t="s">
        <v>179</v>
      </c>
      <c r="AL363" s="4" t="s">
        <v>179</v>
      </c>
      <c r="AM363" s="9" t="s">
        <v>179</v>
      </c>
      <c r="AN363" s="9" t="s">
        <v>179</v>
      </c>
      <c r="AO363" s="9" t="s">
        <v>179</v>
      </c>
      <c r="AP363" s="9" t="s">
        <v>179</v>
      </c>
      <c r="AQ363" s="6" t="s">
        <v>179</v>
      </c>
      <c r="AR363" s="5" t="s">
        <v>179</v>
      </c>
      <c r="AS363" s="5" t="s">
        <v>179</v>
      </c>
      <c r="AT363" s="4" t="s">
        <v>179</v>
      </c>
      <c r="AU363" s="4" t="s">
        <v>179</v>
      </c>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row>
    <row r="364" spans="1:118" ht="15.5">
      <c r="A364" s="49" t="str">
        <f>B364&amp;COUNTIF($B$3:B364,B364)</f>
        <v>02CD157</v>
      </c>
      <c r="B364" s="3" t="s">
        <v>506</v>
      </c>
      <c r="C364" s="4" t="s">
        <v>1242</v>
      </c>
      <c r="D364" s="4" t="s">
        <v>1243</v>
      </c>
      <c r="E364" s="4" t="s">
        <v>1244</v>
      </c>
      <c r="F364" s="4" t="s">
        <v>1245</v>
      </c>
      <c r="G364" s="4" t="s">
        <v>1246</v>
      </c>
      <c r="H364" s="3" t="s">
        <v>140</v>
      </c>
      <c r="I364" s="4" t="s">
        <v>1571</v>
      </c>
      <c r="J364" s="95" t="s">
        <v>2215</v>
      </c>
      <c r="K364" s="4" t="str">
        <f t="shared" si="16"/>
        <v>02CD15N001</v>
      </c>
      <c r="L364" s="6">
        <v>5</v>
      </c>
      <c r="M364" s="5" t="s">
        <v>2863</v>
      </c>
      <c r="N364" s="85">
        <v>3</v>
      </c>
      <c r="O364" s="4" t="s">
        <v>2877</v>
      </c>
      <c r="P364" s="85">
        <v>1</v>
      </c>
      <c r="Q364" s="4" t="s">
        <v>2878</v>
      </c>
      <c r="R364" s="85">
        <v>16</v>
      </c>
      <c r="S364" s="4" t="s">
        <v>2841</v>
      </c>
      <c r="T364" s="66" t="str">
        <f t="shared" si="15"/>
        <v>16. Paz, Justicia E Instituciones Sólidas</v>
      </c>
      <c r="U364" s="85">
        <v>1</v>
      </c>
      <c r="V364" s="4" t="s">
        <v>28</v>
      </c>
      <c r="W364" s="85">
        <v>7</v>
      </c>
      <c r="X364" s="4" t="s">
        <v>142</v>
      </c>
      <c r="Y364" s="85">
        <v>2</v>
      </c>
      <c r="Z364" s="4" t="s">
        <v>143</v>
      </c>
      <c r="AA364" s="52" t="str">
        <f t="shared" si="17"/>
        <v>1.7.2</v>
      </c>
      <c r="AB364" s="3" t="s">
        <v>144</v>
      </c>
      <c r="AC364" s="23" t="s">
        <v>145</v>
      </c>
      <c r="AD364" s="4" t="s">
        <v>4273</v>
      </c>
      <c r="AE364" s="4" t="s">
        <v>4274</v>
      </c>
      <c r="AF364" s="4" t="s">
        <v>4275</v>
      </c>
      <c r="AG364" s="4" t="s">
        <v>4276</v>
      </c>
      <c r="AH364" s="8" t="s">
        <v>6704</v>
      </c>
      <c r="AI364" s="4" t="s">
        <v>7674</v>
      </c>
      <c r="AJ364" s="4" t="s">
        <v>7675</v>
      </c>
      <c r="AK364" s="4" t="s">
        <v>6725</v>
      </c>
      <c r="AL364" s="4" t="s">
        <v>7676</v>
      </c>
      <c r="AM364" s="8" t="s">
        <v>6712</v>
      </c>
      <c r="AN364" s="9" t="s">
        <v>9680</v>
      </c>
      <c r="AO364" s="9" t="s">
        <v>9681</v>
      </c>
      <c r="AP364" s="9" t="s">
        <v>6704</v>
      </c>
      <c r="AQ364" s="6" t="s">
        <v>9682</v>
      </c>
      <c r="AR364" s="5" t="s">
        <v>12045</v>
      </c>
      <c r="AS364" s="5" t="s">
        <v>12046</v>
      </c>
      <c r="AT364" s="4" t="s">
        <v>12047</v>
      </c>
      <c r="AU364" s="4" t="s">
        <v>12048</v>
      </c>
      <c r="AV364" s="4" t="s">
        <v>12049</v>
      </c>
      <c r="AW364" s="4" t="s">
        <v>12047</v>
      </c>
      <c r="AX364" s="4" t="s">
        <v>12048</v>
      </c>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9"/>
      <c r="BX364" s="49"/>
      <c r="BZ364" s="49"/>
      <c r="DK364" s="49"/>
      <c r="DL364" s="49"/>
      <c r="DM364" s="49"/>
      <c r="DN364" s="49"/>
    </row>
    <row r="365" spans="1:118" ht="15.5">
      <c r="A365" s="49" t="str">
        <f>B365&amp;COUNTIF($B$3:B365,B365)</f>
        <v>02CD158</v>
      </c>
      <c r="B365" s="3" t="s">
        <v>506</v>
      </c>
      <c r="C365" s="4" t="s">
        <v>1242</v>
      </c>
      <c r="D365" s="4" t="s">
        <v>1243</v>
      </c>
      <c r="E365" s="4" t="s">
        <v>1244</v>
      </c>
      <c r="F365" s="4" t="s">
        <v>1245</v>
      </c>
      <c r="G365" s="4" t="s">
        <v>1246</v>
      </c>
      <c r="H365" s="3" t="s">
        <v>146</v>
      </c>
      <c r="I365" s="4" t="s">
        <v>1572</v>
      </c>
      <c r="J365" s="95" t="s">
        <v>2216</v>
      </c>
      <c r="K365" s="4" t="str">
        <f t="shared" si="16"/>
        <v>02CD15O001</v>
      </c>
      <c r="L365" s="6">
        <v>2</v>
      </c>
      <c r="M365" s="5" t="s">
        <v>16</v>
      </c>
      <c r="N365" s="85">
        <v>1</v>
      </c>
      <c r="O365" s="5" t="s">
        <v>2842</v>
      </c>
      <c r="P365" s="85">
        <v>7</v>
      </c>
      <c r="Q365" s="5" t="s">
        <v>2843</v>
      </c>
      <c r="R365" s="85">
        <v>16</v>
      </c>
      <c r="S365" s="4" t="s">
        <v>2841</v>
      </c>
      <c r="T365" s="66" t="str">
        <f t="shared" si="15"/>
        <v>16. Paz, Justicia E Instituciones Sólidas</v>
      </c>
      <c r="U365" s="85">
        <v>2</v>
      </c>
      <c r="V365" s="4" t="s">
        <v>173</v>
      </c>
      <c r="W365" s="85">
        <v>3</v>
      </c>
      <c r="X365" s="4" t="s">
        <v>263</v>
      </c>
      <c r="Y365" s="85">
        <v>2</v>
      </c>
      <c r="Z365" s="4" t="s">
        <v>684</v>
      </c>
      <c r="AA365" s="52" t="str">
        <f t="shared" si="17"/>
        <v>2.3.2</v>
      </c>
      <c r="AB365" s="3" t="s">
        <v>149</v>
      </c>
      <c r="AC365" s="23" t="s">
        <v>150</v>
      </c>
      <c r="AD365" s="4" t="s">
        <v>4277</v>
      </c>
      <c r="AE365" s="4" t="s">
        <v>4278</v>
      </c>
      <c r="AF365" s="4" t="s">
        <v>4279</v>
      </c>
      <c r="AG365" s="4" t="s">
        <v>4280</v>
      </c>
      <c r="AH365" s="8" t="s">
        <v>6700</v>
      </c>
      <c r="AI365" s="4" t="s">
        <v>7677</v>
      </c>
      <c r="AJ365" s="4" t="s">
        <v>7678</v>
      </c>
      <c r="AK365" s="4" t="s">
        <v>6725</v>
      </c>
      <c r="AL365" s="4" t="s">
        <v>7679</v>
      </c>
      <c r="AM365" s="8" t="s">
        <v>9465</v>
      </c>
      <c r="AN365" s="8" t="s">
        <v>6701</v>
      </c>
      <c r="AO365" s="8" t="s">
        <v>9593</v>
      </c>
      <c r="AP365" s="9" t="s">
        <v>6700</v>
      </c>
      <c r="AQ365" s="3" t="s">
        <v>9669</v>
      </c>
      <c r="AR365" s="5" t="s">
        <v>4280</v>
      </c>
      <c r="AS365" s="5" t="s">
        <v>12050</v>
      </c>
      <c r="AT365" s="4" t="s">
        <v>12051</v>
      </c>
      <c r="AU365" s="4" t="s">
        <v>11711</v>
      </c>
      <c r="AV365" s="4" t="s">
        <v>12052</v>
      </c>
      <c r="AW365" s="4" t="s">
        <v>12053</v>
      </c>
      <c r="AX365" s="4" t="s">
        <v>12054</v>
      </c>
      <c r="AY365" s="4" t="s">
        <v>12055</v>
      </c>
      <c r="AZ365" s="4" t="s">
        <v>12056</v>
      </c>
      <c r="BA365" s="4" t="s">
        <v>12057</v>
      </c>
      <c r="BB365" s="4"/>
      <c r="BC365" s="4"/>
      <c r="BD365" s="4"/>
      <c r="BE365" s="4"/>
      <c r="BF365" s="4"/>
      <c r="BG365" s="4"/>
      <c r="BH365" s="4"/>
      <c r="BI365" s="4"/>
      <c r="BJ365" s="4"/>
      <c r="BK365" s="4"/>
      <c r="BL365" s="4"/>
      <c r="BM365" s="4"/>
      <c r="BN365" s="4"/>
      <c r="BO365" s="4"/>
      <c r="BP365" s="4"/>
      <c r="BQ365" s="4"/>
      <c r="BR365" s="4"/>
      <c r="BS365" s="4"/>
      <c r="BT365" s="4"/>
      <c r="BU365" s="4"/>
      <c r="BV365" s="4"/>
    </row>
    <row r="366" spans="1:118" ht="15.5">
      <c r="A366" s="49" t="str">
        <f>B366&amp;COUNTIF($B$3:B366,B366)</f>
        <v>02CD159</v>
      </c>
      <c r="B366" s="3" t="s">
        <v>506</v>
      </c>
      <c r="C366" s="4" t="s">
        <v>1242</v>
      </c>
      <c r="D366" s="4" t="s">
        <v>1243</v>
      </c>
      <c r="E366" s="4" t="s">
        <v>1244</v>
      </c>
      <c r="F366" s="4" t="s">
        <v>1245</v>
      </c>
      <c r="G366" s="4" t="s">
        <v>1246</v>
      </c>
      <c r="H366" s="3" t="s">
        <v>151</v>
      </c>
      <c r="I366" s="4" t="s">
        <v>1573</v>
      </c>
      <c r="J366" s="95" t="s">
        <v>2217</v>
      </c>
      <c r="K366" s="4" t="str">
        <f t="shared" si="16"/>
        <v>02CD15P001</v>
      </c>
      <c r="L366" s="6">
        <v>1</v>
      </c>
      <c r="M366" s="5" t="s">
        <v>2860</v>
      </c>
      <c r="N366" s="85">
        <v>5</v>
      </c>
      <c r="O366" s="5" t="s">
        <v>2865</v>
      </c>
      <c r="P366" s="85">
        <v>0</v>
      </c>
      <c r="Q366" s="5" t="s">
        <v>2865</v>
      </c>
      <c r="R366" s="85">
        <v>5</v>
      </c>
      <c r="S366" s="4" t="s">
        <v>2844</v>
      </c>
      <c r="T366" s="66" t="str">
        <f t="shared" si="15"/>
        <v xml:space="preserve">5. Igualdad De Género </v>
      </c>
      <c r="U366" s="85">
        <v>1</v>
      </c>
      <c r="V366" s="4" t="s">
        <v>28</v>
      </c>
      <c r="W366" s="85">
        <v>2</v>
      </c>
      <c r="X366" s="4" t="s">
        <v>154</v>
      </c>
      <c r="Y366" s="85">
        <v>4</v>
      </c>
      <c r="Z366" s="4" t="s">
        <v>155</v>
      </c>
      <c r="AA366" s="52" t="str">
        <f t="shared" si="17"/>
        <v>1.2.4</v>
      </c>
      <c r="AB366" s="3" t="s">
        <v>156</v>
      </c>
      <c r="AC366" s="23" t="s">
        <v>157</v>
      </c>
      <c r="AD366" s="4" t="s">
        <v>4281</v>
      </c>
      <c r="AE366" s="4" t="s">
        <v>4282</v>
      </c>
      <c r="AF366" s="4" t="s">
        <v>4283</v>
      </c>
      <c r="AG366" s="4" t="s">
        <v>4284</v>
      </c>
      <c r="AH366" s="8" t="s">
        <v>6689</v>
      </c>
      <c r="AI366" s="4" t="s">
        <v>7680</v>
      </c>
      <c r="AJ366" s="4" t="s">
        <v>7681</v>
      </c>
      <c r="AK366" s="4" t="s">
        <v>6725</v>
      </c>
      <c r="AL366" s="4" t="s">
        <v>7682</v>
      </c>
      <c r="AM366" s="8" t="s">
        <v>6712</v>
      </c>
      <c r="AN366" s="8" t="s">
        <v>9617</v>
      </c>
      <c r="AO366" s="8" t="s">
        <v>9683</v>
      </c>
      <c r="AP366" s="9" t="s">
        <v>6689</v>
      </c>
      <c r="AQ366" s="3" t="s">
        <v>9669</v>
      </c>
      <c r="AR366" s="5" t="s">
        <v>12058</v>
      </c>
      <c r="AS366" s="5" t="s">
        <v>10962</v>
      </c>
      <c r="AT366" s="4" t="s">
        <v>12059</v>
      </c>
      <c r="AU366" s="4" t="s">
        <v>12060</v>
      </c>
      <c r="AV366" s="4" t="s">
        <v>12061</v>
      </c>
      <c r="AW366" s="4" t="s">
        <v>12059</v>
      </c>
      <c r="AX366" s="4" t="s">
        <v>12060</v>
      </c>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row>
    <row r="367" spans="1:118" ht="15.5">
      <c r="A367" s="49" t="str">
        <f>B367&amp;COUNTIF($B$3:B367,B367)</f>
        <v>02CD1510</v>
      </c>
      <c r="B367" s="3" t="s">
        <v>506</v>
      </c>
      <c r="C367" s="4" t="s">
        <v>1242</v>
      </c>
      <c r="D367" s="4" t="s">
        <v>1243</v>
      </c>
      <c r="E367" s="4" t="s">
        <v>1244</v>
      </c>
      <c r="F367" s="4" t="s">
        <v>1245</v>
      </c>
      <c r="G367" s="4" t="s">
        <v>1246</v>
      </c>
      <c r="H367" s="3" t="s">
        <v>158</v>
      </c>
      <c r="I367" s="4" t="s">
        <v>1574</v>
      </c>
      <c r="J367" s="95" t="s">
        <v>2218</v>
      </c>
      <c r="K367" s="4" t="str">
        <f t="shared" si="16"/>
        <v>02CD15P002</v>
      </c>
      <c r="L367" s="6">
        <v>1</v>
      </c>
      <c r="M367" s="5" t="s">
        <v>2860</v>
      </c>
      <c r="N367" s="85">
        <v>6</v>
      </c>
      <c r="O367" s="4" t="s">
        <v>2861</v>
      </c>
      <c r="P367" s="85">
        <v>0</v>
      </c>
      <c r="Q367" s="4" t="s">
        <v>2861</v>
      </c>
      <c r="R367" s="85">
        <v>10</v>
      </c>
      <c r="S367" s="4" t="s">
        <v>2868</v>
      </c>
      <c r="T367" s="66" t="str">
        <f t="shared" si="15"/>
        <v xml:space="preserve">10. Reducción De Las Desigualdades </v>
      </c>
      <c r="U367" s="85">
        <v>1</v>
      </c>
      <c r="V367" s="4" t="s">
        <v>28</v>
      </c>
      <c r="W367" s="85">
        <v>2</v>
      </c>
      <c r="X367" s="4" t="s">
        <v>154</v>
      </c>
      <c r="Y367" s="85">
        <v>4</v>
      </c>
      <c r="Z367" s="4" t="s">
        <v>155</v>
      </c>
      <c r="AA367" s="52" t="str">
        <f t="shared" si="17"/>
        <v>1.2.4</v>
      </c>
      <c r="AB367" s="3" t="s">
        <v>161</v>
      </c>
      <c r="AC367" s="23" t="s">
        <v>162</v>
      </c>
      <c r="AD367" s="4" t="s">
        <v>4285</v>
      </c>
      <c r="AE367" s="4" t="s">
        <v>4263</v>
      </c>
      <c r="AF367" s="4" t="s">
        <v>4286</v>
      </c>
      <c r="AG367" s="4" t="s">
        <v>4287</v>
      </c>
      <c r="AH367" s="8" t="s">
        <v>6689</v>
      </c>
      <c r="AI367" s="4" t="s">
        <v>7683</v>
      </c>
      <c r="AJ367" s="4" t="s">
        <v>7684</v>
      </c>
      <c r="AK367" s="4" t="s">
        <v>6725</v>
      </c>
      <c r="AL367" s="4" t="s">
        <v>7685</v>
      </c>
      <c r="AM367" s="9" t="s">
        <v>9684</v>
      </c>
      <c r="AN367" s="9" t="s">
        <v>9685</v>
      </c>
      <c r="AO367" s="9" t="s">
        <v>9686</v>
      </c>
      <c r="AP367" s="9" t="s">
        <v>6689</v>
      </c>
      <c r="AQ367" s="6" t="s">
        <v>9669</v>
      </c>
      <c r="AR367" s="5" t="s">
        <v>12062</v>
      </c>
      <c r="AS367" s="5" t="s">
        <v>10668</v>
      </c>
      <c r="AT367" s="4" t="s">
        <v>12063</v>
      </c>
      <c r="AU367" s="4" t="s">
        <v>12064</v>
      </c>
      <c r="AV367" s="4" t="s">
        <v>12065</v>
      </c>
      <c r="AW367" s="4" t="s">
        <v>12063</v>
      </c>
      <c r="AX367" s="4" t="s">
        <v>12064</v>
      </c>
      <c r="AY367" s="4" t="s">
        <v>12066</v>
      </c>
      <c r="AZ367" s="4" t="s">
        <v>12063</v>
      </c>
      <c r="BA367" s="4" t="s">
        <v>12064</v>
      </c>
      <c r="BB367" s="4" t="s">
        <v>12067</v>
      </c>
      <c r="BC367" s="4" t="s">
        <v>12063</v>
      </c>
      <c r="BD367" s="4" t="s">
        <v>12064</v>
      </c>
      <c r="BE367" s="4" t="s">
        <v>12068</v>
      </c>
      <c r="BF367" s="4" t="s">
        <v>12063</v>
      </c>
      <c r="BG367" s="4" t="s">
        <v>12064</v>
      </c>
      <c r="BH367" s="4"/>
      <c r="BI367" s="4"/>
      <c r="BJ367" s="4"/>
      <c r="BK367" s="4"/>
      <c r="BL367" s="4"/>
      <c r="BM367" s="4"/>
      <c r="BN367" s="4"/>
      <c r="BO367" s="4"/>
      <c r="BP367" s="4"/>
      <c r="BQ367" s="4"/>
      <c r="BR367" s="4"/>
      <c r="BS367" s="4"/>
      <c r="BT367" s="4"/>
      <c r="BU367" s="4"/>
      <c r="BV367" s="4"/>
      <c r="BW367" s="49"/>
      <c r="BX367" s="49"/>
    </row>
    <row r="368" spans="1:118" ht="15.5">
      <c r="A368" s="49" t="str">
        <f>B368&amp;COUNTIF($B$3:B368,B368)</f>
        <v>02CD1511</v>
      </c>
      <c r="B368" s="3" t="s">
        <v>506</v>
      </c>
      <c r="C368" s="4" t="s">
        <v>1242</v>
      </c>
      <c r="D368" s="4" t="s">
        <v>1243</v>
      </c>
      <c r="E368" s="4" t="s">
        <v>1244</v>
      </c>
      <c r="F368" s="4" t="s">
        <v>1245</v>
      </c>
      <c r="G368" s="4" t="s">
        <v>1246</v>
      </c>
      <c r="H368" s="3" t="s">
        <v>170</v>
      </c>
      <c r="I368" s="4" t="s">
        <v>1575</v>
      </c>
      <c r="J368" s="95" t="s">
        <v>1900</v>
      </c>
      <c r="K368" s="4" t="str">
        <f t="shared" si="16"/>
        <v>02CD15P004</v>
      </c>
      <c r="L368" s="6">
        <v>1</v>
      </c>
      <c r="M368" s="5" t="s">
        <v>2860</v>
      </c>
      <c r="N368" s="85">
        <v>6</v>
      </c>
      <c r="O368" s="5" t="s">
        <v>2861</v>
      </c>
      <c r="P368" s="85">
        <v>1</v>
      </c>
      <c r="Q368" s="5" t="s">
        <v>2869</v>
      </c>
      <c r="R368" s="85">
        <v>10</v>
      </c>
      <c r="S368" s="4" t="s">
        <v>2868</v>
      </c>
      <c r="T368" s="66" t="str">
        <f t="shared" si="15"/>
        <v xml:space="preserve">10. Reducción De Las Desigualdades </v>
      </c>
      <c r="U368" s="85">
        <v>2</v>
      </c>
      <c r="V368" s="4" t="s">
        <v>173</v>
      </c>
      <c r="W368" s="85">
        <v>6</v>
      </c>
      <c r="X368" s="4" t="s">
        <v>175</v>
      </c>
      <c r="Y368" s="85">
        <v>8</v>
      </c>
      <c r="Z368" s="4" t="s">
        <v>177</v>
      </c>
      <c r="AA368" s="52" t="str">
        <f t="shared" si="17"/>
        <v>2.6.8</v>
      </c>
      <c r="AB368" s="3" t="s">
        <v>384</v>
      </c>
      <c r="AC368" s="23" t="s">
        <v>178</v>
      </c>
      <c r="AD368" s="4" t="s">
        <v>3058</v>
      </c>
      <c r="AE368" s="4" t="s">
        <v>4288</v>
      </c>
      <c r="AF368" s="4" t="s">
        <v>4289</v>
      </c>
      <c r="AG368" s="4" t="s">
        <v>3061</v>
      </c>
      <c r="AH368" s="8" t="s">
        <v>6689</v>
      </c>
      <c r="AI368" s="4" t="s">
        <v>7686</v>
      </c>
      <c r="AJ368" s="4" t="s">
        <v>7687</v>
      </c>
      <c r="AK368" s="4" t="s">
        <v>6725</v>
      </c>
      <c r="AL368" s="4" t="s">
        <v>7688</v>
      </c>
      <c r="AM368" s="9" t="s">
        <v>9455</v>
      </c>
      <c r="AN368" s="9" t="s">
        <v>9687</v>
      </c>
      <c r="AO368" s="9" t="s">
        <v>9688</v>
      </c>
      <c r="AP368" s="9" t="s">
        <v>6689</v>
      </c>
      <c r="AQ368" s="6" t="s">
        <v>9669</v>
      </c>
      <c r="AR368" s="5" t="s">
        <v>12069</v>
      </c>
      <c r="AS368" s="5" t="s">
        <v>12070</v>
      </c>
      <c r="AT368" s="4" t="s">
        <v>12071</v>
      </c>
      <c r="AU368" s="4" t="s">
        <v>10703</v>
      </c>
      <c r="AV368" s="4" t="s">
        <v>12072</v>
      </c>
      <c r="AW368" s="4" t="s">
        <v>12071</v>
      </c>
      <c r="AX368" s="4" t="s">
        <v>10703</v>
      </c>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row>
    <row r="369" spans="1:118" ht="15.5">
      <c r="A369" s="49" t="str">
        <f>B369&amp;COUNTIF($B$3:B369,B369)</f>
        <v>02CD1512</v>
      </c>
      <c r="B369" s="3" t="s">
        <v>506</v>
      </c>
      <c r="C369" s="4" t="s">
        <v>1242</v>
      </c>
      <c r="D369" s="4" t="s">
        <v>1243</v>
      </c>
      <c r="E369" s="4" t="s">
        <v>1244</v>
      </c>
      <c r="F369" s="4" t="s">
        <v>1245</v>
      </c>
      <c r="G369" s="4" t="s">
        <v>1246</v>
      </c>
      <c r="H369" s="3" t="s">
        <v>347</v>
      </c>
      <c r="I369" s="4" t="s">
        <v>1618</v>
      </c>
      <c r="J369" s="95" t="s">
        <v>2219</v>
      </c>
      <c r="K369" s="4" t="str">
        <f t="shared" si="16"/>
        <v>02CD15P048</v>
      </c>
      <c r="L369" s="6">
        <v>6</v>
      </c>
      <c r="M369" s="5" t="s">
        <v>2846</v>
      </c>
      <c r="N369" s="85">
        <v>3</v>
      </c>
      <c r="O369" s="4" t="s">
        <v>108</v>
      </c>
      <c r="P369" s="85">
        <v>2</v>
      </c>
      <c r="Q369" s="4" t="s">
        <v>2852</v>
      </c>
      <c r="R369" s="85">
        <v>11</v>
      </c>
      <c r="S369" s="4" t="s">
        <v>2859</v>
      </c>
      <c r="T369" s="66" t="str">
        <f t="shared" si="15"/>
        <v>11. Ciudades Y Comunidades Sostenibles</v>
      </c>
      <c r="U369" s="85">
        <v>1</v>
      </c>
      <c r="V369" s="4" t="s">
        <v>28</v>
      </c>
      <c r="W369" s="85">
        <v>3</v>
      </c>
      <c r="X369" s="4" t="s">
        <v>31</v>
      </c>
      <c r="Y369" s="85">
        <v>2</v>
      </c>
      <c r="Z369" s="4" t="s">
        <v>348</v>
      </c>
      <c r="AA369" s="52" t="str">
        <f t="shared" si="17"/>
        <v>1.3.2</v>
      </c>
      <c r="AB369" s="3" t="s">
        <v>349</v>
      </c>
      <c r="AC369" s="23" t="s">
        <v>350</v>
      </c>
      <c r="AD369" s="4" t="s">
        <v>4290</v>
      </c>
      <c r="AE369" s="4" t="s">
        <v>4291</v>
      </c>
      <c r="AF369" s="4" t="s">
        <v>4292</v>
      </c>
      <c r="AG369" s="4" t="s">
        <v>4293</v>
      </c>
      <c r="AH369" s="3" t="s">
        <v>6689</v>
      </c>
      <c r="AI369" s="4" t="s">
        <v>7689</v>
      </c>
      <c r="AJ369" s="4" t="s">
        <v>7690</v>
      </c>
      <c r="AK369" s="4" t="s">
        <v>6725</v>
      </c>
      <c r="AL369" s="4" t="s">
        <v>7691</v>
      </c>
      <c r="AM369" s="3" t="s">
        <v>9689</v>
      </c>
      <c r="AN369" s="3" t="s">
        <v>9690</v>
      </c>
      <c r="AO369" s="3" t="s">
        <v>9691</v>
      </c>
      <c r="AP369" s="6" t="s">
        <v>6689</v>
      </c>
      <c r="AQ369" s="6" t="s">
        <v>9669</v>
      </c>
      <c r="AR369" s="5" t="s">
        <v>12073</v>
      </c>
      <c r="AS369" s="5" t="s">
        <v>12074</v>
      </c>
      <c r="AT369" s="4" t="s">
        <v>12075</v>
      </c>
      <c r="AU369" s="4" t="s">
        <v>12076</v>
      </c>
      <c r="AV369" s="4" t="s">
        <v>10680</v>
      </c>
      <c r="AW369" s="4" t="s">
        <v>12077</v>
      </c>
      <c r="AX369" s="4" t="s">
        <v>12078</v>
      </c>
      <c r="AY369" s="4" t="s">
        <v>10683</v>
      </c>
      <c r="AZ369" s="4" t="s">
        <v>12079</v>
      </c>
      <c r="BA369" s="4" t="s">
        <v>12080</v>
      </c>
      <c r="BB369" s="4" t="s">
        <v>12081</v>
      </c>
      <c r="BC369" s="4" t="s">
        <v>12063</v>
      </c>
      <c r="BD369" s="4" t="s">
        <v>12064</v>
      </c>
      <c r="BE369" s="4"/>
      <c r="BF369" s="4"/>
      <c r="BG369" s="4"/>
      <c r="BH369" s="4"/>
      <c r="BI369" s="4"/>
      <c r="BJ369" s="4"/>
      <c r="BK369" s="4"/>
      <c r="BL369" s="4"/>
      <c r="BM369" s="4"/>
      <c r="BN369" s="4"/>
      <c r="BO369" s="4"/>
      <c r="BP369" s="4"/>
      <c r="BQ369" s="4"/>
      <c r="BR369" s="4"/>
      <c r="BS369" s="4"/>
      <c r="BT369" s="4"/>
      <c r="BU369" s="4"/>
      <c r="BV369" s="4"/>
    </row>
    <row r="370" spans="1:118" ht="15.5">
      <c r="A370" s="49" t="str">
        <f>B370&amp;COUNTIF($B$3:B370,B370)</f>
        <v>02CD1513</v>
      </c>
      <c r="B370" s="3" t="s">
        <v>506</v>
      </c>
      <c r="C370" s="4" t="s">
        <v>1242</v>
      </c>
      <c r="D370" s="4" t="s">
        <v>1243</v>
      </c>
      <c r="E370" s="4" t="s">
        <v>1244</v>
      </c>
      <c r="F370" s="4" t="s">
        <v>1245</v>
      </c>
      <c r="G370" s="4" t="s">
        <v>1246</v>
      </c>
      <c r="H370" s="3" t="s">
        <v>299</v>
      </c>
      <c r="I370" s="4" t="s">
        <v>1593</v>
      </c>
      <c r="J370" s="95" t="s">
        <v>2220</v>
      </c>
      <c r="K370" s="4" t="str">
        <f t="shared" si="16"/>
        <v>02CD15U026</v>
      </c>
      <c r="L370" s="6">
        <v>1</v>
      </c>
      <c r="M370" s="5" t="s">
        <v>2860</v>
      </c>
      <c r="N370" s="85">
        <v>6</v>
      </c>
      <c r="O370" s="5" t="s">
        <v>2861</v>
      </c>
      <c r="P370" s="85">
        <v>0</v>
      </c>
      <c r="Q370" s="5" t="s">
        <v>2861</v>
      </c>
      <c r="R370" s="85">
        <v>10</v>
      </c>
      <c r="S370" s="4" t="s">
        <v>2868</v>
      </c>
      <c r="T370" s="66" t="str">
        <f t="shared" si="15"/>
        <v xml:space="preserve">10. Reducción De Las Desigualdades </v>
      </c>
      <c r="U370" s="85">
        <v>2</v>
      </c>
      <c r="V370" s="4" t="s">
        <v>173</v>
      </c>
      <c r="W370" s="85">
        <v>6</v>
      </c>
      <c r="X370" s="4" t="s">
        <v>175</v>
      </c>
      <c r="Y370" s="85">
        <v>8</v>
      </c>
      <c r="Z370" s="4" t="s">
        <v>177</v>
      </c>
      <c r="AA370" s="52" t="str">
        <f t="shared" si="17"/>
        <v>2.6.8</v>
      </c>
      <c r="AB370" s="3" t="s">
        <v>301</v>
      </c>
      <c r="AC370" s="23" t="s">
        <v>302</v>
      </c>
      <c r="AD370" s="4" t="s">
        <v>4294</v>
      </c>
      <c r="AE370" s="4" t="s">
        <v>4295</v>
      </c>
      <c r="AF370" s="4" t="s">
        <v>4296</v>
      </c>
      <c r="AG370" s="4" t="s">
        <v>4297</v>
      </c>
      <c r="AH370" s="3" t="s">
        <v>6689</v>
      </c>
      <c r="AI370" s="4" t="s">
        <v>7692</v>
      </c>
      <c r="AJ370" s="4" t="s">
        <v>7693</v>
      </c>
      <c r="AK370" s="4" t="s">
        <v>6725</v>
      </c>
      <c r="AL370" s="4" t="s">
        <v>7694</v>
      </c>
      <c r="AM370" s="8" t="s">
        <v>9692</v>
      </c>
      <c r="AN370" s="8" t="s">
        <v>9693</v>
      </c>
      <c r="AO370" s="8" t="s">
        <v>9694</v>
      </c>
      <c r="AP370" s="8" t="s">
        <v>6689</v>
      </c>
      <c r="AQ370" s="6" t="s">
        <v>9669</v>
      </c>
      <c r="AR370" s="5" t="s">
        <v>12082</v>
      </c>
      <c r="AS370" s="5" t="s">
        <v>12083</v>
      </c>
      <c r="AT370" s="4" t="s">
        <v>12084</v>
      </c>
      <c r="AU370" s="4" t="s">
        <v>12085</v>
      </c>
      <c r="AV370" s="4" t="s">
        <v>12086</v>
      </c>
      <c r="AW370" s="4" t="s">
        <v>12071</v>
      </c>
      <c r="AX370" s="4" t="s">
        <v>10703</v>
      </c>
      <c r="AY370" s="4" t="s">
        <v>12087</v>
      </c>
      <c r="AZ370" s="4" t="s">
        <v>12088</v>
      </c>
      <c r="BA370" s="4" t="s">
        <v>12089</v>
      </c>
      <c r="BB370" s="4" t="s">
        <v>12090</v>
      </c>
      <c r="BC370" s="4" t="s">
        <v>12071</v>
      </c>
      <c r="BD370" s="4" t="s">
        <v>10703</v>
      </c>
      <c r="BE370" s="4" t="s">
        <v>12091</v>
      </c>
      <c r="BF370" s="4" t="s">
        <v>12092</v>
      </c>
      <c r="BG370" s="4" t="s">
        <v>12093</v>
      </c>
      <c r="BH370" s="4" t="s">
        <v>12094</v>
      </c>
      <c r="BI370" s="4" t="s">
        <v>12092</v>
      </c>
      <c r="BJ370" s="4" t="s">
        <v>12093</v>
      </c>
      <c r="BK370" s="4" t="s">
        <v>12095</v>
      </c>
      <c r="BL370" s="4" t="s">
        <v>12088</v>
      </c>
      <c r="BM370" s="4" t="s">
        <v>12096</v>
      </c>
      <c r="BN370" s="4" t="s">
        <v>12097</v>
      </c>
      <c r="BO370" s="4" t="s">
        <v>12098</v>
      </c>
      <c r="BP370" s="4" t="s">
        <v>12099</v>
      </c>
      <c r="BQ370" s="4" t="s">
        <v>12100</v>
      </c>
      <c r="BR370" s="4" t="s">
        <v>12101</v>
      </c>
      <c r="BS370" s="4" t="s">
        <v>12102</v>
      </c>
      <c r="BT370" s="4" t="s">
        <v>12103</v>
      </c>
      <c r="BU370" s="4" t="s">
        <v>12104</v>
      </c>
      <c r="BV370" s="4" t="s">
        <v>12105</v>
      </c>
      <c r="BZ370" s="15"/>
      <c r="DK370" s="15"/>
      <c r="DL370" s="15"/>
      <c r="DM370" s="15"/>
      <c r="DN370" s="15"/>
    </row>
    <row r="371" spans="1:118" ht="15.5">
      <c r="A371" s="49" t="str">
        <f>B371&amp;COUNTIF($B$3:B371,B371)</f>
        <v>02CD161</v>
      </c>
      <c r="B371" s="3" t="s">
        <v>510</v>
      </c>
      <c r="C371" s="4" t="s">
        <v>1247</v>
      </c>
      <c r="D371" s="4" t="s">
        <v>1248</v>
      </c>
      <c r="E371" s="4" t="s">
        <v>1249</v>
      </c>
      <c r="F371" s="4" t="s">
        <v>1250</v>
      </c>
      <c r="G371" s="4" t="s">
        <v>1251</v>
      </c>
      <c r="H371" s="3" t="s">
        <v>243</v>
      </c>
      <c r="I371" s="4" t="s">
        <v>1601</v>
      </c>
      <c r="J371" s="95" t="s">
        <v>2221</v>
      </c>
      <c r="K371" s="4" t="str">
        <f t="shared" si="16"/>
        <v>02CD16E118</v>
      </c>
      <c r="L371" s="6">
        <v>5</v>
      </c>
      <c r="M371" s="5" t="s">
        <v>2863</v>
      </c>
      <c r="N371" s="85">
        <v>1</v>
      </c>
      <c r="O371" s="4" t="s">
        <v>105</v>
      </c>
      <c r="P371" s="85">
        <v>11</v>
      </c>
      <c r="Q371" s="4" t="s">
        <v>2888</v>
      </c>
      <c r="R371" s="85">
        <v>16</v>
      </c>
      <c r="S371" s="4" t="s">
        <v>2841</v>
      </c>
      <c r="T371" s="66" t="str">
        <f t="shared" si="15"/>
        <v>16. Paz, Justicia E Instituciones Sólidas</v>
      </c>
      <c r="U371" s="85">
        <v>1</v>
      </c>
      <c r="V371" s="4" t="s">
        <v>28</v>
      </c>
      <c r="W371" s="85">
        <v>7</v>
      </c>
      <c r="X371" s="4" t="s">
        <v>142</v>
      </c>
      <c r="Y371" s="85">
        <v>1</v>
      </c>
      <c r="Z371" s="4" t="s">
        <v>245</v>
      </c>
      <c r="AA371" s="52" t="str">
        <f t="shared" si="17"/>
        <v>1.7.1</v>
      </c>
      <c r="AB371" s="3" t="s">
        <v>246</v>
      </c>
      <c r="AC371" s="23" t="s">
        <v>247</v>
      </c>
      <c r="AD371" s="4" t="s">
        <v>4298</v>
      </c>
      <c r="AE371" s="4" t="s">
        <v>4299</v>
      </c>
      <c r="AF371" s="4" t="s">
        <v>4300</v>
      </c>
      <c r="AG371" s="4" t="s">
        <v>4301</v>
      </c>
      <c r="AH371" s="3" t="s">
        <v>6689</v>
      </c>
      <c r="AI371" s="4" t="s">
        <v>7695</v>
      </c>
      <c r="AJ371" s="4" t="s">
        <v>7696</v>
      </c>
      <c r="AK371" s="4" t="s">
        <v>6741</v>
      </c>
      <c r="AL371" s="4" t="s">
        <v>7697</v>
      </c>
      <c r="AM371" s="8" t="s">
        <v>6711</v>
      </c>
      <c r="AN371" s="8" t="s">
        <v>6712</v>
      </c>
      <c r="AO371" s="8" t="s">
        <v>9617</v>
      </c>
      <c r="AP371" s="8" t="s">
        <v>6689</v>
      </c>
      <c r="AQ371" s="6" t="s">
        <v>6689</v>
      </c>
      <c r="AR371" s="5" t="s">
        <v>12106</v>
      </c>
      <c r="AS371" s="5" t="s">
        <v>12107</v>
      </c>
      <c r="AT371" s="4" t="s">
        <v>12108</v>
      </c>
      <c r="AU371" s="4" t="s">
        <v>12109</v>
      </c>
      <c r="AV371" s="4" t="s">
        <v>12110</v>
      </c>
      <c r="AW371" s="4" t="s">
        <v>12108</v>
      </c>
      <c r="AX371" s="4" t="s">
        <v>12109</v>
      </c>
      <c r="AY371" s="4" t="s">
        <v>12111</v>
      </c>
      <c r="AZ371" s="4" t="s">
        <v>12108</v>
      </c>
      <c r="BA371" s="4" t="s">
        <v>12109</v>
      </c>
      <c r="BB371" s="4" t="s">
        <v>12112</v>
      </c>
      <c r="BC371" s="4" t="s">
        <v>12108</v>
      </c>
      <c r="BD371" s="4" t="s">
        <v>12109</v>
      </c>
      <c r="BE371" s="4"/>
      <c r="BF371" s="4"/>
      <c r="BG371" s="4"/>
      <c r="BH371" s="4"/>
      <c r="BI371" s="4"/>
      <c r="BJ371" s="4"/>
      <c r="BK371" s="4"/>
      <c r="BL371" s="4"/>
      <c r="BM371" s="4"/>
      <c r="BN371" s="4"/>
      <c r="BO371" s="4"/>
      <c r="BP371" s="4"/>
      <c r="BQ371" s="4"/>
      <c r="BR371" s="4"/>
      <c r="BS371" s="4"/>
      <c r="BT371" s="4"/>
      <c r="BU371" s="4"/>
      <c r="BV371" s="4"/>
    </row>
    <row r="372" spans="1:118" ht="15.5">
      <c r="A372" s="49" t="str">
        <f>B372&amp;COUNTIF($B$3:B372,B372)</f>
        <v>02CD162</v>
      </c>
      <c r="B372" s="3" t="s">
        <v>510</v>
      </c>
      <c r="C372" s="4" t="s">
        <v>1247</v>
      </c>
      <c r="D372" s="4" t="s">
        <v>1248</v>
      </c>
      <c r="E372" s="4" t="s">
        <v>1249</v>
      </c>
      <c r="F372" s="4" t="s">
        <v>1250</v>
      </c>
      <c r="G372" s="4" t="s">
        <v>1251</v>
      </c>
      <c r="H372" s="3" t="s">
        <v>255</v>
      </c>
      <c r="I372" s="4" t="s">
        <v>1590</v>
      </c>
      <c r="J372" s="95" t="s">
        <v>2222</v>
      </c>
      <c r="K372" s="4" t="str">
        <f t="shared" si="16"/>
        <v>02CD16E123</v>
      </c>
      <c r="L372" s="6">
        <v>2</v>
      </c>
      <c r="M372" s="5" t="s">
        <v>16</v>
      </c>
      <c r="N372" s="85">
        <v>3</v>
      </c>
      <c r="O372" s="5" t="s">
        <v>2873</v>
      </c>
      <c r="P372" s="85">
        <v>3</v>
      </c>
      <c r="Q372" s="5" t="s">
        <v>2874</v>
      </c>
      <c r="R372" s="85">
        <v>13</v>
      </c>
      <c r="S372" s="4" t="s">
        <v>2910</v>
      </c>
      <c r="T372" s="66" t="str">
        <f t="shared" si="15"/>
        <v>13. Acción Por El Clima</v>
      </c>
      <c r="U372" s="85">
        <v>2</v>
      </c>
      <c r="V372" s="4" t="s">
        <v>173</v>
      </c>
      <c r="W372" s="85">
        <v>1</v>
      </c>
      <c r="X372" s="4" t="s">
        <v>251</v>
      </c>
      <c r="Y372" s="85">
        <v>1</v>
      </c>
      <c r="Z372" s="4" t="s">
        <v>257</v>
      </c>
      <c r="AA372" s="52" t="str">
        <f t="shared" si="17"/>
        <v>2.1.1</v>
      </c>
      <c r="AB372" s="3" t="s">
        <v>258</v>
      </c>
      <c r="AC372" s="23" t="s">
        <v>259</v>
      </c>
      <c r="AD372" s="4" t="s">
        <v>4302</v>
      </c>
      <c r="AE372" s="4" t="s">
        <v>4303</v>
      </c>
      <c r="AF372" s="4" t="s">
        <v>4304</v>
      </c>
      <c r="AG372" s="4" t="s">
        <v>4305</v>
      </c>
      <c r="AH372" s="8" t="s">
        <v>6689</v>
      </c>
      <c r="AI372" s="4" t="s">
        <v>7698</v>
      </c>
      <c r="AJ372" s="4" t="s">
        <v>7699</v>
      </c>
      <c r="AK372" s="4" t="s">
        <v>6725</v>
      </c>
      <c r="AL372" s="4" t="s">
        <v>7700</v>
      </c>
      <c r="AM372" s="9" t="s">
        <v>9463</v>
      </c>
      <c r="AN372" s="9" t="s">
        <v>6695</v>
      </c>
      <c r="AO372" s="9" t="s">
        <v>9695</v>
      </c>
      <c r="AP372" s="9" t="s">
        <v>6689</v>
      </c>
      <c r="AQ372" s="6" t="s">
        <v>6689</v>
      </c>
      <c r="AR372" s="5" t="s">
        <v>12113</v>
      </c>
      <c r="AS372" s="5" t="s">
        <v>12114</v>
      </c>
      <c r="AT372" s="4" t="s">
        <v>12115</v>
      </c>
      <c r="AU372" s="4" t="s">
        <v>10598</v>
      </c>
      <c r="AV372" s="4"/>
      <c r="AW372" s="4"/>
      <c r="AX372" s="4"/>
      <c r="AY372" s="4"/>
      <c r="AZ372" s="4"/>
      <c r="BA372" s="4"/>
      <c r="BB372" s="4"/>
      <c r="BC372" s="4"/>
      <c r="BD372" s="4"/>
      <c r="BE372" s="4"/>
      <c r="BF372" s="4"/>
      <c r="BG372" s="4"/>
      <c r="BH372" s="4"/>
      <c r="BI372" s="4"/>
      <c r="BJ372" s="4"/>
      <c r="BK372" s="4"/>
      <c r="BL372" s="4"/>
      <c r="BM372" s="4"/>
      <c r="BN372" s="4"/>
      <c r="BO372" s="4"/>
      <c r="BP372" s="4"/>
      <c r="BQ372" s="4"/>
      <c r="BR372" s="4"/>
      <c r="BS372" s="4"/>
      <c r="BT372" s="4"/>
      <c r="BU372" s="4"/>
      <c r="BV372" s="4"/>
    </row>
    <row r="373" spans="1:118" ht="15.5">
      <c r="A373" s="49" t="str">
        <f>B373&amp;COUNTIF($B$3:B373,B373)</f>
        <v>02CD163</v>
      </c>
      <c r="B373" s="3" t="s">
        <v>510</v>
      </c>
      <c r="C373" s="4" t="s">
        <v>1247</v>
      </c>
      <c r="D373" s="4" t="s">
        <v>1248</v>
      </c>
      <c r="E373" s="4" t="s">
        <v>1249</v>
      </c>
      <c r="F373" s="4" t="s">
        <v>1250</v>
      </c>
      <c r="G373" s="4" t="s">
        <v>1251</v>
      </c>
      <c r="H373" s="3" t="s">
        <v>260</v>
      </c>
      <c r="I373" s="4" t="s">
        <v>1595</v>
      </c>
      <c r="J373" s="95" t="s">
        <v>2223</v>
      </c>
      <c r="K373" s="4" t="str">
        <f t="shared" si="16"/>
        <v>02CD16E127</v>
      </c>
      <c r="L373" s="6">
        <v>1</v>
      </c>
      <c r="M373" s="5" t="s">
        <v>2860</v>
      </c>
      <c r="N373" s="85">
        <v>2</v>
      </c>
      <c r="O373" s="4" t="s">
        <v>2880</v>
      </c>
      <c r="P373" s="85">
        <v>4</v>
      </c>
      <c r="Q373" s="4" t="s">
        <v>2881</v>
      </c>
      <c r="R373" s="85">
        <v>3</v>
      </c>
      <c r="S373" s="4" t="s">
        <v>2882</v>
      </c>
      <c r="T373" s="66" t="str">
        <f t="shared" si="15"/>
        <v xml:space="preserve">3. Salud Y Bienestar </v>
      </c>
      <c r="U373" s="85">
        <v>2</v>
      </c>
      <c r="V373" s="4" t="s">
        <v>173</v>
      </c>
      <c r="W373" s="85">
        <v>3</v>
      </c>
      <c r="X373" s="4" t="s">
        <v>263</v>
      </c>
      <c r="Y373" s="85">
        <v>5</v>
      </c>
      <c r="Z373" s="4" t="s">
        <v>264</v>
      </c>
      <c r="AA373" s="52" t="str">
        <f t="shared" si="17"/>
        <v>2.3.5</v>
      </c>
      <c r="AB373" s="3" t="s">
        <v>265</v>
      </c>
      <c r="AC373" s="23" t="s">
        <v>266</v>
      </c>
      <c r="AD373" s="4" t="s">
        <v>4306</v>
      </c>
      <c r="AE373" s="4" t="s">
        <v>4307</v>
      </c>
      <c r="AF373" s="4" t="s">
        <v>4308</v>
      </c>
      <c r="AG373" s="4" t="s">
        <v>4309</v>
      </c>
      <c r="AH373" s="8" t="s">
        <v>6689</v>
      </c>
      <c r="AI373" s="4" t="s">
        <v>7701</v>
      </c>
      <c r="AJ373" s="4" t="s">
        <v>7702</v>
      </c>
      <c r="AK373" s="4" t="s">
        <v>6741</v>
      </c>
      <c r="AL373" s="4" t="s">
        <v>7703</v>
      </c>
      <c r="AM373" s="9" t="s">
        <v>6711</v>
      </c>
      <c r="AN373" s="9" t="s">
        <v>6697</v>
      </c>
      <c r="AO373" s="9" t="s">
        <v>6708</v>
      </c>
      <c r="AP373" s="9" t="s">
        <v>6689</v>
      </c>
      <c r="AQ373" s="6" t="s">
        <v>6689</v>
      </c>
      <c r="AR373" s="5" t="s">
        <v>12116</v>
      </c>
      <c r="AS373" s="5" t="s">
        <v>12117</v>
      </c>
      <c r="AT373" s="4" t="s">
        <v>12118</v>
      </c>
      <c r="AU373" s="4" t="s">
        <v>12119</v>
      </c>
      <c r="AV373" s="4" t="s">
        <v>12120</v>
      </c>
      <c r="AW373" s="4" t="s">
        <v>12118</v>
      </c>
      <c r="AX373" s="4" t="s">
        <v>12119</v>
      </c>
      <c r="AY373" s="4" t="s">
        <v>12121</v>
      </c>
      <c r="AZ373" s="4" t="s">
        <v>12118</v>
      </c>
      <c r="BA373" s="4" t="s">
        <v>12119</v>
      </c>
      <c r="BB373" s="4" t="s">
        <v>12122</v>
      </c>
      <c r="BC373" s="4" t="s">
        <v>12118</v>
      </c>
      <c r="BD373" s="4" t="s">
        <v>12119</v>
      </c>
      <c r="BE373" s="4"/>
      <c r="BF373" s="4"/>
      <c r="BG373" s="4"/>
      <c r="BH373" s="4"/>
      <c r="BI373" s="4"/>
      <c r="BJ373" s="4"/>
      <c r="BK373" s="4"/>
      <c r="BL373" s="4"/>
      <c r="BM373" s="4"/>
      <c r="BN373" s="4"/>
      <c r="BO373" s="4"/>
      <c r="BP373" s="4"/>
      <c r="BQ373" s="4"/>
      <c r="BR373" s="4"/>
      <c r="BS373" s="4"/>
      <c r="BT373" s="4"/>
      <c r="BU373" s="4"/>
      <c r="BV373" s="4"/>
      <c r="BW373" s="15"/>
      <c r="BX373" s="15"/>
    </row>
    <row r="374" spans="1:118" ht="15.5">
      <c r="A374" s="49" t="str">
        <f>B374&amp;COUNTIF($B$3:B374,B374)</f>
        <v>02CD164</v>
      </c>
      <c r="B374" s="3" t="s">
        <v>510</v>
      </c>
      <c r="C374" s="4" t="s">
        <v>1247</v>
      </c>
      <c r="D374" s="4" t="s">
        <v>1248</v>
      </c>
      <c r="E374" s="4" t="s">
        <v>1249</v>
      </c>
      <c r="F374" s="4" t="s">
        <v>1250</v>
      </c>
      <c r="G374" s="4" t="s">
        <v>1251</v>
      </c>
      <c r="H374" s="3" t="s">
        <v>336</v>
      </c>
      <c r="I374" s="4" t="s">
        <v>1591</v>
      </c>
      <c r="J374" s="95" t="s">
        <v>2224</v>
      </c>
      <c r="K374" s="4" t="str">
        <f t="shared" si="16"/>
        <v>02CD16E128</v>
      </c>
      <c r="L374" s="6">
        <v>2</v>
      </c>
      <c r="M374" s="5" t="s">
        <v>16</v>
      </c>
      <c r="N374" s="85">
        <v>2</v>
      </c>
      <c r="O374" s="5" t="s">
        <v>2839</v>
      </c>
      <c r="P374" s="85">
        <v>2</v>
      </c>
      <c r="Q374" s="5" t="s">
        <v>2875</v>
      </c>
      <c r="R374" s="85">
        <v>15</v>
      </c>
      <c r="S374" s="4" t="s">
        <v>2876</v>
      </c>
      <c r="T374" s="66" t="str">
        <f t="shared" si="15"/>
        <v>15. Vida De Ecosistemas Terrestres</v>
      </c>
      <c r="U374" s="85">
        <v>2</v>
      </c>
      <c r="V374" s="4" t="s">
        <v>173</v>
      </c>
      <c r="W374" s="85">
        <v>2</v>
      </c>
      <c r="X374" s="4" t="s">
        <v>226</v>
      </c>
      <c r="Y374" s="85">
        <v>1</v>
      </c>
      <c r="Z374" s="4" t="s">
        <v>227</v>
      </c>
      <c r="AA374" s="52" t="str">
        <f t="shared" si="17"/>
        <v>2.2.1</v>
      </c>
      <c r="AB374" s="3" t="s">
        <v>334</v>
      </c>
      <c r="AC374" s="23" t="s">
        <v>335</v>
      </c>
      <c r="AD374" s="4" t="s">
        <v>4310</v>
      </c>
      <c r="AE374" s="4" t="s">
        <v>4311</v>
      </c>
      <c r="AF374" s="4" t="s">
        <v>4312</v>
      </c>
      <c r="AG374" s="4" t="s">
        <v>4313</v>
      </c>
      <c r="AH374" s="3" t="s">
        <v>6689</v>
      </c>
      <c r="AI374" s="4" t="s">
        <v>7704</v>
      </c>
      <c r="AJ374" s="4" t="s">
        <v>7705</v>
      </c>
      <c r="AK374" s="4" t="s">
        <v>6741</v>
      </c>
      <c r="AL374" s="4" t="s">
        <v>7706</v>
      </c>
      <c r="AM374" s="3" t="s">
        <v>6722</v>
      </c>
      <c r="AN374" s="3" t="s">
        <v>9618</v>
      </c>
      <c r="AO374" s="3" t="s">
        <v>9695</v>
      </c>
      <c r="AP374" s="6" t="s">
        <v>6689</v>
      </c>
      <c r="AQ374" s="6" t="s">
        <v>6689</v>
      </c>
      <c r="AR374" s="5" t="s">
        <v>12123</v>
      </c>
      <c r="AS374" s="5" t="s">
        <v>12124</v>
      </c>
      <c r="AT374" s="4" t="s">
        <v>12125</v>
      </c>
      <c r="AU374" s="4" t="s">
        <v>12126</v>
      </c>
      <c r="AV374" s="4" t="s">
        <v>12127</v>
      </c>
      <c r="AW374" s="4" t="s">
        <v>12125</v>
      </c>
      <c r="AX374" s="4" t="s">
        <v>12126</v>
      </c>
      <c r="AY374" s="4" t="s">
        <v>12128</v>
      </c>
      <c r="AZ374" s="4" t="s">
        <v>12125</v>
      </c>
      <c r="BA374" s="4" t="s">
        <v>12126</v>
      </c>
      <c r="BB374" s="4" t="s">
        <v>12129</v>
      </c>
      <c r="BC374" s="4" t="s">
        <v>12125</v>
      </c>
      <c r="BD374" s="4" t="s">
        <v>12126</v>
      </c>
      <c r="BE374" s="4" t="s">
        <v>12130</v>
      </c>
      <c r="BF374" s="4" t="s">
        <v>12115</v>
      </c>
      <c r="BG374" s="4" t="s">
        <v>10598</v>
      </c>
      <c r="BH374" s="4"/>
      <c r="BI374" s="4"/>
      <c r="BJ374" s="4"/>
      <c r="BK374" s="4"/>
      <c r="BL374" s="4"/>
      <c r="BM374" s="4"/>
      <c r="BN374" s="4"/>
      <c r="BO374" s="4"/>
      <c r="BP374" s="4"/>
      <c r="BQ374" s="4"/>
      <c r="BR374" s="4"/>
      <c r="BS374" s="4"/>
      <c r="BT374" s="4"/>
      <c r="BU374" s="4"/>
      <c r="BV374" s="4"/>
    </row>
    <row r="375" spans="1:118" ht="15.5">
      <c r="A375" s="49" t="str">
        <f>B375&amp;COUNTIF($B$3:B375,B375)</f>
        <v>02CD165</v>
      </c>
      <c r="B375" s="3" t="s">
        <v>510</v>
      </c>
      <c r="C375" s="4" t="s">
        <v>1247</v>
      </c>
      <c r="D375" s="4" t="s">
        <v>1248</v>
      </c>
      <c r="E375" s="4" t="s">
        <v>1249</v>
      </c>
      <c r="F375" s="4" t="s">
        <v>1250</v>
      </c>
      <c r="G375" s="4" t="s">
        <v>1251</v>
      </c>
      <c r="H375" s="3" t="s">
        <v>507</v>
      </c>
      <c r="I375" s="4" t="s">
        <v>1666</v>
      </c>
      <c r="J375" s="95" t="s">
        <v>2225</v>
      </c>
      <c r="K375" s="4" t="str">
        <f t="shared" si="16"/>
        <v>02CD16E129</v>
      </c>
      <c r="L375" s="6">
        <v>2</v>
      </c>
      <c r="M375" s="5" t="s">
        <v>16</v>
      </c>
      <c r="N375" s="85">
        <v>3</v>
      </c>
      <c r="O375" s="4" t="s">
        <v>2873</v>
      </c>
      <c r="P375" s="85">
        <v>2</v>
      </c>
      <c r="Q375" s="4" t="s">
        <v>2886</v>
      </c>
      <c r="R375" s="85">
        <v>6</v>
      </c>
      <c r="S375" s="4" t="s">
        <v>2887</v>
      </c>
      <c r="T375" s="66" t="str">
        <f t="shared" si="15"/>
        <v xml:space="preserve">6. Agua Limpia Y Saneamiento </v>
      </c>
      <c r="U375" s="85">
        <v>2</v>
      </c>
      <c r="V375" s="4" t="s">
        <v>173</v>
      </c>
      <c r="W375" s="85">
        <v>2</v>
      </c>
      <c r="X375" s="4" t="s">
        <v>226</v>
      </c>
      <c r="Y375" s="85">
        <v>3</v>
      </c>
      <c r="Z375" s="4" t="s">
        <v>310</v>
      </c>
      <c r="AA375" s="52" t="str">
        <f t="shared" si="17"/>
        <v>2.2.3</v>
      </c>
      <c r="AB375" s="3" t="s">
        <v>508</v>
      </c>
      <c r="AC375" s="23" t="s">
        <v>509</v>
      </c>
      <c r="AD375" s="4" t="s">
        <v>4314</v>
      </c>
      <c r="AE375" s="4" t="s">
        <v>4315</v>
      </c>
      <c r="AF375" s="4" t="s">
        <v>4316</v>
      </c>
      <c r="AG375" s="4" t="s">
        <v>4317</v>
      </c>
      <c r="AH375" s="3" t="s">
        <v>6689</v>
      </c>
      <c r="AI375" s="4" t="s">
        <v>7707</v>
      </c>
      <c r="AJ375" s="4" t="s">
        <v>7708</v>
      </c>
      <c r="AK375" s="4" t="s">
        <v>6725</v>
      </c>
      <c r="AL375" s="4" t="s">
        <v>7700</v>
      </c>
      <c r="AM375" s="3" t="s">
        <v>6712</v>
      </c>
      <c r="AN375" s="3" t="s">
        <v>6708</v>
      </c>
      <c r="AO375" s="3" t="s">
        <v>6718</v>
      </c>
      <c r="AP375" s="3" t="s">
        <v>6689</v>
      </c>
      <c r="AQ375" s="6" t="s">
        <v>6689</v>
      </c>
      <c r="AR375" s="5" t="s">
        <v>12131</v>
      </c>
      <c r="AS375" s="5" t="s">
        <v>12132</v>
      </c>
      <c r="AT375" s="4" t="s">
        <v>12115</v>
      </c>
      <c r="AU375" s="4" t="s">
        <v>10598</v>
      </c>
      <c r="AV375" s="4"/>
      <c r="AW375" s="4"/>
      <c r="AX375" s="4"/>
      <c r="AY375" s="4"/>
      <c r="AZ375" s="4"/>
      <c r="BA375" s="4"/>
      <c r="BB375" s="4"/>
      <c r="BC375" s="4"/>
      <c r="BD375" s="4"/>
      <c r="BE375" s="4"/>
      <c r="BF375" s="4"/>
      <c r="BG375" s="4"/>
      <c r="BH375" s="4"/>
      <c r="BI375" s="4"/>
      <c r="BJ375" s="4"/>
      <c r="BK375" s="4"/>
      <c r="BL375" s="4"/>
      <c r="BM375" s="4"/>
      <c r="BN375" s="4"/>
      <c r="BO375" s="4"/>
      <c r="BP375" s="4"/>
      <c r="BQ375" s="4"/>
      <c r="BR375" s="4"/>
      <c r="BS375" s="4"/>
      <c r="BT375" s="4"/>
      <c r="BU375" s="4"/>
      <c r="BV375" s="4"/>
    </row>
    <row r="376" spans="1:118" ht="15.5">
      <c r="A376" s="49" t="str">
        <f>B376&amp;COUNTIF($B$3:B376,B376)</f>
        <v>02CD166</v>
      </c>
      <c r="B376" s="3" t="s">
        <v>510</v>
      </c>
      <c r="C376" s="4" t="s">
        <v>1247</v>
      </c>
      <c r="D376" s="4" t="s">
        <v>1248</v>
      </c>
      <c r="E376" s="4" t="s">
        <v>1249</v>
      </c>
      <c r="F376" s="4" t="s">
        <v>1250</v>
      </c>
      <c r="G376" s="4" t="s">
        <v>1251</v>
      </c>
      <c r="H376" s="3" t="s">
        <v>407</v>
      </c>
      <c r="I376" s="4" t="s">
        <v>1616</v>
      </c>
      <c r="J376" s="95" t="s">
        <v>2226</v>
      </c>
      <c r="K376" s="4" t="str">
        <f t="shared" si="16"/>
        <v>02CD16F027</v>
      </c>
      <c r="L376" s="6">
        <v>6</v>
      </c>
      <c r="M376" s="5" t="s">
        <v>2846</v>
      </c>
      <c r="N376" s="85">
        <v>4</v>
      </c>
      <c r="O376" s="5" t="s">
        <v>109</v>
      </c>
      <c r="P376" s="85">
        <v>1</v>
      </c>
      <c r="Q376" s="5" t="s">
        <v>2848</v>
      </c>
      <c r="R376" s="85">
        <v>16</v>
      </c>
      <c r="S376" s="4" t="s">
        <v>2841</v>
      </c>
      <c r="T376" s="66" t="str">
        <f t="shared" si="15"/>
        <v>16. Paz, Justicia E Instituciones Sólidas</v>
      </c>
      <c r="U376" s="85">
        <v>1</v>
      </c>
      <c r="V376" s="4" t="s">
        <v>28</v>
      </c>
      <c r="W376" s="85">
        <v>3</v>
      </c>
      <c r="X376" s="4" t="s">
        <v>31</v>
      </c>
      <c r="Y376" s="85">
        <v>9</v>
      </c>
      <c r="Z376" s="4" t="s">
        <v>34</v>
      </c>
      <c r="AA376" s="52" t="str">
        <f t="shared" si="17"/>
        <v>1.3.9</v>
      </c>
      <c r="AB376" s="3" t="s">
        <v>297</v>
      </c>
      <c r="AC376" s="23" t="s">
        <v>298</v>
      </c>
      <c r="AD376" s="4" t="s">
        <v>4318</v>
      </c>
      <c r="AE376" s="4" t="s">
        <v>4319</v>
      </c>
      <c r="AF376" s="4" t="s">
        <v>4320</v>
      </c>
      <c r="AG376" s="4" t="s">
        <v>4321</v>
      </c>
      <c r="AH376" s="8" t="s">
        <v>6689</v>
      </c>
      <c r="AI376" s="4" t="s">
        <v>7709</v>
      </c>
      <c r="AJ376" s="4" t="s">
        <v>7710</v>
      </c>
      <c r="AK376" s="4" t="s">
        <v>6741</v>
      </c>
      <c r="AL376" s="4" t="s">
        <v>7711</v>
      </c>
      <c r="AM376" s="3" t="s">
        <v>6707</v>
      </c>
      <c r="AN376" s="3" t="s">
        <v>9531</v>
      </c>
      <c r="AO376" s="3" t="s">
        <v>9467</v>
      </c>
      <c r="AP376" s="3" t="s">
        <v>6689</v>
      </c>
      <c r="AQ376" s="3" t="s">
        <v>6689</v>
      </c>
      <c r="AR376" s="4" t="s">
        <v>12133</v>
      </c>
      <c r="AS376" s="4" t="s">
        <v>12134</v>
      </c>
      <c r="AT376" s="4" t="s">
        <v>12135</v>
      </c>
      <c r="AU376" s="4" t="s">
        <v>10700</v>
      </c>
      <c r="AV376" s="4" t="s">
        <v>12136</v>
      </c>
      <c r="AW376" s="4" t="s">
        <v>12135</v>
      </c>
      <c r="AX376" s="4" t="s">
        <v>10700</v>
      </c>
      <c r="AY376" s="4" t="s">
        <v>12137</v>
      </c>
      <c r="AZ376" s="4" t="s">
        <v>12135</v>
      </c>
      <c r="BA376" s="4" t="s">
        <v>10700</v>
      </c>
      <c r="BB376" s="4" t="s">
        <v>12138</v>
      </c>
      <c r="BC376" s="4" t="s">
        <v>12135</v>
      </c>
      <c r="BD376" s="4" t="s">
        <v>10700</v>
      </c>
      <c r="BE376" s="4" t="s">
        <v>12139</v>
      </c>
      <c r="BF376" s="4" t="s">
        <v>12135</v>
      </c>
      <c r="BG376" s="4" t="s">
        <v>10700</v>
      </c>
      <c r="BH376" s="4"/>
      <c r="BI376" s="4"/>
      <c r="BJ376" s="4"/>
      <c r="BK376" s="4"/>
      <c r="BL376" s="4"/>
      <c r="BM376" s="4"/>
      <c r="BN376" s="4"/>
      <c r="BO376" s="4"/>
      <c r="BP376" s="4"/>
      <c r="BQ376" s="4"/>
      <c r="BR376" s="4"/>
      <c r="BS376" s="4"/>
      <c r="BT376" s="4"/>
      <c r="BU376" s="4"/>
      <c r="BV376" s="4"/>
    </row>
    <row r="377" spans="1:118" ht="15.5">
      <c r="A377" s="49" t="str">
        <f>B377&amp;COUNTIF($B$3:B377,B377)</f>
        <v>02CD167</v>
      </c>
      <c r="B377" s="3" t="s">
        <v>510</v>
      </c>
      <c r="C377" s="4" t="s">
        <v>1247</v>
      </c>
      <c r="D377" s="4" t="s">
        <v>1248</v>
      </c>
      <c r="E377" s="4" t="s">
        <v>1249</v>
      </c>
      <c r="F377" s="4" t="s">
        <v>1250</v>
      </c>
      <c r="G377" s="4" t="s">
        <v>1251</v>
      </c>
      <c r="H377" s="3" t="s">
        <v>276</v>
      </c>
      <c r="I377" s="4" t="s">
        <v>1596</v>
      </c>
      <c r="J377" s="95" t="s">
        <v>2227</v>
      </c>
      <c r="K377" s="4" t="str">
        <f t="shared" si="16"/>
        <v>02CD16F031</v>
      </c>
      <c r="L377" s="6">
        <v>4</v>
      </c>
      <c r="M377" s="5" t="s">
        <v>2883</v>
      </c>
      <c r="N377" s="85">
        <v>4</v>
      </c>
      <c r="O377" s="5" t="s">
        <v>2884</v>
      </c>
      <c r="P377" s="85">
        <v>0</v>
      </c>
      <c r="Q377" s="5" t="s">
        <v>2884</v>
      </c>
      <c r="R377" s="85">
        <v>4</v>
      </c>
      <c r="S377" s="4" t="s">
        <v>2885</v>
      </c>
      <c r="T377" s="66" t="str">
        <f t="shared" si="15"/>
        <v>4. Educación De Calidad</v>
      </c>
      <c r="U377" s="85">
        <v>2</v>
      </c>
      <c r="V377" s="4" t="s">
        <v>173</v>
      </c>
      <c r="W377" s="85">
        <v>4</v>
      </c>
      <c r="X377" s="4" t="s">
        <v>278</v>
      </c>
      <c r="Y377" s="85">
        <v>2</v>
      </c>
      <c r="Z377" s="4" t="s">
        <v>279</v>
      </c>
      <c r="AA377" s="52" t="str">
        <f t="shared" si="17"/>
        <v>2.4.2</v>
      </c>
      <c r="AB377" s="3" t="s">
        <v>280</v>
      </c>
      <c r="AC377" s="23" t="s">
        <v>345</v>
      </c>
      <c r="AD377" s="4" t="s">
        <v>4322</v>
      </c>
      <c r="AE377" s="4" t="s">
        <v>4323</v>
      </c>
      <c r="AF377" s="4" t="s">
        <v>4324</v>
      </c>
      <c r="AG377" s="4" t="s">
        <v>4325</v>
      </c>
      <c r="AH377" s="3" t="s">
        <v>6689</v>
      </c>
      <c r="AI377" s="4" t="s">
        <v>7712</v>
      </c>
      <c r="AJ377" s="4" t="s">
        <v>7713</v>
      </c>
      <c r="AK377" s="4" t="s">
        <v>6741</v>
      </c>
      <c r="AL377" s="4" t="s">
        <v>7714</v>
      </c>
      <c r="AM377" s="3" t="s">
        <v>6721</v>
      </c>
      <c r="AN377" s="3" t="s">
        <v>9528</v>
      </c>
      <c r="AO377" s="3" t="s">
        <v>9696</v>
      </c>
      <c r="AP377" s="3" t="s">
        <v>6689</v>
      </c>
      <c r="AQ377" s="6" t="s">
        <v>6689</v>
      </c>
      <c r="AR377" s="5" t="s">
        <v>12140</v>
      </c>
      <c r="AS377" s="5" t="s">
        <v>12141</v>
      </c>
      <c r="AT377" s="4" t="s">
        <v>12142</v>
      </c>
      <c r="AU377" s="4" t="s">
        <v>12143</v>
      </c>
      <c r="AV377" s="4" t="s">
        <v>12144</v>
      </c>
      <c r="AW377" s="4" t="s">
        <v>12142</v>
      </c>
      <c r="AX377" s="4" t="s">
        <v>12143</v>
      </c>
      <c r="AY377" s="4" t="s">
        <v>12145</v>
      </c>
      <c r="AZ377" s="4" t="s">
        <v>12142</v>
      </c>
      <c r="BA377" s="4" t="s">
        <v>12146</v>
      </c>
      <c r="BB377" s="4"/>
      <c r="BC377" s="4"/>
      <c r="BD377" s="4"/>
      <c r="BE377" s="4"/>
      <c r="BF377" s="4"/>
      <c r="BG377" s="4"/>
      <c r="BH377" s="4"/>
      <c r="BI377" s="4"/>
      <c r="BJ377" s="4"/>
      <c r="BK377" s="4"/>
      <c r="BL377" s="4"/>
      <c r="BM377" s="4"/>
      <c r="BN377" s="4"/>
      <c r="BO377" s="4"/>
      <c r="BP377" s="4"/>
      <c r="BQ377" s="4"/>
      <c r="BR377" s="4"/>
      <c r="BS377" s="4"/>
      <c r="BT377" s="4"/>
      <c r="BU377" s="4"/>
      <c r="BV377" s="4"/>
    </row>
    <row r="378" spans="1:118" ht="15.5">
      <c r="A378" s="49" t="str">
        <f>B378&amp;COUNTIF($B$3:B378,B378)</f>
        <v>02CD168</v>
      </c>
      <c r="B378" s="3" t="s">
        <v>510</v>
      </c>
      <c r="C378" s="4" t="s">
        <v>1247</v>
      </c>
      <c r="D378" s="4" t="s">
        <v>1248</v>
      </c>
      <c r="E378" s="4" t="s">
        <v>1249</v>
      </c>
      <c r="F378" s="4" t="s">
        <v>1250</v>
      </c>
      <c r="G378" s="4" t="s">
        <v>1251</v>
      </c>
      <c r="H378" s="3" t="s">
        <v>303</v>
      </c>
      <c r="I378" s="4" t="s">
        <v>1592</v>
      </c>
      <c r="J378" s="95" t="s">
        <v>2228</v>
      </c>
      <c r="K378" s="4" t="str">
        <f t="shared" si="16"/>
        <v>02CD16K016</v>
      </c>
      <c r="L378" s="6">
        <v>2</v>
      </c>
      <c r="M378" s="5" t="s">
        <v>16</v>
      </c>
      <c r="N378" s="85">
        <v>2</v>
      </c>
      <c r="O378" s="4" t="s">
        <v>2839</v>
      </c>
      <c r="P378" s="85">
        <v>2</v>
      </c>
      <c r="Q378" s="4" t="s">
        <v>2875</v>
      </c>
      <c r="R378" s="85">
        <v>11</v>
      </c>
      <c r="S378" s="4" t="s">
        <v>2859</v>
      </c>
      <c r="T378" s="66" t="str">
        <f t="shared" si="15"/>
        <v>11. Ciudades Y Comunidades Sostenibles</v>
      </c>
      <c r="U378" s="85">
        <v>2</v>
      </c>
      <c r="V378" s="4" t="s">
        <v>173</v>
      </c>
      <c r="W378" s="85">
        <v>2</v>
      </c>
      <c r="X378" s="4" t="s">
        <v>226</v>
      </c>
      <c r="Y378" s="85">
        <v>1</v>
      </c>
      <c r="Z378" s="4" t="s">
        <v>227</v>
      </c>
      <c r="AA378" s="52" t="str">
        <f t="shared" si="17"/>
        <v>2.2.1</v>
      </c>
      <c r="AB378" s="3" t="s">
        <v>305</v>
      </c>
      <c r="AC378" s="23" t="s">
        <v>306</v>
      </c>
      <c r="AD378" s="4" t="s">
        <v>4326</v>
      </c>
      <c r="AE378" s="4" t="s">
        <v>4327</v>
      </c>
      <c r="AF378" s="4" t="s">
        <v>4328</v>
      </c>
      <c r="AG378" s="4" t="s">
        <v>4329</v>
      </c>
      <c r="AH378" s="3" t="s">
        <v>6689</v>
      </c>
      <c r="AI378" s="4" t="s">
        <v>7715</v>
      </c>
      <c r="AJ378" s="4" t="s">
        <v>7716</v>
      </c>
      <c r="AK378" s="4" t="s">
        <v>6741</v>
      </c>
      <c r="AL378" s="4" t="s">
        <v>7717</v>
      </c>
      <c r="AM378" s="8" t="s">
        <v>6697</v>
      </c>
      <c r="AN378" s="8" t="s">
        <v>6708</v>
      </c>
      <c r="AO378" s="8" t="s">
        <v>6694</v>
      </c>
      <c r="AP378" s="8" t="s">
        <v>6689</v>
      </c>
      <c r="AQ378" s="6" t="s">
        <v>6689</v>
      </c>
      <c r="AR378" s="5" t="s">
        <v>12147</v>
      </c>
      <c r="AS378" s="5" t="s">
        <v>12148</v>
      </c>
      <c r="AT378" s="4" t="s">
        <v>12149</v>
      </c>
      <c r="AU378" s="4" t="s">
        <v>10817</v>
      </c>
      <c r="AV378" s="4" t="s">
        <v>12150</v>
      </c>
      <c r="AW378" s="4" t="s">
        <v>12115</v>
      </c>
      <c r="AX378" s="4" t="s">
        <v>10598</v>
      </c>
      <c r="AY378" s="4"/>
      <c r="AZ378" s="4"/>
      <c r="BA378" s="4"/>
      <c r="BB378" s="4"/>
      <c r="BC378" s="4"/>
      <c r="BD378" s="4"/>
      <c r="BE378" s="4"/>
      <c r="BF378" s="4"/>
      <c r="BG378" s="4"/>
      <c r="BH378" s="4"/>
      <c r="BI378" s="4"/>
      <c r="BJ378" s="4"/>
      <c r="BK378" s="4"/>
      <c r="BL378" s="4"/>
      <c r="BM378" s="4"/>
      <c r="BN378" s="4"/>
      <c r="BO378" s="4"/>
      <c r="BP378" s="4"/>
      <c r="BQ378" s="4"/>
      <c r="BR378" s="4"/>
      <c r="BS378" s="4"/>
      <c r="BT378" s="4"/>
      <c r="BU378" s="4"/>
      <c r="BV378" s="4"/>
    </row>
    <row r="379" spans="1:118" ht="15.5">
      <c r="A379" s="49" t="str">
        <f>B379&amp;COUNTIF($B$3:B379,B379)</f>
        <v>02CD169</v>
      </c>
      <c r="B379" s="3" t="s">
        <v>510</v>
      </c>
      <c r="C379" s="4" t="s">
        <v>1247</v>
      </c>
      <c r="D379" s="4" t="s">
        <v>1248</v>
      </c>
      <c r="E379" s="4" t="s">
        <v>1249</v>
      </c>
      <c r="F379" s="4" t="s">
        <v>1250</v>
      </c>
      <c r="G379" s="4" t="s">
        <v>1251</v>
      </c>
      <c r="H379" s="3" t="s">
        <v>10</v>
      </c>
      <c r="I379" s="4" t="s">
        <v>1569</v>
      </c>
      <c r="J379" s="95" t="s">
        <v>2229</v>
      </c>
      <c r="K379" s="4" t="str">
        <f t="shared" si="16"/>
        <v>02CD16M001</v>
      </c>
      <c r="L379" s="6">
        <v>2</v>
      </c>
      <c r="M379" s="5" t="s">
        <v>16</v>
      </c>
      <c r="N379" s="85">
        <v>2</v>
      </c>
      <c r="O379" s="4" t="s">
        <v>2839</v>
      </c>
      <c r="P379" s="85">
        <v>1</v>
      </c>
      <c r="Q379" s="4" t="s">
        <v>2840</v>
      </c>
      <c r="R379" s="85">
        <v>10</v>
      </c>
      <c r="S379" s="4" t="s">
        <v>2868</v>
      </c>
      <c r="T379" s="66" t="str">
        <f t="shared" si="15"/>
        <v xml:space="preserve">10. Reducción De Las Desigualdades </v>
      </c>
      <c r="U379" s="85">
        <v>2</v>
      </c>
      <c r="V379" s="4" t="s">
        <v>173</v>
      </c>
      <c r="W379" s="85">
        <v>2</v>
      </c>
      <c r="X379" s="4" t="s">
        <v>226</v>
      </c>
      <c r="Y379" s="85">
        <v>1</v>
      </c>
      <c r="Z379" s="4" t="s">
        <v>227</v>
      </c>
      <c r="AA379" s="52" t="str">
        <f t="shared" si="17"/>
        <v>2.2.1</v>
      </c>
      <c r="AB379" s="3" t="s">
        <v>36</v>
      </c>
      <c r="AC379" s="23" t="s">
        <v>38</v>
      </c>
      <c r="AD379" s="4" t="s">
        <v>4330</v>
      </c>
      <c r="AE379" s="4" t="s">
        <v>4331</v>
      </c>
      <c r="AF379" s="4" t="s">
        <v>4332</v>
      </c>
      <c r="AG379" s="4" t="s">
        <v>4333</v>
      </c>
      <c r="AH379" s="8" t="s">
        <v>6689</v>
      </c>
      <c r="AI379" s="4" t="s">
        <v>7718</v>
      </c>
      <c r="AJ379" s="4" t="s">
        <v>7719</v>
      </c>
      <c r="AK379" s="4" t="s">
        <v>6725</v>
      </c>
      <c r="AL379" s="4" t="s">
        <v>7720</v>
      </c>
      <c r="AM379" s="9" t="s">
        <v>6689</v>
      </c>
      <c r="AN379" s="9" t="s">
        <v>6689</v>
      </c>
      <c r="AO379" s="9" t="s">
        <v>6689</v>
      </c>
      <c r="AP379" s="9" t="s">
        <v>6689</v>
      </c>
      <c r="AQ379" s="6" t="s">
        <v>6689</v>
      </c>
      <c r="AR379" s="5" t="s">
        <v>12151</v>
      </c>
      <c r="AS379" s="5" t="s">
        <v>12152</v>
      </c>
      <c r="AT379" s="4" t="s">
        <v>12153</v>
      </c>
      <c r="AU379" s="4" t="s">
        <v>12154</v>
      </c>
      <c r="AV379" s="4"/>
      <c r="AW379" s="4"/>
      <c r="AX379" s="4"/>
      <c r="AY379" s="4"/>
      <c r="AZ379" s="4"/>
      <c r="BA379" s="4"/>
      <c r="BB379" s="4"/>
      <c r="BC379" s="4"/>
      <c r="BD379" s="4"/>
      <c r="BE379" s="4"/>
      <c r="BF379" s="4"/>
      <c r="BG379" s="4"/>
      <c r="BH379" s="4"/>
      <c r="BI379" s="4"/>
      <c r="BJ379" s="4"/>
      <c r="BK379" s="4"/>
      <c r="BL379" s="4"/>
      <c r="BM379" s="4"/>
      <c r="BN379" s="4"/>
      <c r="BO379" s="4"/>
      <c r="BP379" s="4"/>
      <c r="BQ379" s="4"/>
      <c r="BR379" s="4"/>
      <c r="BS379" s="4"/>
      <c r="BT379" s="4"/>
      <c r="BU379" s="4"/>
      <c r="BV379" s="4"/>
    </row>
    <row r="380" spans="1:118" ht="15.5">
      <c r="A380" s="49" t="str">
        <f>B380&amp;COUNTIF($B$3:B380,B380)</f>
        <v>02CD1610</v>
      </c>
      <c r="B380" s="3" t="s">
        <v>510</v>
      </c>
      <c r="C380" s="4" t="s">
        <v>1247</v>
      </c>
      <c r="D380" s="4" t="s">
        <v>1248</v>
      </c>
      <c r="E380" s="4" t="s">
        <v>1249</v>
      </c>
      <c r="F380" s="4" t="s">
        <v>1250</v>
      </c>
      <c r="G380" s="4" t="s">
        <v>1251</v>
      </c>
      <c r="H380" s="3" t="s">
        <v>1133</v>
      </c>
      <c r="I380" s="4" t="s">
        <v>1570</v>
      </c>
      <c r="J380" s="96" t="s">
        <v>1886</v>
      </c>
      <c r="K380" s="4" t="str">
        <f t="shared" si="16"/>
        <v>02CD16M002</v>
      </c>
      <c r="L380" s="6">
        <v>2</v>
      </c>
      <c r="M380" s="5" t="s">
        <v>16</v>
      </c>
      <c r="N380" s="85">
        <v>2</v>
      </c>
      <c r="O380" s="5" t="s">
        <v>2839</v>
      </c>
      <c r="P380" s="85">
        <v>1</v>
      </c>
      <c r="Q380" s="5" t="s">
        <v>2840</v>
      </c>
      <c r="R380" s="85">
        <v>10</v>
      </c>
      <c r="S380" s="4" t="s">
        <v>2868</v>
      </c>
      <c r="T380" s="66" t="str">
        <f t="shared" si="15"/>
        <v xml:space="preserve">10. Reducción De Las Desigualdades </v>
      </c>
      <c r="U380" s="85">
        <v>2</v>
      </c>
      <c r="V380" s="4" t="s">
        <v>173</v>
      </c>
      <c r="W380" s="85">
        <v>2</v>
      </c>
      <c r="X380" s="4" t="s">
        <v>226</v>
      </c>
      <c r="Y380" s="85">
        <v>1</v>
      </c>
      <c r="Z380" s="4" t="s">
        <v>227</v>
      </c>
      <c r="AA380" s="52" t="str">
        <f t="shared" si="17"/>
        <v>2.2.1</v>
      </c>
      <c r="AB380" s="3" t="s">
        <v>2952</v>
      </c>
      <c r="AC380" s="23" t="s">
        <v>2953</v>
      </c>
      <c r="AD380" s="4" t="s">
        <v>179</v>
      </c>
      <c r="AE380" s="4" t="s">
        <v>179</v>
      </c>
      <c r="AF380" s="4" t="s">
        <v>179</v>
      </c>
      <c r="AG380" s="4" t="s">
        <v>179</v>
      </c>
      <c r="AH380" s="8" t="s">
        <v>179</v>
      </c>
      <c r="AI380" s="4" t="s">
        <v>179</v>
      </c>
      <c r="AJ380" s="4" t="s">
        <v>179</v>
      </c>
      <c r="AK380" s="4" t="s">
        <v>179</v>
      </c>
      <c r="AL380" s="4" t="s">
        <v>179</v>
      </c>
      <c r="AM380" s="9" t="s">
        <v>179</v>
      </c>
      <c r="AN380" s="9" t="s">
        <v>179</v>
      </c>
      <c r="AO380" s="9" t="s">
        <v>179</v>
      </c>
      <c r="AP380" s="9" t="s">
        <v>179</v>
      </c>
      <c r="AQ380" s="6" t="s">
        <v>179</v>
      </c>
      <c r="AR380" s="5" t="s">
        <v>179</v>
      </c>
      <c r="AS380" s="5" t="s">
        <v>179</v>
      </c>
      <c r="AT380" s="4" t="s">
        <v>179</v>
      </c>
      <c r="AU380" s="4" t="s">
        <v>179</v>
      </c>
      <c r="AV380" s="4"/>
      <c r="AW380" s="4"/>
      <c r="AX380" s="4"/>
      <c r="AY380" s="4"/>
      <c r="AZ380" s="4"/>
      <c r="BA380" s="4"/>
      <c r="BB380" s="4"/>
      <c r="BC380" s="4"/>
      <c r="BD380" s="4"/>
      <c r="BE380" s="4"/>
      <c r="BF380" s="4"/>
      <c r="BG380" s="4"/>
      <c r="BH380" s="4"/>
      <c r="BI380" s="4"/>
      <c r="BJ380" s="4"/>
      <c r="BK380" s="4"/>
      <c r="BL380" s="4"/>
      <c r="BM380" s="4"/>
      <c r="BN380" s="4"/>
      <c r="BO380" s="4"/>
      <c r="BP380" s="4"/>
      <c r="BQ380" s="4"/>
      <c r="BR380" s="4"/>
      <c r="BS380" s="4"/>
      <c r="BT380" s="4"/>
      <c r="BU380" s="4"/>
      <c r="BV380" s="4"/>
    </row>
    <row r="381" spans="1:118" ht="15.5">
      <c r="A381" s="49" t="str">
        <f>B381&amp;COUNTIF($B$3:B381,B381)</f>
        <v>02CD1611</v>
      </c>
      <c r="B381" s="3" t="s">
        <v>510</v>
      </c>
      <c r="C381" s="4" t="s">
        <v>1247</v>
      </c>
      <c r="D381" s="4" t="s">
        <v>1248</v>
      </c>
      <c r="E381" s="4" t="s">
        <v>1249</v>
      </c>
      <c r="F381" s="4" t="s">
        <v>1250</v>
      </c>
      <c r="G381" s="4" t="s">
        <v>1251</v>
      </c>
      <c r="H381" s="3" t="s">
        <v>140</v>
      </c>
      <c r="I381" s="4" t="s">
        <v>1571</v>
      </c>
      <c r="J381" s="95" t="s">
        <v>2230</v>
      </c>
      <c r="K381" s="4" t="str">
        <f t="shared" si="16"/>
        <v>02CD16N001</v>
      </c>
      <c r="L381" s="6">
        <v>5</v>
      </c>
      <c r="M381" s="5" t="s">
        <v>2863</v>
      </c>
      <c r="N381" s="85">
        <v>3</v>
      </c>
      <c r="O381" s="4" t="s">
        <v>2877</v>
      </c>
      <c r="P381" s="85">
        <v>1</v>
      </c>
      <c r="Q381" s="4" t="s">
        <v>2878</v>
      </c>
      <c r="R381" s="85">
        <v>16</v>
      </c>
      <c r="S381" s="4" t="s">
        <v>2841</v>
      </c>
      <c r="T381" s="66" t="str">
        <f t="shared" si="15"/>
        <v>16. Paz, Justicia E Instituciones Sólidas</v>
      </c>
      <c r="U381" s="85">
        <v>1</v>
      </c>
      <c r="V381" s="4" t="s">
        <v>28</v>
      </c>
      <c r="W381" s="85">
        <v>7</v>
      </c>
      <c r="X381" s="4" t="s">
        <v>142</v>
      </c>
      <c r="Y381" s="85">
        <v>2</v>
      </c>
      <c r="Z381" s="4" t="s">
        <v>143</v>
      </c>
      <c r="AA381" s="52" t="str">
        <f t="shared" si="17"/>
        <v>1.7.2</v>
      </c>
      <c r="AB381" s="3" t="s">
        <v>144</v>
      </c>
      <c r="AC381" s="23" t="s">
        <v>145</v>
      </c>
      <c r="AD381" s="4" t="s">
        <v>4334</v>
      </c>
      <c r="AE381" s="4" t="s">
        <v>4323</v>
      </c>
      <c r="AF381" s="4" t="s">
        <v>4335</v>
      </c>
      <c r="AG381" s="4" t="s">
        <v>4336</v>
      </c>
      <c r="AH381" s="8" t="s">
        <v>6689</v>
      </c>
      <c r="AI381" s="4" t="s">
        <v>7721</v>
      </c>
      <c r="AJ381" s="4" t="s">
        <v>7722</v>
      </c>
      <c r="AK381" s="4" t="s">
        <v>6741</v>
      </c>
      <c r="AL381" s="4" t="s">
        <v>7723</v>
      </c>
      <c r="AM381" s="9" t="s">
        <v>6702</v>
      </c>
      <c r="AN381" s="9" t="s">
        <v>6701</v>
      </c>
      <c r="AO381" s="9" t="s">
        <v>6699</v>
      </c>
      <c r="AP381" s="9" t="s">
        <v>6689</v>
      </c>
      <c r="AQ381" s="6" t="s">
        <v>6689</v>
      </c>
      <c r="AR381" s="5" t="s">
        <v>12155</v>
      </c>
      <c r="AS381" s="5" t="s">
        <v>12156</v>
      </c>
      <c r="AT381" s="4" t="s">
        <v>12157</v>
      </c>
      <c r="AU381" s="4" t="s">
        <v>12158</v>
      </c>
      <c r="AV381" s="4" t="s">
        <v>12159</v>
      </c>
      <c r="AW381" s="4" t="s">
        <v>12157</v>
      </c>
      <c r="AX381" s="4" t="s">
        <v>12158</v>
      </c>
      <c r="AY381" s="4" t="s">
        <v>12160</v>
      </c>
      <c r="AZ381" s="4" t="s">
        <v>12157</v>
      </c>
      <c r="BA381" s="4" t="s">
        <v>12161</v>
      </c>
      <c r="BB381" s="4" t="s">
        <v>12162</v>
      </c>
      <c r="BC381" s="4" t="s">
        <v>12157</v>
      </c>
      <c r="BD381" s="4" t="s">
        <v>12158</v>
      </c>
      <c r="BE381" s="4"/>
      <c r="BF381" s="4"/>
      <c r="BG381" s="4"/>
      <c r="BH381" s="4"/>
      <c r="BI381" s="4"/>
      <c r="BJ381" s="4"/>
      <c r="BK381" s="4"/>
      <c r="BL381" s="4"/>
      <c r="BM381" s="4"/>
      <c r="BN381" s="4"/>
      <c r="BO381" s="4"/>
      <c r="BP381" s="4"/>
      <c r="BQ381" s="4"/>
      <c r="BR381" s="4"/>
      <c r="BS381" s="4"/>
      <c r="BT381" s="4"/>
      <c r="BU381" s="4"/>
      <c r="BV381" s="4"/>
    </row>
    <row r="382" spans="1:118" ht="15.5">
      <c r="A382" s="49" t="str">
        <f>B382&amp;COUNTIF($B$3:B382,B382)</f>
        <v>02CD1612</v>
      </c>
      <c r="B382" s="3" t="s">
        <v>510</v>
      </c>
      <c r="C382" s="4" t="s">
        <v>1247</v>
      </c>
      <c r="D382" s="4" t="s">
        <v>1248</v>
      </c>
      <c r="E382" s="4" t="s">
        <v>1249</v>
      </c>
      <c r="F382" s="4" t="s">
        <v>1250</v>
      </c>
      <c r="G382" s="4" t="s">
        <v>1251</v>
      </c>
      <c r="H382" s="3" t="s">
        <v>146</v>
      </c>
      <c r="I382" s="4" t="s">
        <v>1572</v>
      </c>
      <c r="J382" s="95" t="s">
        <v>2231</v>
      </c>
      <c r="K382" s="4" t="str">
        <f t="shared" si="16"/>
        <v>02CD16O001</v>
      </c>
      <c r="L382" s="6">
        <v>2</v>
      </c>
      <c r="M382" s="5" t="s">
        <v>16</v>
      </c>
      <c r="N382" s="85">
        <v>2</v>
      </c>
      <c r="O382" s="5" t="s">
        <v>2839</v>
      </c>
      <c r="P382" s="85">
        <v>3</v>
      </c>
      <c r="Q382" s="5" t="s">
        <v>2911</v>
      </c>
      <c r="R382" s="85">
        <v>16</v>
      </c>
      <c r="S382" s="4" t="s">
        <v>2841</v>
      </c>
      <c r="T382" s="66" t="str">
        <f t="shared" si="15"/>
        <v>16. Paz, Justicia E Instituciones Sólidas</v>
      </c>
      <c r="U382" s="85">
        <v>2</v>
      </c>
      <c r="V382" s="4" t="s">
        <v>173</v>
      </c>
      <c r="W382" s="85">
        <v>3</v>
      </c>
      <c r="X382" s="4" t="s">
        <v>263</v>
      </c>
      <c r="Y382" s="85">
        <v>2</v>
      </c>
      <c r="Z382" s="4" t="s">
        <v>684</v>
      </c>
      <c r="AA382" s="52" t="str">
        <f t="shared" si="17"/>
        <v>2.3.2</v>
      </c>
      <c r="AB382" s="3" t="s">
        <v>149</v>
      </c>
      <c r="AC382" s="23" t="s">
        <v>150</v>
      </c>
      <c r="AD382" s="4" t="s">
        <v>4337</v>
      </c>
      <c r="AE382" s="4" t="s">
        <v>4338</v>
      </c>
      <c r="AF382" s="4" t="s">
        <v>4339</v>
      </c>
      <c r="AG382" s="4" t="s">
        <v>4340</v>
      </c>
      <c r="AH382" s="8" t="s">
        <v>6689</v>
      </c>
      <c r="AI382" s="4" t="s">
        <v>7724</v>
      </c>
      <c r="AJ382" s="4" t="s">
        <v>7725</v>
      </c>
      <c r="AK382" s="4" t="s">
        <v>6741</v>
      </c>
      <c r="AL382" s="4" t="s">
        <v>7726</v>
      </c>
      <c r="AM382" s="9" t="s">
        <v>6697</v>
      </c>
      <c r="AN382" s="9" t="s">
        <v>6699</v>
      </c>
      <c r="AO382" s="9" t="s">
        <v>9467</v>
      </c>
      <c r="AP382" s="9" t="s">
        <v>6689</v>
      </c>
      <c r="AQ382" s="6" t="s">
        <v>6689</v>
      </c>
      <c r="AR382" s="5" t="s">
        <v>12163</v>
      </c>
      <c r="AS382" s="5" t="s">
        <v>12164</v>
      </c>
      <c r="AT382" s="4" t="s">
        <v>12165</v>
      </c>
      <c r="AU382" s="4" t="s">
        <v>10512</v>
      </c>
      <c r="AV382" s="4" t="s">
        <v>12166</v>
      </c>
      <c r="AW382" s="4" t="s">
        <v>12165</v>
      </c>
      <c r="AX382" s="4" t="s">
        <v>10512</v>
      </c>
      <c r="AY382" s="4" t="s">
        <v>12167</v>
      </c>
      <c r="AZ382" s="4" t="s">
        <v>12165</v>
      </c>
      <c r="BA382" s="4" t="s">
        <v>10512</v>
      </c>
      <c r="BB382" s="4" t="s">
        <v>12168</v>
      </c>
      <c r="BC382" s="4" t="s">
        <v>12169</v>
      </c>
      <c r="BD382" s="4" t="s">
        <v>12170</v>
      </c>
      <c r="BE382" s="4" t="s">
        <v>12171</v>
      </c>
      <c r="BF382" s="4" t="s">
        <v>12172</v>
      </c>
      <c r="BG382" s="4" t="s">
        <v>12173</v>
      </c>
      <c r="BH382" s="4" t="s">
        <v>12174</v>
      </c>
      <c r="BI382" s="4" t="s">
        <v>12149</v>
      </c>
      <c r="BJ382" s="4" t="s">
        <v>10817</v>
      </c>
      <c r="BK382" s="4"/>
      <c r="BL382" s="4"/>
      <c r="BM382" s="4"/>
      <c r="BN382" s="4"/>
      <c r="BO382" s="4"/>
      <c r="BP382" s="4"/>
      <c r="BQ382" s="4"/>
      <c r="BR382" s="4"/>
      <c r="BS382" s="4"/>
      <c r="BT382" s="4"/>
      <c r="BU382" s="4"/>
      <c r="BV382" s="4"/>
    </row>
    <row r="383" spans="1:118" ht="15.5">
      <c r="A383" s="49" t="str">
        <f>B383&amp;COUNTIF($B$3:B383,B383)</f>
        <v>02CD1613</v>
      </c>
      <c r="B383" s="3" t="s">
        <v>510</v>
      </c>
      <c r="C383" s="4" t="s">
        <v>1247</v>
      </c>
      <c r="D383" s="4" t="s">
        <v>1248</v>
      </c>
      <c r="E383" s="4" t="s">
        <v>1249</v>
      </c>
      <c r="F383" s="4" t="s">
        <v>1250</v>
      </c>
      <c r="G383" s="4" t="s">
        <v>1251</v>
      </c>
      <c r="H383" s="3" t="s">
        <v>151</v>
      </c>
      <c r="I383" s="4" t="s">
        <v>1573</v>
      </c>
      <c r="J383" s="95" t="s">
        <v>2232</v>
      </c>
      <c r="K383" s="4" t="str">
        <f t="shared" si="16"/>
        <v>02CD16P001</v>
      </c>
      <c r="L383" s="6">
        <v>1</v>
      </c>
      <c r="M383" s="5" t="s">
        <v>2860</v>
      </c>
      <c r="N383" s="85">
        <v>5</v>
      </c>
      <c r="O383" s="4" t="s">
        <v>2865</v>
      </c>
      <c r="P383" s="85">
        <v>0</v>
      </c>
      <c r="Q383" s="4" t="s">
        <v>2865</v>
      </c>
      <c r="R383" s="85">
        <v>5</v>
      </c>
      <c r="S383" s="4" t="s">
        <v>2844</v>
      </c>
      <c r="T383" s="66" t="str">
        <f t="shared" si="15"/>
        <v xml:space="preserve">5. Igualdad De Género </v>
      </c>
      <c r="U383" s="85">
        <v>1</v>
      </c>
      <c r="V383" s="4" t="s">
        <v>28</v>
      </c>
      <c r="W383" s="85">
        <v>2</v>
      </c>
      <c r="X383" s="4" t="s">
        <v>154</v>
      </c>
      <c r="Y383" s="85">
        <v>4</v>
      </c>
      <c r="Z383" s="4" t="s">
        <v>155</v>
      </c>
      <c r="AA383" s="52" t="str">
        <f t="shared" si="17"/>
        <v>1.2.4</v>
      </c>
      <c r="AB383" s="3" t="s">
        <v>156</v>
      </c>
      <c r="AC383" s="23" t="s">
        <v>157</v>
      </c>
      <c r="AD383" s="4" t="s">
        <v>4341</v>
      </c>
      <c r="AE383" s="4" t="s">
        <v>4342</v>
      </c>
      <c r="AF383" s="4" t="s">
        <v>4343</v>
      </c>
      <c r="AG383" s="4" t="s">
        <v>4344</v>
      </c>
      <c r="AH383" s="8" t="s">
        <v>6689</v>
      </c>
      <c r="AI383" s="4" t="s">
        <v>7727</v>
      </c>
      <c r="AJ383" s="4" t="s">
        <v>7728</v>
      </c>
      <c r="AK383" s="4" t="s">
        <v>6741</v>
      </c>
      <c r="AL383" s="4" t="s">
        <v>7729</v>
      </c>
      <c r="AM383" s="9" t="s">
        <v>9697</v>
      </c>
      <c r="AN383" s="9" t="s">
        <v>9565</v>
      </c>
      <c r="AO383" s="9" t="s">
        <v>9516</v>
      </c>
      <c r="AP383" s="9" t="s">
        <v>6689</v>
      </c>
      <c r="AQ383" s="6" t="s">
        <v>6689</v>
      </c>
      <c r="AR383" s="5" t="s">
        <v>12175</v>
      </c>
      <c r="AS383" s="5" t="s">
        <v>12176</v>
      </c>
      <c r="AT383" s="4" t="s">
        <v>12118</v>
      </c>
      <c r="AU383" s="4" t="s">
        <v>12119</v>
      </c>
      <c r="AV383" s="4" t="s">
        <v>12177</v>
      </c>
      <c r="AW383" s="4" t="s">
        <v>12118</v>
      </c>
      <c r="AX383" s="4" t="s">
        <v>12119</v>
      </c>
      <c r="AY383" s="4" t="s">
        <v>12178</v>
      </c>
      <c r="AZ383" s="4" t="s">
        <v>12118</v>
      </c>
      <c r="BA383" s="4" t="s">
        <v>12119</v>
      </c>
      <c r="BB383" s="4" t="s">
        <v>12179</v>
      </c>
      <c r="BC383" s="4" t="s">
        <v>12118</v>
      </c>
      <c r="BD383" s="4" t="s">
        <v>12119</v>
      </c>
      <c r="BE383" s="4"/>
      <c r="BF383" s="4"/>
      <c r="BG383" s="4"/>
      <c r="BH383" s="4"/>
      <c r="BI383" s="4"/>
      <c r="BJ383" s="4"/>
      <c r="BK383" s="4"/>
      <c r="BL383" s="4"/>
      <c r="BM383" s="4"/>
      <c r="BN383" s="4"/>
      <c r="BO383" s="4"/>
      <c r="BP383" s="4"/>
      <c r="BQ383" s="4"/>
      <c r="BR383" s="4"/>
      <c r="BS383" s="4"/>
      <c r="BT383" s="4"/>
      <c r="BU383" s="4"/>
      <c r="BV383" s="4"/>
    </row>
    <row r="384" spans="1:118" ht="15.5">
      <c r="A384" s="49" t="str">
        <f>B384&amp;COUNTIF($B$3:B384,B384)</f>
        <v>02CD1614</v>
      </c>
      <c r="B384" s="49" t="s">
        <v>510</v>
      </c>
      <c r="C384" s="49" t="s">
        <v>1247</v>
      </c>
      <c r="D384" s="49" t="s">
        <v>1248</v>
      </c>
      <c r="E384" s="49" t="s">
        <v>1249</v>
      </c>
      <c r="F384" s="49" t="s">
        <v>1250</v>
      </c>
      <c r="G384" s="49" t="s">
        <v>1251</v>
      </c>
      <c r="H384" s="49" t="s">
        <v>158</v>
      </c>
      <c r="I384" s="49" t="s">
        <v>1574</v>
      </c>
      <c r="J384" s="95" t="s">
        <v>2233</v>
      </c>
      <c r="K384" s="4" t="str">
        <f t="shared" si="16"/>
        <v>02CD16P002</v>
      </c>
      <c r="L384" s="49">
        <v>1</v>
      </c>
      <c r="M384" s="49" t="s">
        <v>2860</v>
      </c>
      <c r="N384" s="49">
        <v>5</v>
      </c>
      <c r="O384" s="49" t="s">
        <v>2865</v>
      </c>
      <c r="P384" s="49">
        <v>0</v>
      </c>
      <c r="Q384" s="49" t="s">
        <v>2865</v>
      </c>
      <c r="R384" s="49">
        <v>5</v>
      </c>
      <c r="S384" s="49" t="s">
        <v>2844</v>
      </c>
      <c r="T384" s="66" t="str">
        <f t="shared" si="15"/>
        <v xml:space="preserve">5. Igualdad De Género </v>
      </c>
      <c r="U384" s="49">
        <v>1</v>
      </c>
      <c r="V384" s="49" t="s">
        <v>28</v>
      </c>
      <c r="W384" s="49">
        <v>2</v>
      </c>
      <c r="X384" s="49" t="s">
        <v>154</v>
      </c>
      <c r="Y384" s="49">
        <v>4</v>
      </c>
      <c r="Z384" s="49" t="s">
        <v>155</v>
      </c>
      <c r="AA384" s="52" t="str">
        <f t="shared" si="17"/>
        <v>1.2.4</v>
      </c>
      <c r="AB384" s="49" t="s">
        <v>156</v>
      </c>
      <c r="AC384" s="102" t="s">
        <v>157</v>
      </c>
      <c r="AD384" s="49" t="s">
        <v>4345</v>
      </c>
      <c r="AE384" s="49" t="s">
        <v>4346</v>
      </c>
      <c r="AF384" s="49" t="s">
        <v>4347</v>
      </c>
      <c r="AG384" s="49" t="s">
        <v>4348</v>
      </c>
      <c r="AH384" s="24" t="s">
        <v>6689</v>
      </c>
      <c r="AI384" s="49" t="s">
        <v>7730</v>
      </c>
      <c r="AJ384" s="49" t="s">
        <v>7731</v>
      </c>
      <c r="AK384" s="4" t="s">
        <v>6741</v>
      </c>
      <c r="AL384" s="49" t="s">
        <v>7732</v>
      </c>
      <c r="AM384" s="49" t="s">
        <v>6712</v>
      </c>
      <c r="AN384" s="49" t="s">
        <v>9510</v>
      </c>
      <c r="AO384" s="49" t="s">
        <v>9567</v>
      </c>
      <c r="AP384" s="49" t="s">
        <v>6689</v>
      </c>
      <c r="AQ384" s="49" t="s">
        <v>6689</v>
      </c>
      <c r="AR384" s="49" t="s">
        <v>12175</v>
      </c>
      <c r="AS384" s="49" t="s">
        <v>12180</v>
      </c>
      <c r="AT384" s="49" t="s">
        <v>12165</v>
      </c>
      <c r="AU384" s="49" t="s">
        <v>10512</v>
      </c>
      <c r="AV384" s="49" t="s">
        <v>12181</v>
      </c>
      <c r="AW384" s="49" t="s">
        <v>12165</v>
      </c>
      <c r="AX384" s="49" t="s">
        <v>10512</v>
      </c>
      <c r="AY384" s="49" t="s">
        <v>12182</v>
      </c>
      <c r="AZ384" s="49" t="s">
        <v>12165</v>
      </c>
      <c r="BA384" s="49" t="s">
        <v>10512</v>
      </c>
      <c r="BB384" s="49"/>
      <c r="BC384" s="49"/>
      <c r="BD384" s="49"/>
      <c r="BE384" s="49"/>
      <c r="BF384" s="49"/>
      <c r="BG384" s="49"/>
      <c r="BH384" s="49"/>
      <c r="BI384" s="49"/>
      <c r="BJ384" s="49"/>
      <c r="BK384" s="49"/>
      <c r="BL384" s="49"/>
      <c r="BM384" s="49"/>
      <c r="BN384" s="49"/>
      <c r="BO384" s="49"/>
      <c r="BP384" s="49"/>
      <c r="BQ384" s="49"/>
      <c r="BR384" s="49"/>
      <c r="BS384" s="49"/>
      <c r="BT384" s="49"/>
      <c r="BU384" s="49"/>
      <c r="BV384" s="49"/>
    </row>
    <row r="385" spans="1:200" ht="15.5">
      <c r="A385" s="49" t="str">
        <f>B385&amp;COUNTIF($B$3:B385,B385)</f>
        <v>02CD1615</v>
      </c>
      <c r="B385" s="3" t="s">
        <v>510</v>
      </c>
      <c r="C385" s="4" t="s">
        <v>1247</v>
      </c>
      <c r="D385" s="4" t="s">
        <v>1248</v>
      </c>
      <c r="E385" s="4" t="s">
        <v>1249</v>
      </c>
      <c r="F385" s="4" t="s">
        <v>1250</v>
      </c>
      <c r="G385" s="4" t="s">
        <v>1251</v>
      </c>
      <c r="H385" s="3" t="s">
        <v>170</v>
      </c>
      <c r="I385" s="4" t="s">
        <v>1575</v>
      </c>
      <c r="J385" s="95" t="s">
        <v>2234</v>
      </c>
      <c r="K385" s="4" t="str">
        <f t="shared" si="16"/>
        <v>02CD16P004</v>
      </c>
      <c r="L385" s="6">
        <v>2</v>
      </c>
      <c r="M385" s="5" t="s">
        <v>16</v>
      </c>
      <c r="N385" s="85">
        <v>1</v>
      </c>
      <c r="O385" s="5" t="s">
        <v>2842</v>
      </c>
      <c r="P385" s="85">
        <v>5</v>
      </c>
      <c r="Q385" s="5" t="s">
        <v>2899</v>
      </c>
      <c r="R385" s="85">
        <v>11</v>
      </c>
      <c r="S385" s="4" t="s">
        <v>2859</v>
      </c>
      <c r="T385" s="66" t="str">
        <f t="shared" si="15"/>
        <v>11. Ciudades Y Comunidades Sostenibles</v>
      </c>
      <c r="U385" s="85">
        <v>3</v>
      </c>
      <c r="V385" s="4" t="s">
        <v>199</v>
      </c>
      <c r="W385" s="85">
        <v>7</v>
      </c>
      <c r="X385" s="4" t="s">
        <v>450</v>
      </c>
      <c r="Y385" s="85">
        <v>1</v>
      </c>
      <c r="Z385" s="4" t="s">
        <v>450</v>
      </c>
      <c r="AA385" s="52" t="str">
        <f t="shared" si="17"/>
        <v>3.7.1</v>
      </c>
      <c r="AB385" s="3" t="s">
        <v>204</v>
      </c>
      <c r="AC385" s="23" t="s">
        <v>205</v>
      </c>
      <c r="AD385" s="4" t="s">
        <v>4349</v>
      </c>
      <c r="AE385" s="4" t="s">
        <v>4350</v>
      </c>
      <c r="AF385" s="4" t="s">
        <v>4351</v>
      </c>
      <c r="AG385" s="4" t="s">
        <v>4352</v>
      </c>
      <c r="AH385" s="3" t="s">
        <v>6689</v>
      </c>
      <c r="AI385" s="4" t="s">
        <v>7733</v>
      </c>
      <c r="AJ385" s="4" t="s">
        <v>7734</v>
      </c>
      <c r="AK385" s="4" t="s">
        <v>6741</v>
      </c>
      <c r="AL385" s="4" t="s">
        <v>7735</v>
      </c>
      <c r="AM385" s="3" t="s">
        <v>6702</v>
      </c>
      <c r="AN385" s="3" t="s">
        <v>9593</v>
      </c>
      <c r="AO385" s="3" t="s">
        <v>9624</v>
      </c>
      <c r="AP385" s="3" t="s">
        <v>6689</v>
      </c>
      <c r="AQ385" s="6" t="s">
        <v>6689</v>
      </c>
      <c r="AR385" s="5" t="s">
        <v>12183</v>
      </c>
      <c r="AS385" s="5" t="s">
        <v>12184</v>
      </c>
      <c r="AT385" s="4" t="s">
        <v>12185</v>
      </c>
      <c r="AU385" s="4" t="s">
        <v>12186</v>
      </c>
      <c r="AV385" s="4" t="s">
        <v>12187</v>
      </c>
      <c r="AW385" s="4" t="s">
        <v>12185</v>
      </c>
      <c r="AX385" s="4" t="s">
        <v>12186</v>
      </c>
      <c r="AY385" s="4"/>
      <c r="AZ385" s="4"/>
      <c r="BA385" s="4"/>
      <c r="BB385" s="4"/>
      <c r="BC385" s="4"/>
      <c r="BD385" s="4"/>
      <c r="BE385" s="4"/>
      <c r="BF385" s="4"/>
      <c r="BG385" s="4"/>
      <c r="BH385" s="4"/>
      <c r="BI385" s="4"/>
      <c r="BJ385" s="4"/>
      <c r="BK385" s="4"/>
      <c r="BL385" s="4"/>
      <c r="BM385" s="4"/>
      <c r="BN385" s="4"/>
      <c r="BO385" s="4"/>
      <c r="BP385" s="4"/>
      <c r="BQ385" s="4"/>
      <c r="BR385" s="4"/>
      <c r="BS385" s="4"/>
      <c r="BT385" s="4"/>
      <c r="BU385" s="4"/>
      <c r="BV385" s="4"/>
    </row>
    <row r="386" spans="1:200" ht="15.5">
      <c r="A386" s="49" t="str">
        <f>B386&amp;COUNTIF($B$3:B386,B386)</f>
        <v>02CD1616</v>
      </c>
      <c r="B386" s="3" t="s">
        <v>510</v>
      </c>
      <c r="C386" s="4" t="s">
        <v>1247</v>
      </c>
      <c r="D386" s="4" t="s">
        <v>1248</v>
      </c>
      <c r="E386" s="4" t="s">
        <v>1249</v>
      </c>
      <c r="F386" s="4" t="s">
        <v>1250</v>
      </c>
      <c r="G386" s="4" t="s">
        <v>1251</v>
      </c>
      <c r="H386" s="3" t="s">
        <v>449</v>
      </c>
      <c r="I386" s="4" t="s">
        <v>1635</v>
      </c>
      <c r="J386" s="95" t="s">
        <v>2235</v>
      </c>
      <c r="K386" s="4" t="str">
        <f t="shared" si="16"/>
        <v>02CD16P047</v>
      </c>
      <c r="L386" s="6">
        <v>2</v>
      </c>
      <c r="M386" s="5" t="s">
        <v>16</v>
      </c>
      <c r="N386" s="85">
        <v>1</v>
      </c>
      <c r="O386" s="4" t="s">
        <v>2842</v>
      </c>
      <c r="P386" s="85">
        <v>5</v>
      </c>
      <c r="Q386" s="4" t="s">
        <v>2899</v>
      </c>
      <c r="R386" s="85">
        <v>11</v>
      </c>
      <c r="S386" s="4" t="s">
        <v>2859</v>
      </c>
      <c r="T386" s="66" t="str">
        <f t="shared" si="15"/>
        <v>11. Ciudades Y Comunidades Sostenibles</v>
      </c>
      <c r="U386" s="85">
        <v>3</v>
      </c>
      <c r="V386" s="4" t="s">
        <v>199</v>
      </c>
      <c r="W386" s="85">
        <v>7</v>
      </c>
      <c r="X386" s="4" t="s">
        <v>450</v>
      </c>
      <c r="Y386" s="85">
        <v>1</v>
      </c>
      <c r="Z386" s="4" t="s">
        <v>450</v>
      </c>
      <c r="AA386" s="52" t="str">
        <f t="shared" si="17"/>
        <v>3.7.1</v>
      </c>
      <c r="AB386" s="3" t="s">
        <v>204</v>
      </c>
      <c r="AC386" s="23" t="s">
        <v>205</v>
      </c>
      <c r="AD386" s="4" t="s">
        <v>4353</v>
      </c>
      <c r="AE386" s="4" t="s">
        <v>4354</v>
      </c>
      <c r="AF386" s="4" t="s">
        <v>4355</v>
      </c>
      <c r="AG386" s="4" t="s">
        <v>4356</v>
      </c>
      <c r="AH386" s="3" t="s">
        <v>6689</v>
      </c>
      <c r="AI386" s="4" t="s">
        <v>7736</v>
      </c>
      <c r="AJ386" s="4" t="s">
        <v>7737</v>
      </c>
      <c r="AK386" s="4" t="s">
        <v>6741</v>
      </c>
      <c r="AL386" s="4" t="s">
        <v>7738</v>
      </c>
      <c r="AM386" s="3" t="s">
        <v>9521</v>
      </c>
      <c r="AN386" s="3" t="s">
        <v>9698</v>
      </c>
      <c r="AO386" s="3" t="s">
        <v>9453</v>
      </c>
      <c r="AP386" s="3" t="s">
        <v>6689</v>
      </c>
      <c r="AQ386" s="6" t="s">
        <v>6689</v>
      </c>
      <c r="AR386" s="5" t="s">
        <v>12188</v>
      </c>
      <c r="AS386" s="5" t="s">
        <v>12189</v>
      </c>
      <c r="AT386" s="4" t="s">
        <v>12185</v>
      </c>
      <c r="AU386" s="4" t="s">
        <v>12186</v>
      </c>
      <c r="AV386" s="4" t="s">
        <v>12190</v>
      </c>
      <c r="AW386" s="4" t="s">
        <v>12185</v>
      </c>
      <c r="AX386" s="4" t="s">
        <v>12186</v>
      </c>
      <c r="AY386" s="4" t="s">
        <v>12191</v>
      </c>
      <c r="AZ386" s="4" t="s">
        <v>12185</v>
      </c>
      <c r="BA386" s="4" t="s">
        <v>12186</v>
      </c>
      <c r="BB386" s="4" t="s">
        <v>12192</v>
      </c>
      <c r="BC386" s="4" t="s">
        <v>12185</v>
      </c>
      <c r="BD386" s="4" t="s">
        <v>12186</v>
      </c>
      <c r="BE386" s="4" t="s">
        <v>12193</v>
      </c>
      <c r="BF386" s="4" t="s">
        <v>12185</v>
      </c>
      <c r="BG386" s="4" t="s">
        <v>12186</v>
      </c>
      <c r="BH386" s="4"/>
      <c r="BI386" s="4"/>
      <c r="BJ386" s="4"/>
      <c r="BK386" s="4"/>
      <c r="BL386" s="4"/>
      <c r="BM386" s="4"/>
      <c r="BN386" s="4"/>
      <c r="BO386" s="4"/>
      <c r="BP386" s="4"/>
      <c r="BQ386" s="4"/>
      <c r="BR386" s="4"/>
      <c r="BS386" s="4"/>
      <c r="BT386" s="4"/>
      <c r="BU386" s="4"/>
      <c r="BV386" s="4"/>
    </row>
    <row r="387" spans="1:200" ht="15.5">
      <c r="A387" s="49" t="str">
        <f>B387&amp;COUNTIF($B$3:B387,B387)</f>
        <v>02CD1617</v>
      </c>
      <c r="B387" s="3" t="s">
        <v>510</v>
      </c>
      <c r="C387" s="4" t="s">
        <v>1247</v>
      </c>
      <c r="D387" s="4" t="s">
        <v>1248</v>
      </c>
      <c r="E387" s="4" t="s">
        <v>1249</v>
      </c>
      <c r="F387" s="4" t="s">
        <v>1250</v>
      </c>
      <c r="G387" s="4" t="s">
        <v>1251</v>
      </c>
      <c r="H387" s="3" t="s">
        <v>511</v>
      </c>
      <c r="I387" s="4" t="s">
        <v>1667</v>
      </c>
      <c r="J387" s="95" t="s">
        <v>2236</v>
      </c>
      <c r="K387" s="4" t="str">
        <f t="shared" si="16"/>
        <v>02CD16S144</v>
      </c>
      <c r="L387" s="6">
        <v>1</v>
      </c>
      <c r="M387" s="5" t="s">
        <v>2860</v>
      </c>
      <c r="N387" s="85">
        <v>6</v>
      </c>
      <c r="O387" s="5" t="s">
        <v>2861</v>
      </c>
      <c r="P387" s="85">
        <v>1</v>
      </c>
      <c r="Q387" s="5" t="s">
        <v>2869</v>
      </c>
      <c r="R387" s="85">
        <v>4</v>
      </c>
      <c r="S387" s="4" t="s">
        <v>2885</v>
      </c>
      <c r="T387" s="66" t="str">
        <f t="shared" ref="T387:T450" si="18">R387&amp;". "&amp;S387</f>
        <v>4. Educación De Calidad</v>
      </c>
      <c r="U387" s="85">
        <v>2</v>
      </c>
      <c r="V387" s="4" t="s">
        <v>173</v>
      </c>
      <c r="W387" s="85">
        <v>6</v>
      </c>
      <c r="X387" s="4" t="s">
        <v>175</v>
      </c>
      <c r="Y387" s="85">
        <v>5</v>
      </c>
      <c r="Z387" s="4" t="s">
        <v>360</v>
      </c>
      <c r="AA387" s="52" t="str">
        <f t="shared" si="17"/>
        <v>2.6.5</v>
      </c>
      <c r="AB387" s="3" t="s">
        <v>380</v>
      </c>
      <c r="AC387" s="23" t="s">
        <v>381</v>
      </c>
      <c r="AD387" s="4" t="s">
        <v>4357</v>
      </c>
      <c r="AE387" s="4" t="s">
        <v>4358</v>
      </c>
      <c r="AF387" s="4" t="s">
        <v>4359</v>
      </c>
      <c r="AG387" s="4" t="s">
        <v>4360</v>
      </c>
      <c r="AH387" s="8" t="s">
        <v>6689</v>
      </c>
      <c r="AI387" s="4" t="s">
        <v>7739</v>
      </c>
      <c r="AJ387" s="4" t="s">
        <v>7740</v>
      </c>
      <c r="AK387" s="4" t="s">
        <v>6725</v>
      </c>
      <c r="AL387" s="4" t="s">
        <v>7741</v>
      </c>
      <c r="AM387" s="9" t="s">
        <v>9519</v>
      </c>
      <c r="AN387" s="9" t="s">
        <v>9529</v>
      </c>
      <c r="AO387" s="9" t="s">
        <v>9476</v>
      </c>
      <c r="AP387" s="9" t="s">
        <v>6689</v>
      </c>
      <c r="AQ387" s="6" t="s">
        <v>6689</v>
      </c>
      <c r="AR387" s="5" t="s">
        <v>12116</v>
      </c>
      <c r="AS387" s="5" t="s">
        <v>12194</v>
      </c>
      <c r="AT387" s="4" t="s">
        <v>12195</v>
      </c>
      <c r="AU387" s="4" t="s">
        <v>12196</v>
      </c>
      <c r="AV387" s="4"/>
      <c r="AW387" s="4"/>
      <c r="AX387" s="4"/>
      <c r="AY387" s="4"/>
      <c r="AZ387" s="4"/>
      <c r="BA387" s="4"/>
      <c r="BB387" s="4"/>
      <c r="BC387" s="4"/>
      <c r="BD387" s="4"/>
      <c r="BE387" s="4"/>
      <c r="BF387" s="4"/>
      <c r="BG387" s="4"/>
      <c r="BH387" s="4"/>
      <c r="BI387" s="4"/>
      <c r="BJ387" s="4"/>
      <c r="BK387" s="4"/>
      <c r="BL387" s="4"/>
      <c r="BM387" s="4"/>
      <c r="BN387" s="4"/>
      <c r="BO387" s="4"/>
      <c r="BP387" s="4"/>
      <c r="BQ387" s="4"/>
      <c r="BR387" s="4"/>
      <c r="BS387" s="4"/>
      <c r="BT387" s="4"/>
      <c r="BU387" s="4"/>
      <c r="BV387" s="4"/>
    </row>
    <row r="388" spans="1:200" ht="15.5">
      <c r="A388" s="49" t="str">
        <f>B388&amp;COUNTIF($B$3:B388,B388)</f>
        <v>02CD1618</v>
      </c>
      <c r="B388" s="3" t="s">
        <v>510</v>
      </c>
      <c r="C388" s="4" t="s">
        <v>1247</v>
      </c>
      <c r="D388" s="4" t="s">
        <v>1248</v>
      </c>
      <c r="E388" s="4" t="s">
        <v>1249</v>
      </c>
      <c r="F388" s="4" t="s">
        <v>1250</v>
      </c>
      <c r="G388" s="4" t="s">
        <v>1251</v>
      </c>
      <c r="H388" s="3" t="s">
        <v>512</v>
      </c>
      <c r="I388" s="4" t="s">
        <v>1668</v>
      </c>
      <c r="J388" s="95" t="s">
        <v>2237</v>
      </c>
      <c r="K388" s="4" t="str">
        <f t="shared" ref="K388:K451" si="19">B388&amp;H388</f>
        <v>02CD16S145</v>
      </c>
      <c r="L388" s="6">
        <v>1</v>
      </c>
      <c r="M388" s="5" t="s">
        <v>2860</v>
      </c>
      <c r="N388" s="85">
        <v>6</v>
      </c>
      <c r="O388" s="4" t="s">
        <v>2861</v>
      </c>
      <c r="P388" s="85">
        <v>1</v>
      </c>
      <c r="Q388" s="4" t="s">
        <v>2869</v>
      </c>
      <c r="R388" s="85">
        <v>4</v>
      </c>
      <c r="S388" s="4" t="s">
        <v>2885</v>
      </c>
      <c r="T388" s="66" t="str">
        <f t="shared" si="18"/>
        <v>4. Educación De Calidad</v>
      </c>
      <c r="U388" s="85">
        <v>2</v>
      </c>
      <c r="V388" s="4" t="s">
        <v>173</v>
      </c>
      <c r="W388" s="85">
        <v>6</v>
      </c>
      <c r="X388" s="4" t="s">
        <v>175</v>
      </c>
      <c r="Y388" s="85">
        <v>8</v>
      </c>
      <c r="Z388" s="4" t="s">
        <v>177</v>
      </c>
      <c r="AA388" s="52" t="str">
        <f t="shared" ref="AA388:AA451" si="20">U388&amp;"."&amp;W388&amp;"."&amp;Y388</f>
        <v>2.6.8</v>
      </c>
      <c r="AB388" s="3" t="s">
        <v>380</v>
      </c>
      <c r="AC388" s="23" t="s">
        <v>381</v>
      </c>
      <c r="AD388" s="4" t="s">
        <v>4361</v>
      </c>
      <c r="AE388" s="4" t="s">
        <v>4362</v>
      </c>
      <c r="AF388" s="4" t="s">
        <v>4363</v>
      </c>
      <c r="AG388" s="4" t="s">
        <v>4364</v>
      </c>
      <c r="AH388" s="8" t="s">
        <v>6689</v>
      </c>
      <c r="AI388" s="4" t="s">
        <v>7742</v>
      </c>
      <c r="AJ388" s="4" t="s">
        <v>7743</v>
      </c>
      <c r="AK388" s="4" t="s">
        <v>6725</v>
      </c>
      <c r="AL388" s="4" t="s">
        <v>7744</v>
      </c>
      <c r="AM388" s="8" t="s">
        <v>6712</v>
      </c>
      <c r="AN388" s="8" t="s">
        <v>6708</v>
      </c>
      <c r="AO388" s="8" t="s">
        <v>6718</v>
      </c>
      <c r="AP388" s="9" t="s">
        <v>6689</v>
      </c>
      <c r="AQ388" s="6" t="s">
        <v>6689</v>
      </c>
      <c r="AR388" s="5" t="s">
        <v>12197</v>
      </c>
      <c r="AS388" s="5" t="s">
        <v>12198</v>
      </c>
      <c r="AT388" s="4" t="s">
        <v>12195</v>
      </c>
      <c r="AU388" s="4" t="s">
        <v>12196</v>
      </c>
      <c r="AV388" s="4"/>
      <c r="AW388" s="4"/>
      <c r="AX388" s="4"/>
      <c r="AY388" s="4"/>
      <c r="AZ388" s="4"/>
      <c r="BA388" s="4"/>
      <c r="BB388" s="4"/>
      <c r="BC388" s="4"/>
      <c r="BD388" s="4"/>
      <c r="BE388" s="4"/>
      <c r="BF388" s="4"/>
      <c r="BG388" s="4"/>
      <c r="BH388" s="4"/>
      <c r="BI388" s="4"/>
      <c r="BJ388" s="4"/>
      <c r="BK388" s="4"/>
      <c r="BL388" s="4"/>
      <c r="BM388" s="4"/>
      <c r="BN388" s="4"/>
      <c r="BO388" s="4"/>
      <c r="BP388" s="4"/>
      <c r="BQ388" s="4"/>
      <c r="BR388" s="4"/>
      <c r="BS388" s="4"/>
      <c r="BT388" s="4"/>
      <c r="BU388" s="4"/>
      <c r="BV388" s="4"/>
    </row>
    <row r="389" spans="1:200" ht="15.5">
      <c r="A389" s="49" t="str">
        <f>B389&amp;COUNTIF($B$3:B389,B389)</f>
        <v>02CD1619</v>
      </c>
      <c r="B389" s="3" t="s">
        <v>510</v>
      </c>
      <c r="C389" s="4" t="s">
        <v>1247</v>
      </c>
      <c r="D389" s="4" t="s">
        <v>1248</v>
      </c>
      <c r="E389" s="4" t="s">
        <v>1249</v>
      </c>
      <c r="F389" s="4" t="s">
        <v>1250</v>
      </c>
      <c r="G389" s="4" t="s">
        <v>1251</v>
      </c>
      <c r="H389" s="3" t="s">
        <v>513</v>
      </c>
      <c r="I389" s="4" t="s">
        <v>1669</v>
      </c>
      <c r="J389" s="95" t="s">
        <v>2238</v>
      </c>
      <c r="K389" s="4" t="str">
        <f t="shared" si="19"/>
        <v>02CD16S146</v>
      </c>
      <c r="L389" s="6">
        <v>1</v>
      </c>
      <c r="M389" s="5" t="s">
        <v>2860</v>
      </c>
      <c r="N389" s="85">
        <v>2</v>
      </c>
      <c r="O389" s="5" t="s">
        <v>2880</v>
      </c>
      <c r="P389" s="85">
        <v>1</v>
      </c>
      <c r="Q389" s="5" t="s">
        <v>112</v>
      </c>
      <c r="R389" s="85">
        <v>3</v>
      </c>
      <c r="S389" s="4" t="s">
        <v>2882</v>
      </c>
      <c r="T389" s="66" t="str">
        <f t="shared" si="18"/>
        <v xml:space="preserve">3. Salud Y Bienestar </v>
      </c>
      <c r="U389" s="85">
        <v>2</v>
      </c>
      <c r="V389" s="4" t="s">
        <v>173</v>
      </c>
      <c r="W389" s="85">
        <v>6</v>
      </c>
      <c r="X389" s="4" t="s">
        <v>175</v>
      </c>
      <c r="Y389" s="85">
        <v>1</v>
      </c>
      <c r="Z389" s="4" t="s">
        <v>342</v>
      </c>
      <c r="AA389" s="52" t="str">
        <f t="shared" si="20"/>
        <v>2.6.1</v>
      </c>
      <c r="AB389" s="3" t="s">
        <v>343</v>
      </c>
      <c r="AC389" s="23" t="s">
        <v>344</v>
      </c>
      <c r="AD389" s="4" t="s">
        <v>4365</v>
      </c>
      <c r="AE389" s="4" t="s">
        <v>4366</v>
      </c>
      <c r="AF389" s="4" t="s">
        <v>4367</v>
      </c>
      <c r="AG389" s="4" t="s">
        <v>4368</v>
      </c>
      <c r="AH389" s="8" t="s">
        <v>6689</v>
      </c>
      <c r="AI389" s="4" t="s">
        <v>7745</v>
      </c>
      <c r="AJ389" s="4" t="s">
        <v>7746</v>
      </c>
      <c r="AK389" s="4" t="s">
        <v>6725</v>
      </c>
      <c r="AL389" s="4" t="s">
        <v>7747</v>
      </c>
      <c r="AM389" s="9" t="s">
        <v>9645</v>
      </c>
      <c r="AN389" s="9" t="s">
        <v>9457</v>
      </c>
      <c r="AO389" s="9" t="s">
        <v>6693</v>
      </c>
      <c r="AP389" s="9" t="s">
        <v>6689</v>
      </c>
      <c r="AQ389" s="6" t="s">
        <v>6689</v>
      </c>
      <c r="AR389" s="5" t="s">
        <v>12199</v>
      </c>
      <c r="AS389" s="5" t="s">
        <v>12200</v>
      </c>
      <c r="AT389" s="4" t="s">
        <v>12118</v>
      </c>
      <c r="AU389" s="4" t="s">
        <v>12119</v>
      </c>
      <c r="AV389" s="4"/>
      <c r="AW389" s="4"/>
      <c r="AX389" s="4"/>
      <c r="AY389" s="4"/>
      <c r="AZ389" s="4"/>
      <c r="BA389" s="4"/>
      <c r="BB389" s="4"/>
      <c r="BC389" s="4"/>
      <c r="BD389" s="4"/>
      <c r="BE389" s="4"/>
      <c r="BF389" s="4"/>
      <c r="BG389" s="4"/>
      <c r="BH389" s="4"/>
      <c r="BI389" s="4"/>
      <c r="BJ389" s="4"/>
      <c r="BK389" s="4"/>
      <c r="BL389" s="4"/>
      <c r="BM389" s="4"/>
      <c r="BN389" s="4"/>
      <c r="BO389" s="4"/>
      <c r="BP389" s="4"/>
      <c r="BQ389" s="4"/>
      <c r="BR389" s="4"/>
      <c r="BS389" s="4"/>
      <c r="BT389" s="4"/>
      <c r="BU389" s="4"/>
      <c r="BV389" s="4"/>
    </row>
    <row r="390" spans="1:200" ht="15.5">
      <c r="A390" s="49" t="str">
        <f>B390&amp;COUNTIF($B$3:B390,B390)</f>
        <v>02CD1620</v>
      </c>
      <c r="B390" s="3" t="s">
        <v>510</v>
      </c>
      <c r="C390" s="4" t="s">
        <v>1247</v>
      </c>
      <c r="D390" s="4" t="s">
        <v>1248</v>
      </c>
      <c r="E390" s="4" t="s">
        <v>1249</v>
      </c>
      <c r="F390" s="4" t="s">
        <v>1250</v>
      </c>
      <c r="G390" s="4" t="s">
        <v>1251</v>
      </c>
      <c r="H390" s="3" t="s">
        <v>514</v>
      </c>
      <c r="I390" s="4" t="s">
        <v>1670</v>
      </c>
      <c r="J390" s="95" t="s">
        <v>2239</v>
      </c>
      <c r="K390" s="4" t="str">
        <f t="shared" si="19"/>
        <v>02CD16S147</v>
      </c>
      <c r="L390" s="6">
        <v>1</v>
      </c>
      <c r="M390" s="5" t="s">
        <v>2860</v>
      </c>
      <c r="N390" s="85">
        <v>3</v>
      </c>
      <c r="O390" s="4" t="s">
        <v>2889</v>
      </c>
      <c r="P390" s="85">
        <v>1</v>
      </c>
      <c r="Q390" s="4" t="s">
        <v>2890</v>
      </c>
      <c r="R390" s="85">
        <v>3</v>
      </c>
      <c r="S390" s="4" t="s">
        <v>2882</v>
      </c>
      <c r="T390" s="66" t="str">
        <f t="shared" si="18"/>
        <v xml:space="preserve">3. Salud Y Bienestar </v>
      </c>
      <c r="U390" s="85">
        <v>2</v>
      </c>
      <c r="V390" s="4" t="s">
        <v>173</v>
      </c>
      <c r="W390" s="85">
        <v>4</v>
      </c>
      <c r="X390" s="4" t="s">
        <v>278</v>
      </c>
      <c r="Y390" s="85">
        <v>1</v>
      </c>
      <c r="Z390" s="4" t="s">
        <v>284</v>
      </c>
      <c r="AA390" s="52" t="str">
        <f t="shared" si="20"/>
        <v>2.4.1</v>
      </c>
      <c r="AB390" s="3" t="s">
        <v>366</v>
      </c>
      <c r="AC390" s="23" t="s">
        <v>367</v>
      </c>
      <c r="AD390" s="4" t="s">
        <v>4369</v>
      </c>
      <c r="AE390" s="4" t="s">
        <v>4370</v>
      </c>
      <c r="AF390" s="4" t="s">
        <v>4371</v>
      </c>
      <c r="AG390" s="4" t="s">
        <v>4372</v>
      </c>
      <c r="AH390" s="8" t="s">
        <v>6689</v>
      </c>
      <c r="AI390" s="4" t="s">
        <v>7748</v>
      </c>
      <c r="AJ390" s="4" t="s">
        <v>7749</v>
      </c>
      <c r="AK390" s="4" t="s">
        <v>6741</v>
      </c>
      <c r="AL390" s="4" t="s">
        <v>7750</v>
      </c>
      <c r="AM390" s="9" t="s">
        <v>6712</v>
      </c>
      <c r="AN390" s="9" t="s">
        <v>9699</v>
      </c>
      <c r="AO390" s="9" t="s">
        <v>6713</v>
      </c>
      <c r="AP390" s="9" t="s">
        <v>6689</v>
      </c>
      <c r="AQ390" s="6" t="s">
        <v>6689</v>
      </c>
      <c r="AR390" s="5" t="s">
        <v>12201</v>
      </c>
      <c r="AS390" s="5" t="s">
        <v>12202</v>
      </c>
      <c r="AT390" s="4" t="s">
        <v>12195</v>
      </c>
      <c r="AU390" s="4" t="s">
        <v>12196</v>
      </c>
      <c r="AV390" s="4" t="s">
        <v>12203</v>
      </c>
      <c r="AW390" s="4" t="s">
        <v>12195</v>
      </c>
      <c r="AX390" s="4" t="s">
        <v>12196</v>
      </c>
      <c r="AY390" s="4" t="s">
        <v>12204</v>
      </c>
      <c r="AZ390" s="4" t="s">
        <v>12195</v>
      </c>
      <c r="BA390" s="4" t="s">
        <v>12196</v>
      </c>
      <c r="BB390" s="4"/>
      <c r="BC390" s="4"/>
      <c r="BD390" s="4"/>
      <c r="BE390" s="4"/>
      <c r="BF390" s="4"/>
      <c r="BG390" s="4"/>
      <c r="BH390" s="4"/>
      <c r="BI390" s="4"/>
      <c r="BJ390" s="4"/>
      <c r="BK390" s="4"/>
      <c r="BL390" s="4"/>
      <c r="BM390" s="4"/>
      <c r="BN390" s="4"/>
      <c r="BO390" s="4"/>
      <c r="BP390" s="4"/>
      <c r="BQ390" s="4"/>
      <c r="BR390" s="4"/>
      <c r="BS390" s="4"/>
      <c r="BT390" s="4"/>
      <c r="BU390" s="4"/>
      <c r="BV390" s="4"/>
    </row>
    <row r="391" spans="1:200" ht="15.5">
      <c r="A391" s="49" t="str">
        <f>B391&amp;COUNTIF($B$3:B391,B391)</f>
        <v>02CD1621</v>
      </c>
      <c r="B391" s="3" t="s">
        <v>510</v>
      </c>
      <c r="C391" s="4" t="s">
        <v>1247</v>
      </c>
      <c r="D391" s="4" t="s">
        <v>1248</v>
      </c>
      <c r="E391" s="4" t="s">
        <v>1249</v>
      </c>
      <c r="F391" s="4" t="s">
        <v>1250</v>
      </c>
      <c r="G391" s="4" t="s">
        <v>1251</v>
      </c>
      <c r="H391" s="3" t="s">
        <v>516</v>
      </c>
      <c r="I391" s="4" t="s">
        <v>1671</v>
      </c>
      <c r="J391" s="97" t="s">
        <v>2240</v>
      </c>
      <c r="K391" s="4" t="str">
        <f t="shared" si="19"/>
        <v>02CD16S148</v>
      </c>
      <c r="L391" s="6">
        <v>2</v>
      </c>
      <c r="M391" s="5" t="s">
        <v>16</v>
      </c>
      <c r="N391" s="85">
        <v>1</v>
      </c>
      <c r="O391" s="5" t="s">
        <v>2842</v>
      </c>
      <c r="P391" s="85">
        <v>3</v>
      </c>
      <c r="Q391" s="5" t="s">
        <v>2858</v>
      </c>
      <c r="R391" s="85">
        <v>12</v>
      </c>
      <c r="S391" s="4" t="s">
        <v>2898</v>
      </c>
      <c r="T391" s="66" t="str">
        <f t="shared" si="18"/>
        <v>12. Producción Y Consumo Responsables</v>
      </c>
      <c r="U391" s="85">
        <v>3</v>
      </c>
      <c r="V391" s="4" t="s">
        <v>199</v>
      </c>
      <c r="W391" s="85">
        <v>2</v>
      </c>
      <c r="X391" s="4" t="s">
        <v>290</v>
      </c>
      <c r="Y391" s="85">
        <v>1</v>
      </c>
      <c r="Z391" s="4" t="s">
        <v>291</v>
      </c>
      <c r="AA391" s="52" t="str">
        <f t="shared" si="20"/>
        <v>3.2.1</v>
      </c>
      <c r="AB391" s="3" t="s">
        <v>292</v>
      </c>
      <c r="AC391" s="23" t="s">
        <v>293</v>
      </c>
      <c r="AD391" s="4" t="s">
        <v>4373</v>
      </c>
      <c r="AE391" s="4" t="s">
        <v>4374</v>
      </c>
      <c r="AF391" s="4" t="s">
        <v>4375</v>
      </c>
      <c r="AG391" s="4" t="s">
        <v>4376</v>
      </c>
      <c r="AH391" s="3" t="s">
        <v>6689</v>
      </c>
      <c r="AI391" s="4" t="s">
        <v>7751</v>
      </c>
      <c r="AJ391" s="4" t="s">
        <v>7752</v>
      </c>
      <c r="AK391" s="4" t="s">
        <v>6741</v>
      </c>
      <c r="AL391" s="4" t="s">
        <v>7744</v>
      </c>
      <c r="AM391" s="8" t="s">
        <v>9623</v>
      </c>
      <c r="AN391" s="8" t="s">
        <v>9545</v>
      </c>
      <c r="AO391" s="8" t="s">
        <v>6698</v>
      </c>
      <c r="AP391" s="8" t="s">
        <v>6689</v>
      </c>
      <c r="AQ391" s="6" t="s">
        <v>6689</v>
      </c>
      <c r="AR391" s="5" t="s">
        <v>12205</v>
      </c>
      <c r="AS391" s="5" t="s">
        <v>12206</v>
      </c>
      <c r="AT391" s="4" t="s">
        <v>12125</v>
      </c>
      <c r="AU391" s="4" t="s">
        <v>12126</v>
      </c>
      <c r="AV391" s="4" t="s">
        <v>12207</v>
      </c>
      <c r="AW391" s="4" t="s">
        <v>12125</v>
      </c>
      <c r="AX391" s="4" t="s">
        <v>12126</v>
      </c>
      <c r="AY391" s="4" t="s">
        <v>12208</v>
      </c>
      <c r="AZ391" s="4" t="s">
        <v>12125</v>
      </c>
      <c r="BA391" s="4" t="s">
        <v>12126</v>
      </c>
      <c r="BB391" s="4"/>
      <c r="BC391" s="4"/>
      <c r="BD391" s="4"/>
      <c r="BE391" s="4"/>
      <c r="BF391" s="4"/>
      <c r="BG391" s="4"/>
      <c r="BH391" s="4"/>
      <c r="BI391" s="4"/>
      <c r="BJ391" s="4"/>
      <c r="BK391" s="4"/>
      <c r="BL391" s="4"/>
      <c r="BM391" s="4"/>
      <c r="BN391" s="4"/>
      <c r="BO391" s="4"/>
      <c r="BP391" s="4"/>
      <c r="BQ391" s="4"/>
      <c r="BR391" s="4"/>
      <c r="BS391" s="4"/>
      <c r="BT391" s="4"/>
      <c r="BU391" s="4"/>
      <c r="BV391" s="4"/>
    </row>
    <row r="392" spans="1:200" ht="15.5">
      <c r="A392" s="49" t="str">
        <f>B392&amp;COUNTIF($B$3:B392,B392)</f>
        <v>02CD1622</v>
      </c>
      <c r="B392" s="3" t="s">
        <v>510</v>
      </c>
      <c r="C392" s="4" t="s">
        <v>1247</v>
      </c>
      <c r="D392" s="4" t="s">
        <v>1248</v>
      </c>
      <c r="E392" s="4" t="s">
        <v>1249</v>
      </c>
      <c r="F392" s="4" t="s">
        <v>1250</v>
      </c>
      <c r="G392" s="4" t="s">
        <v>1251</v>
      </c>
      <c r="H392" s="3" t="s">
        <v>517</v>
      </c>
      <c r="I392" s="4" t="s">
        <v>1672</v>
      </c>
      <c r="J392" s="97" t="s">
        <v>2241</v>
      </c>
      <c r="K392" s="4" t="str">
        <f t="shared" si="19"/>
        <v>02CD16S149</v>
      </c>
      <c r="L392" s="6">
        <v>2</v>
      </c>
      <c r="M392" s="5" t="s">
        <v>16</v>
      </c>
      <c r="N392" s="85">
        <v>1</v>
      </c>
      <c r="O392" s="5" t="s">
        <v>2842</v>
      </c>
      <c r="P392" s="85">
        <v>3</v>
      </c>
      <c r="Q392" s="5" t="s">
        <v>2858</v>
      </c>
      <c r="R392" s="85">
        <v>12</v>
      </c>
      <c r="S392" s="4" t="s">
        <v>2898</v>
      </c>
      <c r="T392" s="66" t="str">
        <f t="shared" si="18"/>
        <v>12. Producción Y Consumo Responsables</v>
      </c>
      <c r="U392" s="85">
        <v>3</v>
      </c>
      <c r="V392" s="4" t="s">
        <v>199</v>
      </c>
      <c r="W392" s="85">
        <v>2</v>
      </c>
      <c r="X392" s="4" t="s">
        <v>290</v>
      </c>
      <c r="Y392" s="85">
        <v>1</v>
      </c>
      <c r="Z392" s="4" t="s">
        <v>291</v>
      </c>
      <c r="AA392" s="52" t="str">
        <f t="shared" si="20"/>
        <v>3.2.1</v>
      </c>
      <c r="AB392" s="3" t="s">
        <v>292</v>
      </c>
      <c r="AC392" s="23" t="s">
        <v>293</v>
      </c>
      <c r="AD392" s="4" t="s">
        <v>4377</v>
      </c>
      <c r="AE392" s="4" t="s">
        <v>4378</v>
      </c>
      <c r="AF392" s="4" t="s">
        <v>4379</v>
      </c>
      <c r="AG392" s="4" t="s">
        <v>4380</v>
      </c>
      <c r="AH392" s="3" t="s">
        <v>6689</v>
      </c>
      <c r="AI392" s="4" t="s">
        <v>7753</v>
      </c>
      <c r="AJ392" s="4" t="s">
        <v>7754</v>
      </c>
      <c r="AK392" s="4" t="s">
        <v>6741</v>
      </c>
      <c r="AL392" s="4" t="s">
        <v>7744</v>
      </c>
      <c r="AM392" s="3" t="s">
        <v>9475</v>
      </c>
      <c r="AN392" s="3" t="s">
        <v>9470</v>
      </c>
      <c r="AO392" s="3" t="s">
        <v>9453</v>
      </c>
      <c r="AP392" s="3" t="s">
        <v>6689</v>
      </c>
      <c r="AQ392" s="3" t="s">
        <v>6689</v>
      </c>
      <c r="AR392" s="5" t="s">
        <v>12209</v>
      </c>
      <c r="AS392" s="5" t="s">
        <v>12210</v>
      </c>
      <c r="AT392" s="4" t="s">
        <v>12125</v>
      </c>
      <c r="AU392" s="4" t="s">
        <v>12126</v>
      </c>
      <c r="AV392" s="4" t="s">
        <v>12211</v>
      </c>
      <c r="AW392" s="4" t="s">
        <v>12125</v>
      </c>
      <c r="AX392" s="4" t="s">
        <v>12126</v>
      </c>
      <c r="AY392" s="4" t="s">
        <v>12208</v>
      </c>
      <c r="AZ392" s="4" t="s">
        <v>12125</v>
      </c>
      <c r="BA392" s="4" t="s">
        <v>12126</v>
      </c>
      <c r="BB392" s="4"/>
      <c r="BC392" s="4"/>
      <c r="BD392" s="4"/>
      <c r="BE392" s="4"/>
      <c r="BF392" s="4"/>
      <c r="BG392" s="4"/>
      <c r="BH392" s="4"/>
      <c r="BI392" s="4"/>
      <c r="BJ392" s="4"/>
      <c r="BK392" s="4"/>
      <c r="BL392" s="4"/>
      <c r="BM392" s="4"/>
      <c r="BN392" s="4"/>
      <c r="BO392" s="4"/>
      <c r="BP392" s="4"/>
      <c r="BQ392" s="4"/>
      <c r="BR392" s="4"/>
      <c r="BS392" s="4"/>
      <c r="BT392" s="4"/>
      <c r="BU392" s="4"/>
      <c r="BV392" s="4"/>
    </row>
    <row r="393" spans="1:200" ht="15.5">
      <c r="A393" s="49" t="str">
        <f>B393&amp;COUNTIF($B$3:B393,B393)</f>
        <v>02CD1623</v>
      </c>
      <c r="B393" s="3" t="s">
        <v>510</v>
      </c>
      <c r="C393" s="4" t="s">
        <v>1247</v>
      </c>
      <c r="D393" s="4" t="s">
        <v>1248</v>
      </c>
      <c r="E393" s="4" t="s">
        <v>1249</v>
      </c>
      <c r="F393" s="4" t="s">
        <v>1250</v>
      </c>
      <c r="G393" s="4" t="s">
        <v>1251</v>
      </c>
      <c r="H393" s="3" t="s">
        <v>299</v>
      </c>
      <c r="I393" s="4" t="s">
        <v>1593</v>
      </c>
      <c r="J393" s="97" t="s">
        <v>2242</v>
      </c>
      <c r="K393" s="4" t="str">
        <f t="shared" si="19"/>
        <v>02CD16U026</v>
      </c>
      <c r="L393" s="6">
        <v>1</v>
      </c>
      <c r="M393" s="5" t="s">
        <v>2860</v>
      </c>
      <c r="N393" s="85">
        <v>6</v>
      </c>
      <c r="O393" s="4" t="s">
        <v>2861</v>
      </c>
      <c r="P393" s="85">
        <v>0</v>
      </c>
      <c r="Q393" s="4" t="s">
        <v>2861</v>
      </c>
      <c r="R393" s="85">
        <v>10</v>
      </c>
      <c r="S393" s="4" t="s">
        <v>2868</v>
      </c>
      <c r="T393" s="66" t="str">
        <f t="shared" si="18"/>
        <v xml:space="preserve">10. Reducción De Las Desigualdades </v>
      </c>
      <c r="U393" s="85">
        <v>2</v>
      </c>
      <c r="V393" s="4" t="s">
        <v>173</v>
      </c>
      <c r="W393" s="85">
        <v>6</v>
      </c>
      <c r="X393" s="4" t="s">
        <v>175</v>
      </c>
      <c r="Y393" s="85">
        <v>8</v>
      </c>
      <c r="Z393" s="4" t="s">
        <v>177</v>
      </c>
      <c r="AA393" s="52" t="str">
        <f t="shared" si="20"/>
        <v>2.6.8</v>
      </c>
      <c r="AB393" s="3" t="s">
        <v>301</v>
      </c>
      <c r="AC393" s="23" t="s">
        <v>302</v>
      </c>
      <c r="AD393" s="4" t="s">
        <v>4381</v>
      </c>
      <c r="AE393" s="4" t="s">
        <v>4382</v>
      </c>
      <c r="AF393" s="4" t="s">
        <v>4383</v>
      </c>
      <c r="AG393" s="4" t="s">
        <v>4384</v>
      </c>
      <c r="AH393" s="8" t="s">
        <v>6689</v>
      </c>
      <c r="AI393" s="4" t="s">
        <v>7755</v>
      </c>
      <c r="AJ393" s="4" t="s">
        <v>7756</v>
      </c>
      <c r="AK393" s="4" t="s">
        <v>6741</v>
      </c>
      <c r="AL393" s="4" t="s">
        <v>7757</v>
      </c>
      <c r="AM393" s="9" t="s">
        <v>9519</v>
      </c>
      <c r="AN393" s="9" t="s">
        <v>6695</v>
      </c>
      <c r="AO393" s="9" t="s">
        <v>6718</v>
      </c>
      <c r="AP393" s="9" t="s">
        <v>6689</v>
      </c>
      <c r="AQ393" s="6" t="s">
        <v>6689</v>
      </c>
      <c r="AR393" s="5" t="s">
        <v>12212</v>
      </c>
      <c r="AS393" s="5" t="s">
        <v>12213</v>
      </c>
      <c r="AT393" s="4" t="s">
        <v>12118</v>
      </c>
      <c r="AU393" s="4" t="s">
        <v>12119</v>
      </c>
      <c r="AV393" s="4" t="s">
        <v>12214</v>
      </c>
      <c r="AW393" s="4" t="s">
        <v>12118</v>
      </c>
      <c r="AX393" s="4" t="s">
        <v>12119</v>
      </c>
      <c r="AY393" s="4" t="s">
        <v>12215</v>
      </c>
      <c r="AZ393" s="4" t="s">
        <v>12118</v>
      </c>
      <c r="BA393" s="4" t="s">
        <v>12119</v>
      </c>
      <c r="BB393" s="4" t="s">
        <v>12216</v>
      </c>
      <c r="BC393" s="4" t="s">
        <v>12118</v>
      </c>
      <c r="BD393" s="4" t="s">
        <v>12119</v>
      </c>
      <c r="BE393" s="4"/>
      <c r="BF393" s="4"/>
      <c r="BG393" s="4"/>
      <c r="BH393" s="4"/>
      <c r="BI393" s="4"/>
      <c r="BJ393" s="4"/>
      <c r="BK393" s="4"/>
      <c r="BL393" s="4"/>
      <c r="BM393" s="4"/>
      <c r="BN393" s="4"/>
      <c r="BO393" s="4"/>
      <c r="BP393" s="4"/>
      <c r="BQ393" s="4"/>
      <c r="BR393" s="4"/>
      <c r="BS393" s="4"/>
      <c r="BT393" s="4"/>
      <c r="BU393" s="4"/>
      <c r="BV393" s="4"/>
    </row>
    <row r="394" spans="1:200" ht="15.5">
      <c r="A394" s="49" t="str">
        <f>B394&amp;COUNTIF($B$3:B394,B394)</f>
        <v>02CD1624</v>
      </c>
      <c r="B394" s="3" t="s">
        <v>510</v>
      </c>
      <c r="C394" s="4" t="s">
        <v>1247</v>
      </c>
      <c r="D394" s="4" t="s">
        <v>1248</v>
      </c>
      <c r="E394" s="4" t="s">
        <v>1249</v>
      </c>
      <c r="F394" s="4" t="s">
        <v>1250</v>
      </c>
      <c r="G394" s="4" t="s">
        <v>1251</v>
      </c>
      <c r="H394" s="3" t="s">
        <v>374</v>
      </c>
      <c r="I394" s="4" t="s">
        <v>1673</v>
      </c>
      <c r="J394" s="97"/>
      <c r="K394" s="4" t="str">
        <f t="shared" si="19"/>
        <v>02CD16K015</v>
      </c>
      <c r="L394" s="6" t="s">
        <v>172</v>
      </c>
      <c r="M394" s="5" t="s">
        <v>16</v>
      </c>
      <c r="N394" s="85" t="s">
        <v>172</v>
      </c>
      <c r="O394" s="5" t="s">
        <v>2912</v>
      </c>
      <c r="P394" s="85" t="s">
        <v>2913</v>
      </c>
      <c r="Q394" s="5" t="s">
        <v>2875</v>
      </c>
      <c r="R394" s="85" t="s">
        <v>527</v>
      </c>
      <c r="S394" s="4" t="s">
        <v>2859</v>
      </c>
      <c r="T394" s="66" t="str">
        <f t="shared" si="18"/>
        <v>11. Ciudades Y Comunidades Sostenibles</v>
      </c>
      <c r="U394" s="85" t="s">
        <v>172</v>
      </c>
      <c r="V394" s="4" t="s">
        <v>173</v>
      </c>
      <c r="W394" s="85" t="s">
        <v>172</v>
      </c>
      <c r="X394" s="4" t="s">
        <v>226</v>
      </c>
      <c r="Y394" s="85" t="s">
        <v>194</v>
      </c>
      <c r="Z394" s="4" t="s">
        <v>227</v>
      </c>
      <c r="AA394" s="52" t="str">
        <f t="shared" si="20"/>
        <v>2.2.1</v>
      </c>
      <c r="AB394" s="3" t="s">
        <v>314</v>
      </c>
      <c r="AC394" s="23" t="s">
        <v>2966</v>
      </c>
      <c r="AD394" s="4"/>
      <c r="AE394" s="4"/>
      <c r="AF394" s="4"/>
      <c r="AG394" s="4"/>
      <c r="AH394" s="3" t="s">
        <v>6716</v>
      </c>
      <c r="AI394" s="4" t="s">
        <v>15700</v>
      </c>
      <c r="AJ394" s="4" t="s">
        <v>15701</v>
      </c>
      <c r="AK394" s="4" t="s">
        <v>6725</v>
      </c>
      <c r="AL394" s="4" t="s">
        <v>15702</v>
      </c>
      <c r="AM394" s="110" t="s">
        <v>6712</v>
      </c>
      <c r="AN394" s="110" t="s">
        <v>6708</v>
      </c>
      <c r="AO394" s="110" t="s">
        <v>9533</v>
      </c>
      <c r="AP394" s="110" t="s">
        <v>6716</v>
      </c>
      <c r="AQ394" s="110" t="s">
        <v>6689</v>
      </c>
      <c r="AR394" s="5"/>
      <c r="AS394" s="5"/>
      <c r="AT394" s="4"/>
      <c r="AU394" s="4"/>
      <c r="AV394" s="4"/>
      <c r="AW394" s="4"/>
      <c r="AX394" s="4"/>
      <c r="AY394" s="4"/>
      <c r="AZ394" s="4"/>
      <c r="BA394" s="4"/>
      <c r="BB394" s="4"/>
      <c r="BC394" s="4"/>
      <c r="BD394" s="4"/>
      <c r="BE394" s="4"/>
      <c r="BF394" s="4"/>
      <c r="BG394" s="4"/>
      <c r="BH394" s="4"/>
      <c r="BI394" s="4"/>
      <c r="BJ394" s="4"/>
      <c r="BK394" s="4"/>
      <c r="BL394" s="4"/>
      <c r="BM394" s="4"/>
      <c r="BN394" s="4"/>
      <c r="BO394" s="4"/>
      <c r="BP394" s="4"/>
      <c r="BQ394" s="4"/>
      <c r="BR394" s="4"/>
      <c r="BS394" s="4"/>
      <c r="BT394" s="4"/>
      <c r="BU394" s="4"/>
      <c r="BV394" s="4"/>
    </row>
    <row r="395" spans="1:200" ht="15.5">
      <c r="A395" s="49" t="str">
        <f>B395&amp;COUNTIF($B$3:B395,B395)</f>
        <v>02CDBP1</v>
      </c>
      <c r="B395" s="3" t="s">
        <v>518</v>
      </c>
      <c r="C395" s="4" t="s">
        <v>519</v>
      </c>
      <c r="D395" s="4" t="s">
        <v>1252</v>
      </c>
      <c r="E395" s="4" t="s">
        <v>1253</v>
      </c>
      <c r="F395" s="4" t="s">
        <v>1254</v>
      </c>
      <c r="G395" s="4" t="s">
        <v>1255</v>
      </c>
      <c r="H395" s="3" t="s">
        <v>520</v>
      </c>
      <c r="I395" s="4" t="s">
        <v>1674</v>
      </c>
      <c r="J395" s="95" t="s">
        <v>2243</v>
      </c>
      <c r="K395" s="4" t="str">
        <f t="shared" si="19"/>
        <v>02CDBPE097</v>
      </c>
      <c r="L395" s="6">
        <v>1</v>
      </c>
      <c r="M395" s="5" t="s">
        <v>2860</v>
      </c>
      <c r="N395" s="85">
        <v>6</v>
      </c>
      <c r="O395" s="4" t="s">
        <v>2861</v>
      </c>
      <c r="P395" s="85">
        <v>8</v>
      </c>
      <c r="Q395" s="4" t="s">
        <v>118</v>
      </c>
      <c r="R395" s="85">
        <v>16</v>
      </c>
      <c r="S395" s="4" t="s">
        <v>2841</v>
      </c>
      <c r="T395" s="66" t="str">
        <f t="shared" si="18"/>
        <v>16. Paz, Justicia E Instituciones Sólidas</v>
      </c>
      <c r="U395" s="85">
        <v>1</v>
      </c>
      <c r="V395" s="4" t="s">
        <v>28</v>
      </c>
      <c r="W395" s="85">
        <v>2</v>
      </c>
      <c r="X395" s="4" t="s">
        <v>154</v>
      </c>
      <c r="Y395" s="85">
        <v>2</v>
      </c>
      <c r="Z395" s="4" t="s">
        <v>437</v>
      </c>
      <c r="AA395" s="52" t="str">
        <f t="shared" si="20"/>
        <v>1.2.2</v>
      </c>
      <c r="AB395" s="3" t="s">
        <v>521</v>
      </c>
      <c r="AC395" s="23" t="s">
        <v>522</v>
      </c>
      <c r="AD395" s="4" t="s">
        <v>4385</v>
      </c>
      <c r="AE395" s="4" t="s">
        <v>4386</v>
      </c>
      <c r="AF395" s="4" t="s">
        <v>4387</v>
      </c>
      <c r="AG395" s="4" t="s">
        <v>4388</v>
      </c>
      <c r="AH395" s="8" t="s">
        <v>6705</v>
      </c>
      <c r="AI395" s="4" t="s">
        <v>7758</v>
      </c>
      <c r="AJ395" s="4" t="s">
        <v>7759</v>
      </c>
      <c r="AK395" s="4" t="s">
        <v>6741</v>
      </c>
      <c r="AL395" s="4" t="s">
        <v>7760</v>
      </c>
      <c r="AM395" s="8" t="s">
        <v>6712</v>
      </c>
      <c r="AN395" s="8" t="s">
        <v>6691</v>
      </c>
      <c r="AO395" s="8" t="s">
        <v>6713</v>
      </c>
      <c r="AP395" s="8" t="s">
        <v>6705</v>
      </c>
      <c r="AQ395" s="6" t="s">
        <v>6689</v>
      </c>
      <c r="AR395" s="5" t="s">
        <v>12217</v>
      </c>
      <c r="AS395" s="5" t="s">
        <v>12218</v>
      </c>
      <c r="AT395" s="4" t="s">
        <v>12219</v>
      </c>
      <c r="AU395" s="4" t="s">
        <v>12220</v>
      </c>
      <c r="AV395" s="4" t="s">
        <v>12221</v>
      </c>
      <c r="AW395" s="4" t="s">
        <v>12222</v>
      </c>
      <c r="AX395" s="4" t="s">
        <v>12223</v>
      </c>
      <c r="AY395" s="4" t="s">
        <v>12224</v>
      </c>
      <c r="AZ395" s="4" t="s">
        <v>12225</v>
      </c>
      <c r="BA395" s="4" t="s">
        <v>12226</v>
      </c>
      <c r="BB395" s="4" t="s">
        <v>12227</v>
      </c>
      <c r="BC395" s="4" t="s">
        <v>12225</v>
      </c>
      <c r="BD395" s="4" t="s">
        <v>12228</v>
      </c>
      <c r="BE395" s="4" t="s">
        <v>139</v>
      </c>
      <c r="BF395" s="4"/>
      <c r="BG395" s="4" t="s">
        <v>139</v>
      </c>
      <c r="BH395" s="4" t="s">
        <v>139</v>
      </c>
      <c r="BI395" s="4"/>
      <c r="BJ395" s="4" t="s">
        <v>139</v>
      </c>
      <c r="BK395" s="4" t="s">
        <v>139</v>
      </c>
      <c r="BL395" s="4"/>
      <c r="BM395" s="4" t="s">
        <v>139</v>
      </c>
      <c r="BN395" s="4" t="s">
        <v>139</v>
      </c>
      <c r="BO395" s="4"/>
      <c r="BP395" s="4" t="s">
        <v>139</v>
      </c>
      <c r="BQ395" s="4"/>
      <c r="BR395" s="4"/>
      <c r="BS395" s="4"/>
      <c r="BT395" s="4"/>
      <c r="BU395" s="4"/>
      <c r="BV395" s="4"/>
    </row>
    <row r="396" spans="1:200" ht="15.5">
      <c r="A396" s="49" t="str">
        <f>B396&amp;COUNTIF($B$3:B396,B396)</f>
        <v>02CDBP2</v>
      </c>
      <c r="B396" s="3" t="s">
        <v>518</v>
      </c>
      <c r="C396" s="4" t="s">
        <v>519</v>
      </c>
      <c r="D396" s="4" t="s">
        <v>1252</v>
      </c>
      <c r="E396" s="4" t="s">
        <v>1253</v>
      </c>
      <c r="F396" s="4" t="s">
        <v>1254</v>
      </c>
      <c r="G396" s="4" t="s">
        <v>1255</v>
      </c>
      <c r="H396" s="3" t="s">
        <v>10</v>
      </c>
      <c r="I396" s="4" t="s">
        <v>1569</v>
      </c>
      <c r="J396" s="95" t="s">
        <v>2244</v>
      </c>
      <c r="K396" s="4" t="str">
        <f t="shared" si="19"/>
        <v>02CDBPM001</v>
      </c>
      <c r="L396" s="6">
        <v>1</v>
      </c>
      <c r="M396" s="5" t="s">
        <v>2860</v>
      </c>
      <c r="N396" s="85">
        <v>6</v>
      </c>
      <c r="O396" s="5" t="s">
        <v>2861</v>
      </c>
      <c r="P396" s="85">
        <v>0</v>
      </c>
      <c r="Q396" s="5" t="s">
        <v>2861</v>
      </c>
      <c r="R396" s="85">
        <v>16</v>
      </c>
      <c r="S396" s="4" t="s">
        <v>2841</v>
      </c>
      <c r="T396" s="66" t="str">
        <f t="shared" si="18"/>
        <v>16. Paz, Justicia E Instituciones Sólidas</v>
      </c>
      <c r="U396" s="85">
        <v>1</v>
      </c>
      <c r="V396" s="4" t="s">
        <v>28</v>
      </c>
      <c r="W396" s="85">
        <v>2</v>
      </c>
      <c r="X396" s="4" t="s">
        <v>154</v>
      </c>
      <c r="Y396" s="85">
        <v>2</v>
      </c>
      <c r="Z396" s="4" t="s">
        <v>437</v>
      </c>
      <c r="AA396" s="52" t="str">
        <f t="shared" si="20"/>
        <v>1.2.2</v>
      </c>
      <c r="AB396" s="3" t="s">
        <v>36</v>
      </c>
      <c r="AC396" s="23" t="s">
        <v>38</v>
      </c>
      <c r="AD396" s="4" t="s">
        <v>4389</v>
      </c>
      <c r="AE396" s="4" t="s">
        <v>4390</v>
      </c>
      <c r="AF396" s="4" t="s">
        <v>4391</v>
      </c>
      <c r="AG396" s="4" t="s">
        <v>4392</v>
      </c>
      <c r="AH396" s="8" t="s">
        <v>6689</v>
      </c>
      <c r="AI396" s="4" t="s">
        <v>7761</v>
      </c>
      <c r="AJ396" s="4" t="s">
        <v>7762</v>
      </c>
      <c r="AK396" s="4" t="s">
        <v>6725</v>
      </c>
      <c r="AL396" s="4" t="s">
        <v>7760</v>
      </c>
      <c r="AM396" s="9" t="s">
        <v>6689</v>
      </c>
      <c r="AN396" s="9" t="s">
        <v>6689</v>
      </c>
      <c r="AO396" s="9" t="s">
        <v>6689</v>
      </c>
      <c r="AP396" s="9" t="s">
        <v>6689</v>
      </c>
      <c r="AQ396" s="6" t="s">
        <v>6689</v>
      </c>
      <c r="AR396" s="5" t="s">
        <v>12229</v>
      </c>
      <c r="AS396" s="5" t="s">
        <v>12230</v>
      </c>
      <c r="AT396" s="4" t="s">
        <v>12231</v>
      </c>
      <c r="AU396" s="4" t="s">
        <v>12232</v>
      </c>
      <c r="AV396" s="4" t="s">
        <v>139</v>
      </c>
      <c r="AW396" s="4"/>
      <c r="AX396" s="4" t="s">
        <v>139</v>
      </c>
      <c r="AY396" s="4" t="s">
        <v>139</v>
      </c>
      <c r="AZ396" s="4"/>
      <c r="BA396" s="4" t="s">
        <v>139</v>
      </c>
      <c r="BB396" s="4" t="s">
        <v>139</v>
      </c>
      <c r="BC396" s="4"/>
      <c r="BD396" s="4" t="s">
        <v>139</v>
      </c>
      <c r="BE396" s="4" t="s">
        <v>139</v>
      </c>
      <c r="BF396" s="4"/>
      <c r="BG396" s="4" t="s">
        <v>139</v>
      </c>
      <c r="BH396" s="4" t="s">
        <v>139</v>
      </c>
      <c r="BI396" s="4"/>
      <c r="BJ396" s="4" t="s">
        <v>139</v>
      </c>
      <c r="BK396" s="4" t="s">
        <v>139</v>
      </c>
      <c r="BL396" s="4"/>
      <c r="BM396" s="4" t="s">
        <v>139</v>
      </c>
      <c r="BN396" s="4" t="s">
        <v>139</v>
      </c>
      <c r="BO396" s="4"/>
      <c r="BP396" s="4" t="s">
        <v>139</v>
      </c>
      <c r="BQ396" s="4"/>
      <c r="BR396" s="4"/>
      <c r="BS396" s="4"/>
      <c r="BT396" s="4"/>
      <c r="BU396" s="4"/>
      <c r="BV396" s="4"/>
    </row>
    <row r="397" spans="1:200" ht="15.5">
      <c r="A397" s="49" t="str">
        <f>B397&amp;COUNTIF($B$3:B397,B397)</f>
        <v>02CDBP3</v>
      </c>
      <c r="B397" s="3" t="s">
        <v>518</v>
      </c>
      <c r="C397" s="4" t="s">
        <v>519</v>
      </c>
      <c r="D397" s="4" t="s">
        <v>1252</v>
      </c>
      <c r="E397" s="4" t="s">
        <v>1253</v>
      </c>
      <c r="F397" s="4" t="s">
        <v>1254</v>
      </c>
      <c r="G397" s="4" t="s">
        <v>1255</v>
      </c>
      <c r="H397" s="3" t="s">
        <v>1133</v>
      </c>
      <c r="I397" s="4" t="s">
        <v>1570</v>
      </c>
      <c r="J397" s="96" t="s">
        <v>1886</v>
      </c>
      <c r="K397" s="4" t="str">
        <f t="shared" si="19"/>
        <v>02CDBPM002</v>
      </c>
      <c r="L397" s="6">
        <v>1</v>
      </c>
      <c r="M397" s="5" t="s">
        <v>2860</v>
      </c>
      <c r="N397" s="85">
        <v>6</v>
      </c>
      <c r="O397" s="4" t="s">
        <v>2861</v>
      </c>
      <c r="P397" s="85">
        <v>0</v>
      </c>
      <c r="Q397" s="4" t="s">
        <v>2861</v>
      </c>
      <c r="R397" s="85">
        <v>16</v>
      </c>
      <c r="S397" s="4" t="s">
        <v>2841</v>
      </c>
      <c r="T397" s="66" t="str">
        <f t="shared" si="18"/>
        <v>16. Paz, Justicia E Instituciones Sólidas</v>
      </c>
      <c r="U397" s="85">
        <v>1</v>
      </c>
      <c r="V397" s="4" t="s">
        <v>28</v>
      </c>
      <c r="W397" s="85">
        <v>2</v>
      </c>
      <c r="X397" s="4" t="s">
        <v>154</v>
      </c>
      <c r="Y397" s="85">
        <v>2</v>
      </c>
      <c r="Z397" s="4" t="s">
        <v>437</v>
      </c>
      <c r="AA397" s="52" t="str">
        <f t="shared" si="20"/>
        <v>1.2.2</v>
      </c>
      <c r="AB397" s="3" t="s">
        <v>2952</v>
      </c>
      <c r="AC397" s="23" t="s">
        <v>2953</v>
      </c>
      <c r="AD397" s="4" t="s">
        <v>179</v>
      </c>
      <c r="AE397" s="4" t="s">
        <v>179</v>
      </c>
      <c r="AF397" s="4" t="s">
        <v>179</v>
      </c>
      <c r="AG397" s="4" t="s">
        <v>179</v>
      </c>
      <c r="AH397" s="8" t="s">
        <v>179</v>
      </c>
      <c r="AI397" s="4" t="s">
        <v>179</v>
      </c>
      <c r="AJ397" s="4" t="s">
        <v>179</v>
      </c>
      <c r="AK397" s="4" t="s">
        <v>179</v>
      </c>
      <c r="AL397" s="4" t="s">
        <v>179</v>
      </c>
      <c r="AM397" s="9" t="s">
        <v>179</v>
      </c>
      <c r="AN397" s="9" t="s">
        <v>179</v>
      </c>
      <c r="AO397" s="9" t="s">
        <v>179</v>
      </c>
      <c r="AP397" s="9" t="s">
        <v>179</v>
      </c>
      <c r="AQ397" s="6" t="s">
        <v>179</v>
      </c>
      <c r="AR397" s="5" t="s">
        <v>179</v>
      </c>
      <c r="AS397" s="5" t="s">
        <v>179</v>
      </c>
      <c r="AT397" s="4" t="s">
        <v>179</v>
      </c>
      <c r="AU397" s="4" t="s">
        <v>179</v>
      </c>
      <c r="AV397" s="4"/>
      <c r="AW397" s="4"/>
      <c r="AX397" s="4"/>
      <c r="AY397" s="4"/>
      <c r="AZ397" s="4"/>
      <c r="BA397" s="4"/>
      <c r="BB397" s="4"/>
      <c r="BC397" s="4"/>
      <c r="BD397" s="4"/>
      <c r="BE397" s="4"/>
      <c r="BF397" s="4"/>
      <c r="BG397" s="4"/>
      <c r="BH397" s="4"/>
      <c r="BI397" s="4"/>
      <c r="BJ397" s="4"/>
      <c r="BK397" s="4"/>
      <c r="BL397" s="4"/>
      <c r="BM397" s="4"/>
      <c r="BN397" s="4"/>
      <c r="BO397" s="4"/>
      <c r="BP397" s="4"/>
      <c r="BQ397" s="4"/>
      <c r="BR397" s="4"/>
      <c r="BS397" s="4"/>
      <c r="BT397" s="4"/>
      <c r="BU397" s="4"/>
      <c r="BV397" s="4"/>
    </row>
    <row r="398" spans="1:200" s="49" customFormat="1" ht="15.5">
      <c r="A398" s="49" t="str">
        <f>B398&amp;COUNTIF($B$3:B398,B398)</f>
        <v>02OD041</v>
      </c>
      <c r="B398" s="3" t="s">
        <v>523</v>
      </c>
      <c r="C398" s="4" t="s">
        <v>1256</v>
      </c>
      <c r="D398" s="4" t="s">
        <v>1257</v>
      </c>
      <c r="E398" s="4" t="s">
        <v>1258</v>
      </c>
      <c r="F398" s="4" t="s">
        <v>1259</v>
      </c>
      <c r="G398" s="4" t="s">
        <v>1260</v>
      </c>
      <c r="H398" s="3" t="s">
        <v>524</v>
      </c>
      <c r="I398" s="4" t="s">
        <v>1675</v>
      </c>
      <c r="J398" s="95" t="s">
        <v>2245</v>
      </c>
      <c r="K398" s="4" t="str">
        <f t="shared" si="19"/>
        <v>02OD04E034</v>
      </c>
      <c r="L398" s="6">
        <v>5</v>
      </c>
      <c r="M398" s="5" t="s">
        <v>2863</v>
      </c>
      <c r="N398" s="85">
        <v>3</v>
      </c>
      <c r="O398" s="5" t="s">
        <v>2877</v>
      </c>
      <c r="P398" s="85">
        <v>3</v>
      </c>
      <c r="Q398" s="5" t="s">
        <v>2914</v>
      </c>
      <c r="R398" s="85">
        <v>16</v>
      </c>
      <c r="S398" s="4" t="s">
        <v>2841</v>
      </c>
      <c r="T398" s="66" t="str">
        <f t="shared" si="18"/>
        <v>16. Paz, Justicia E Instituciones Sólidas</v>
      </c>
      <c r="U398" s="85">
        <v>3</v>
      </c>
      <c r="V398" s="4" t="s">
        <v>199</v>
      </c>
      <c r="W398" s="85">
        <v>4</v>
      </c>
      <c r="X398" s="4" t="s">
        <v>525</v>
      </c>
      <c r="Y398" s="85">
        <v>3</v>
      </c>
      <c r="Z398" s="4" t="s">
        <v>526</v>
      </c>
      <c r="AA398" s="52" t="str">
        <f t="shared" si="20"/>
        <v>3.4.3</v>
      </c>
      <c r="AB398" s="3" t="s">
        <v>334</v>
      </c>
      <c r="AC398" s="23" t="s">
        <v>335</v>
      </c>
      <c r="AD398" s="4" t="s">
        <v>4393</v>
      </c>
      <c r="AE398" s="4" t="s">
        <v>4394</v>
      </c>
      <c r="AF398" s="4" t="s">
        <v>4395</v>
      </c>
      <c r="AG398" s="4" t="s">
        <v>4396</v>
      </c>
      <c r="AH398" s="8" t="s">
        <v>6689</v>
      </c>
      <c r="AI398" s="4" t="s">
        <v>7763</v>
      </c>
      <c r="AJ398" s="4" t="s">
        <v>7764</v>
      </c>
      <c r="AK398" s="4" t="s">
        <v>6741</v>
      </c>
      <c r="AL398" s="4" t="s">
        <v>7765</v>
      </c>
      <c r="AM398" s="9" t="s">
        <v>6702</v>
      </c>
      <c r="AN398" s="9" t="s">
        <v>6708</v>
      </c>
      <c r="AO398" s="9" t="s">
        <v>6693</v>
      </c>
      <c r="AP398" s="9" t="s">
        <v>6689</v>
      </c>
      <c r="AQ398" s="6" t="s">
        <v>6689</v>
      </c>
      <c r="AR398" s="5" t="s">
        <v>12233</v>
      </c>
      <c r="AS398" s="5" t="s">
        <v>12234</v>
      </c>
      <c r="AT398" s="4" t="s">
        <v>12235</v>
      </c>
      <c r="AU398" s="4" t="s">
        <v>12236</v>
      </c>
      <c r="AV398" s="4" t="s">
        <v>12237</v>
      </c>
      <c r="AW398" s="4" t="s">
        <v>12235</v>
      </c>
      <c r="AX398" s="4" t="s">
        <v>12236</v>
      </c>
      <c r="AY398" s="4" t="s">
        <v>139</v>
      </c>
      <c r="AZ398" s="4"/>
      <c r="BA398" s="4" t="s">
        <v>139</v>
      </c>
      <c r="BB398" s="4" t="s">
        <v>139</v>
      </c>
      <c r="BC398" s="4"/>
      <c r="BD398" s="4" t="s">
        <v>139</v>
      </c>
      <c r="BE398" s="4" t="s">
        <v>139</v>
      </c>
      <c r="BF398" s="4"/>
      <c r="BG398" s="4" t="s">
        <v>139</v>
      </c>
      <c r="BH398" s="4" t="s">
        <v>139</v>
      </c>
      <c r="BI398" s="4"/>
      <c r="BJ398" s="4" t="s">
        <v>139</v>
      </c>
      <c r="BK398" s="4" t="s">
        <v>139</v>
      </c>
      <c r="BL398" s="4"/>
      <c r="BM398" s="4" t="s">
        <v>139</v>
      </c>
      <c r="BN398" s="4" t="s">
        <v>139</v>
      </c>
      <c r="BO398" s="4"/>
      <c r="BP398" s="4" t="s">
        <v>139</v>
      </c>
      <c r="BQ398" s="4"/>
      <c r="BR398" s="4"/>
      <c r="BS398" s="4"/>
      <c r="BT398" s="4"/>
      <c r="BU398" s="4"/>
      <c r="BV398" s="4"/>
      <c r="BY398" s="67"/>
    </row>
    <row r="399" spans="1:200" ht="15.5">
      <c r="A399" s="49" t="str">
        <f>B399&amp;COUNTIF($B$3:B399,B399)</f>
        <v>02OD042</v>
      </c>
      <c r="B399" s="3" t="s">
        <v>523</v>
      </c>
      <c r="C399" s="4" t="s">
        <v>1256</v>
      </c>
      <c r="D399" s="4" t="s">
        <v>1257</v>
      </c>
      <c r="E399" s="4" t="s">
        <v>1258</v>
      </c>
      <c r="F399" s="4" t="s">
        <v>1259</v>
      </c>
      <c r="G399" s="4" t="s">
        <v>1260</v>
      </c>
      <c r="H399" s="3" t="s">
        <v>10</v>
      </c>
      <c r="I399" s="4" t="s">
        <v>1569</v>
      </c>
      <c r="J399" s="95" t="s">
        <v>2246</v>
      </c>
      <c r="K399" s="4" t="str">
        <f t="shared" si="19"/>
        <v>02OD04M001</v>
      </c>
      <c r="L399" s="6">
        <v>5</v>
      </c>
      <c r="M399" s="5" t="s">
        <v>2863</v>
      </c>
      <c r="N399" s="85">
        <v>2</v>
      </c>
      <c r="O399" s="4" t="s">
        <v>2915</v>
      </c>
      <c r="P399" s="85">
        <v>4</v>
      </c>
      <c r="Q399" s="4" t="s">
        <v>2916</v>
      </c>
      <c r="R399" s="85">
        <v>16</v>
      </c>
      <c r="S399" s="4" t="s">
        <v>2841</v>
      </c>
      <c r="T399" s="66" t="str">
        <f t="shared" si="18"/>
        <v>16. Paz, Justicia E Instituciones Sólidas</v>
      </c>
      <c r="U399" s="85">
        <v>3</v>
      </c>
      <c r="V399" s="4" t="s">
        <v>199</v>
      </c>
      <c r="W399" s="85">
        <v>4</v>
      </c>
      <c r="X399" s="4" t="s">
        <v>525</v>
      </c>
      <c r="Y399" s="85">
        <v>3</v>
      </c>
      <c r="Z399" s="4" t="s">
        <v>526</v>
      </c>
      <c r="AA399" s="52" t="str">
        <f t="shared" si="20"/>
        <v>3.4.3</v>
      </c>
      <c r="AB399" s="3" t="s">
        <v>36</v>
      </c>
      <c r="AC399" s="23" t="s">
        <v>38</v>
      </c>
      <c r="AD399" s="4" t="s">
        <v>4397</v>
      </c>
      <c r="AE399" s="4" t="s">
        <v>4398</v>
      </c>
      <c r="AF399" s="4" t="s">
        <v>4399</v>
      </c>
      <c r="AG399" s="4" t="s">
        <v>4399</v>
      </c>
      <c r="AH399" s="8" t="s">
        <v>6689</v>
      </c>
      <c r="AI399" s="4" t="s">
        <v>7766</v>
      </c>
      <c r="AJ399" s="4" t="s">
        <v>7767</v>
      </c>
      <c r="AK399" s="4" t="s">
        <v>6741</v>
      </c>
      <c r="AL399" s="4" t="s">
        <v>7768</v>
      </c>
      <c r="AM399" s="9" t="s">
        <v>9700</v>
      </c>
      <c r="AN399" s="9" t="s">
        <v>9470</v>
      </c>
      <c r="AO399" s="9" t="s">
        <v>9476</v>
      </c>
      <c r="AP399" s="9" t="s">
        <v>6689</v>
      </c>
      <c r="AQ399" s="6" t="s">
        <v>6689</v>
      </c>
      <c r="AR399" s="5" t="s">
        <v>12238</v>
      </c>
      <c r="AS399" s="5" t="s">
        <v>12239</v>
      </c>
      <c r="AT399" s="4" t="s">
        <v>12240</v>
      </c>
      <c r="AU399" s="4" t="s">
        <v>12241</v>
      </c>
      <c r="AV399" s="4" t="s">
        <v>12242</v>
      </c>
      <c r="AW399" s="4" t="s">
        <v>12240</v>
      </c>
      <c r="AX399" s="4" t="s">
        <v>12241</v>
      </c>
      <c r="AY399" s="4" t="s">
        <v>12243</v>
      </c>
      <c r="AZ399" s="4" t="s">
        <v>12240</v>
      </c>
      <c r="BA399" s="4" t="s">
        <v>12241</v>
      </c>
      <c r="BB399" s="4" t="s">
        <v>12244</v>
      </c>
      <c r="BC399" s="4" t="s">
        <v>12240</v>
      </c>
      <c r="BD399" s="4" t="s">
        <v>12241</v>
      </c>
      <c r="BE399" s="4" t="s">
        <v>139</v>
      </c>
      <c r="BF399" s="4"/>
      <c r="BG399" s="4" t="s">
        <v>139</v>
      </c>
      <c r="BH399" s="4" t="s">
        <v>139</v>
      </c>
      <c r="BI399" s="4"/>
      <c r="BJ399" s="4" t="s">
        <v>139</v>
      </c>
      <c r="BK399" s="4" t="s">
        <v>139</v>
      </c>
      <c r="BL399" s="4"/>
      <c r="BM399" s="4" t="s">
        <v>139</v>
      </c>
      <c r="BN399" s="4" t="s">
        <v>139</v>
      </c>
      <c r="BO399" s="4"/>
      <c r="BP399" s="4" t="s">
        <v>139</v>
      </c>
      <c r="BQ399" s="4"/>
      <c r="BR399" s="4"/>
      <c r="BS399" s="4"/>
      <c r="BT399" s="4"/>
      <c r="BU399" s="4"/>
      <c r="BV399" s="4"/>
    </row>
    <row r="400" spans="1:200" s="15" customFormat="1" ht="15.5">
      <c r="A400" s="49" t="str">
        <f>B400&amp;COUNTIF($B$3:B400,B400)</f>
        <v>02OD043</v>
      </c>
      <c r="B400" s="3" t="s">
        <v>523</v>
      </c>
      <c r="C400" s="4" t="s">
        <v>1256</v>
      </c>
      <c r="D400" s="4" t="s">
        <v>1257</v>
      </c>
      <c r="E400" s="4" t="s">
        <v>1258</v>
      </c>
      <c r="F400" s="4" t="s">
        <v>1259</v>
      </c>
      <c r="G400" s="4" t="s">
        <v>1260</v>
      </c>
      <c r="H400" s="3" t="s">
        <v>1133</v>
      </c>
      <c r="I400" s="4" t="s">
        <v>1570</v>
      </c>
      <c r="J400" s="96" t="s">
        <v>1886</v>
      </c>
      <c r="K400" s="4" t="str">
        <f t="shared" si="19"/>
        <v>02OD04M002</v>
      </c>
      <c r="L400" s="6">
        <v>5</v>
      </c>
      <c r="M400" s="5" t="s">
        <v>2863</v>
      </c>
      <c r="N400" s="85">
        <v>2</v>
      </c>
      <c r="O400" s="4" t="s">
        <v>2915</v>
      </c>
      <c r="P400" s="85">
        <v>4</v>
      </c>
      <c r="Q400" s="4" t="s">
        <v>2916</v>
      </c>
      <c r="R400" s="85">
        <v>16</v>
      </c>
      <c r="S400" s="4" t="s">
        <v>2841</v>
      </c>
      <c r="T400" s="66" t="str">
        <f t="shared" si="18"/>
        <v>16. Paz, Justicia E Instituciones Sólidas</v>
      </c>
      <c r="U400" s="85">
        <v>3</v>
      </c>
      <c r="V400" s="4" t="s">
        <v>199</v>
      </c>
      <c r="W400" s="85">
        <v>4</v>
      </c>
      <c r="X400" s="4" t="s">
        <v>525</v>
      </c>
      <c r="Y400" s="85">
        <v>3</v>
      </c>
      <c r="Z400" s="4" t="s">
        <v>526</v>
      </c>
      <c r="AA400" s="52" t="str">
        <f t="shared" si="20"/>
        <v>3.4.3</v>
      </c>
      <c r="AB400" s="3" t="s">
        <v>2952</v>
      </c>
      <c r="AC400" s="23" t="s">
        <v>2953</v>
      </c>
      <c r="AD400" s="4" t="s">
        <v>179</v>
      </c>
      <c r="AE400" s="4" t="s">
        <v>179</v>
      </c>
      <c r="AF400" s="4" t="s">
        <v>179</v>
      </c>
      <c r="AG400" s="4" t="s">
        <v>179</v>
      </c>
      <c r="AH400" s="3" t="s">
        <v>179</v>
      </c>
      <c r="AI400" s="4" t="s">
        <v>179</v>
      </c>
      <c r="AJ400" s="4" t="s">
        <v>179</v>
      </c>
      <c r="AK400" s="4" t="s">
        <v>179</v>
      </c>
      <c r="AL400" s="4" t="s">
        <v>179</v>
      </c>
      <c r="AM400" s="3" t="s">
        <v>179</v>
      </c>
      <c r="AN400" s="3" t="s">
        <v>179</v>
      </c>
      <c r="AO400" s="3" t="s">
        <v>179</v>
      </c>
      <c r="AP400" s="3" t="s">
        <v>179</v>
      </c>
      <c r="AQ400" s="6" t="s">
        <v>179</v>
      </c>
      <c r="AR400" s="5" t="s">
        <v>179</v>
      </c>
      <c r="AS400" s="5" t="s">
        <v>179</v>
      </c>
      <c r="AT400" s="4" t="s">
        <v>179</v>
      </c>
      <c r="AU400" s="4" t="s">
        <v>179</v>
      </c>
      <c r="AV400" s="4"/>
      <c r="AW400" s="4"/>
      <c r="AX400" s="4"/>
      <c r="AY400" s="4"/>
      <c r="AZ400" s="4"/>
      <c r="BA400" s="4"/>
      <c r="BB400" s="4"/>
      <c r="BC400" s="4"/>
      <c r="BD400" s="4"/>
      <c r="BE400" s="4"/>
      <c r="BF400" s="4"/>
      <c r="BG400" s="4"/>
      <c r="BH400" s="4"/>
      <c r="BI400" s="4"/>
      <c r="BJ400" s="4"/>
      <c r="BK400" s="4"/>
      <c r="BL400" s="4"/>
      <c r="BM400" s="4"/>
      <c r="BN400" s="4"/>
      <c r="BO400" s="4"/>
      <c r="BP400" s="4"/>
      <c r="BQ400" s="4"/>
      <c r="BR400" s="4"/>
      <c r="BS400" s="4"/>
      <c r="BT400" s="4"/>
      <c r="BU400" s="4"/>
      <c r="BV400" s="4"/>
      <c r="BW400"/>
      <c r="BX400"/>
      <c r="BY400" s="67"/>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row>
    <row r="401" spans="1:74" ht="15.5">
      <c r="A401" s="49" t="str">
        <f>B401&amp;COUNTIF($B$3:B401,B401)</f>
        <v>02OD044</v>
      </c>
      <c r="B401" s="3" t="s">
        <v>523</v>
      </c>
      <c r="C401" s="4" t="s">
        <v>1256</v>
      </c>
      <c r="D401" s="4" t="s">
        <v>1257</v>
      </c>
      <c r="E401" s="4" t="s">
        <v>1258</v>
      </c>
      <c r="F401" s="4" t="s">
        <v>1259</v>
      </c>
      <c r="G401" s="4" t="s">
        <v>1260</v>
      </c>
      <c r="H401" s="3" t="s">
        <v>140</v>
      </c>
      <c r="I401" s="4" t="s">
        <v>1571</v>
      </c>
      <c r="J401" s="95" t="s">
        <v>2247</v>
      </c>
      <c r="K401" s="4" t="str">
        <f t="shared" si="19"/>
        <v>02OD04N001</v>
      </c>
      <c r="L401" s="6">
        <v>5</v>
      </c>
      <c r="M401" s="5" t="s">
        <v>2863</v>
      </c>
      <c r="N401" s="85">
        <v>2</v>
      </c>
      <c r="O401" s="5" t="s">
        <v>2915</v>
      </c>
      <c r="P401" s="85">
        <v>1</v>
      </c>
      <c r="Q401" s="5" t="s">
        <v>2917</v>
      </c>
      <c r="R401" s="85">
        <v>16</v>
      </c>
      <c r="S401" s="4" t="s">
        <v>2841</v>
      </c>
      <c r="T401" s="66" t="str">
        <f t="shared" si="18"/>
        <v>16. Paz, Justicia E Instituciones Sólidas</v>
      </c>
      <c r="U401" s="85">
        <v>1</v>
      </c>
      <c r="V401" s="4" t="s">
        <v>28</v>
      </c>
      <c r="W401" s="85">
        <v>7</v>
      </c>
      <c r="X401" s="4" t="s">
        <v>142</v>
      </c>
      <c r="Y401" s="85">
        <v>2</v>
      </c>
      <c r="Z401" s="4" t="s">
        <v>143</v>
      </c>
      <c r="AA401" s="52" t="str">
        <f t="shared" si="20"/>
        <v>1.7.2</v>
      </c>
      <c r="AB401" s="3" t="s">
        <v>144</v>
      </c>
      <c r="AC401" s="23" t="s">
        <v>145</v>
      </c>
      <c r="AD401" s="4" t="s">
        <v>4400</v>
      </c>
      <c r="AE401" s="4" t="s">
        <v>4401</v>
      </c>
      <c r="AF401" s="4" t="s">
        <v>4402</v>
      </c>
      <c r="AG401" s="4" t="s">
        <v>4403</v>
      </c>
      <c r="AH401" s="8" t="s">
        <v>6689</v>
      </c>
      <c r="AI401" s="4" t="s">
        <v>7769</v>
      </c>
      <c r="AJ401" s="4" t="s">
        <v>7770</v>
      </c>
      <c r="AK401" s="4" t="s">
        <v>6741</v>
      </c>
      <c r="AL401" s="4" t="s">
        <v>7771</v>
      </c>
      <c r="AM401" s="9" t="s">
        <v>6702</v>
      </c>
      <c r="AN401" s="9" t="s">
        <v>6701</v>
      </c>
      <c r="AO401" s="9" t="s">
        <v>6693</v>
      </c>
      <c r="AP401" s="9" t="s">
        <v>6689</v>
      </c>
      <c r="AQ401" s="6" t="s">
        <v>6689</v>
      </c>
      <c r="AR401" s="5" t="s">
        <v>12245</v>
      </c>
      <c r="AS401" s="5" t="s">
        <v>12246</v>
      </c>
      <c r="AT401" s="4" t="s">
        <v>12240</v>
      </c>
      <c r="AU401" s="4" t="s">
        <v>12241</v>
      </c>
      <c r="AV401" s="4" t="s">
        <v>12247</v>
      </c>
      <c r="AW401" s="4" t="s">
        <v>12240</v>
      </c>
      <c r="AX401" s="4" t="s">
        <v>12241</v>
      </c>
      <c r="AY401" s="4" t="s">
        <v>12248</v>
      </c>
      <c r="AZ401" s="4" t="s">
        <v>12240</v>
      </c>
      <c r="BA401" s="4" t="s">
        <v>12241</v>
      </c>
      <c r="BB401" s="4" t="s">
        <v>139</v>
      </c>
      <c r="BC401" s="4"/>
      <c r="BD401" s="4" t="s">
        <v>139</v>
      </c>
      <c r="BE401" s="4" t="s">
        <v>139</v>
      </c>
      <c r="BF401" s="4"/>
      <c r="BG401" s="4" t="s">
        <v>139</v>
      </c>
      <c r="BH401" s="4" t="s">
        <v>139</v>
      </c>
      <c r="BI401" s="4"/>
      <c r="BJ401" s="4" t="s">
        <v>139</v>
      </c>
      <c r="BK401" s="4" t="s">
        <v>139</v>
      </c>
      <c r="BL401" s="4"/>
      <c r="BM401" s="4" t="s">
        <v>139</v>
      </c>
      <c r="BN401" s="4" t="s">
        <v>139</v>
      </c>
      <c r="BO401" s="4"/>
      <c r="BP401" s="4" t="s">
        <v>139</v>
      </c>
      <c r="BQ401" s="4"/>
      <c r="BR401" s="4"/>
      <c r="BS401" s="4"/>
      <c r="BT401" s="4"/>
      <c r="BU401" s="4"/>
      <c r="BV401" s="4"/>
    </row>
    <row r="402" spans="1:74" ht="15.5">
      <c r="A402" s="49" t="str">
        <f>B402&amp;COUNTIF($B$3:B402,B402)</f>
        <v>02OD045</v>
      </c>
      <c r="B402" s="3" t="s">
        <v>523</v>
      </c>
      <c r="C402" s="4" t="s">
        <v>1256</v>
      </c>
      <c r="D402" s="4" t="s">
        <v>1257</v>
      </c>
      <c r="E402" s="4" t="s">
        <v>1258</v>
      </c>
      <c r="F402" s="4" t="s">
        <v>1259</v>
      </c>
      <c r="G402" s="4" t="s">
        <v>1260</v>
      </c>
      <c r="H402" s="3" t="s">
        <v>146</v>
      </c>
      <c r="I402" s="4" t="s">
        <v>1572</v>
      </c>
      <c r="J402" s="95" t="s">
        <v>2248</v>
      </c>
      <c r="K402" s="4" t="str">
        <f t="shared" si="19"/>
        <v>02OD04O001</v>
      </c>
      <c r="L402" s="6">
        <v>5</v>
      </c>
      <c r="M402" s="5" t="s">
        <v>2863</v>
      </c>
      <c r="N402" s="85">
        <v>2</v>
      </c>
      <c r="O402" s="4" t="s">
        <v>2915</v>
      </c>
      <c r="P402" s="85">
        <v>6</v>
      </c>
      <c r="Q402" s="4" t="s">
        <v>2918</v>
      </c>
      <c r="R402" s="85">
        <v>16</v>
      </c>
      <c r="S402" s="4" t="s">
        <v>2841</v>
      </c>
      <c r="T402" s="66" t="str">
        <f t="shared" si="18"/>
        <v>16. Paz, Justicia E Instituciones Sólidas</v>
      </c>
      <c r="U402" s="85">
        <v>1</v>
      </c>
      <c r="V402" s="4" t="s">
        <v>28</v>
      </c>
      <c r="W402" s="85">
        <v>3</v>
      </c>
      <c r="X402" s="4" t="s">
        <v>31</v>
      </c>
      <c r="Y402" s="85">
        <v>4</v>
      </c>
      <c r="Z402" s="4" t="s">
        <v>148</v>
      </c>
      <c r="AA402" s="52" t="str">
        <f t="shared" si="20"/>
        <v>1.3.4</v>
      </c>
      <c r="AB402" s="3" t="s">
        <v>149</v>
      </c>
      <c r="AC402" s="23" t="s">
        <v>150</v>
      </c>
      <c r="AD402" s="4" t="s">
        <v>4404</v>
      </c>
      <c r="AE402" s="4" t="s">
        <v>4405</v>
      </c>
      <c r="AF402" s="4" t="s">
        <v>4406</v>
      </c>
      <c r="AG402" s="4" t="s">
        <v>4407</v>
      </c>
      <c r="AH402" s="8" t="s">
        <v>6689</v>
      </c>
      <c r="AI402" s="4" t="s">
        <v>7772</v>
      </c>
      <c r="AJ402" s="4" t="s">
        <v>7773</v>
      </c>
      <c r="AK402" s="4" t="s">
        <v>6741</v>
      </c>
      <c r="AL402" s="4" t="s">
        <v>7774</v>
      </c>
      <c r="AM402" s="9" t="s">
        <v>6706</v>
      </c>
      <c r="AN402" s="9" t="s">
        <v>6695</v>
      </c>
      <c r="AO402" s="9" t="s">
        <v>9516</v>
      </c>
      <c r="AP402" s="9" t="s">
        <v>6689</v>
      </c>
      <c r="AQ402" s="6" t="s">
        <v>6689</v>
      </c>
      <c r="AR402" s="5" t="s">
        <v>12249</v>
      </c>
      <c r="AS402" s="5" t="s">
        <v>12250</v>
      </c>
      <c r="AT402" s="4" t="s">
        <v>12251</v>
      </c>
      <c r="AU402" s="4" t="s">
        <v>12252</v>
      </c>
      <c r="AV402" s="4" t="s">
        <v>12253</v>
      </c>
      <c r="AW402" s="4" t="s">
        <v>12251</v>
      </c>
      <c r="AX402" s="4" t="s">
        <v>12252</v>
      </c>
      <c r="AY402" s="4" t="s">
        <v>12254</v>
      </c>
      <c r="AZ402" s="4" t="s">
        <v>12255</v>
      </c>
      <c r="BA402" s="4" t="s">
        <v>12256</v>
      </c>
      <c r="BB402" s="4" t="s">
        <v>12257</v>
      </c>
      <c r="BC402" s="4" t="s">
        <v>12258</v>
      </c>
      <c r="BD402" s="4" t="s">
        <v>12241</v>
      </c>
      <c r="BE402" s="4" t="s">
        <v>12259</v>
      </c>
      <c r="BF402" s="4" t="s">
        <v>12251</v>
      </c>
      <c r="BG402" s="4" t="s">
        <v>12252</v>
      </c>
      <c r="BH402" s="4" t="s">
        <v>12260</v>
      </c>
      <c r="BI402" s="4" t="s">
        <v>12251</v>
      </c>
      <c r="BJ402" s="4" t="s">
        <v>12252</v>
      </c>
      <c r="BK402" s="4" t="s">
        <v>12261</v>
      </c>
      <c r="BL402" s="4" t="s">
        <v>12251</v>
      </c>
      <c r="BM402" s="4" t="s">
        <v>12252</v>
      </c>
      <c r="BN402" s="4" t="s">
        <v>139</v>
      </c>
      <c r="BO402" s="4"/>
      <c r="BP402" s="4" t="s">
        <v>139</v>
      </c>
      <c r="BQ402" s="4"/>
      <c r="BR402" s="4"/>
      <c r="BS402" s="4"/>
      <c r="BT402" s="4"/>
      <c r="BU402" s="4"/>
      <c r="BV402" s="4"/>
    </row>
    <row r="403" spans="1:74" ht="15.5">
      <c r="A403" s="49" t="str">
        <f>B403&amp;COUNTIF($B$3:B403,B403)</f>
        <v>02OD046</v>
      </c>
      <c r="B403" s="3" t="s">
        <v>523</v>
      </c>
      <c r="C403" s="4" t="s">
        <v>1256</v>
      </c>
      <c r="D403" s="4" t="s">
        <v>1257</v>
      </c>
      <c r="E403" s="4" t="s">
        <v>1258</v>
      </c>
      <c r="F403" s="4" t="s">
        <v>1259</v>
      </c>
      <c r="G403" s="4" t="s">
        <v>1260</v>
      </c>
      <c r="H403" s="3" t="s">
        <v>151</v>
      </c>
      <c r="I403" s="4" t="s">
        <v>1573</v>
      </c>
      <c r="J403" s="95" t="s">
        <v>2249</v>
      </c>
      <c r="K403" s="4" t="str">
        <f t="shared" si="19"/>
        <v>02OD04P001</v>
      </c>
      <c r="L403" s="6">
        <v>5</v>
      </c>
      <c r="M403" s="5" t="s">
        <v>2863</v>
      </c>
      <c r="N403" s="85">
        <v>1</v>
      </c>
      <c r="O403" s="5" t="s">
        <v>105</v>
      </c>
      <c r="P403" s="85">
        <v>4</v>
      </c>
      <c r="Q403" s="5" t="s">
        <v>2864</v>
      </c>
      <c r="R403" s="85">
        <v>5</v>
      </c>
      <c r="S403" s="4" t="s">
        <v>2844</v>
      </c>
      <c r="T403" s="66" t="str">
        <f t="shared" si="18"/>
        <v xml:space="preserve">5. Igualdad De Género </v>
      </c>
      <c r="U403" s="85">
        <v>1</v>
      </c>
      <c r="V403" s="4" t="s">
        <v>28</v>
      </c>
      <c r="W403" s="85">
        <v>2</v>
      </c>
      <c r="X403" s="4" t="s">
        <v>154</v>
      </c>
      <c r="Y403" s="85">
        <v>4</v>
      </c>
      <c r="Z403" s="4" t="s">
        <v>155</v>
      </c>
      <c r="AA403" s="52" t="str">
        <f t="shared" si="20"/>
        <v>1.2.4</v>
      </c>
      <c r="AB403" s="3" t="s">
        <v>156</v>
      </c>
      <c r="AC403" s="23" t="s">
        <v>157</v>
      </c>
      <c r="AD403" s="4" t="s">
        <v>4408</v>
      </c>
      <c r="AE403" s="4" t="s">
        <v>4409</v>
      </c>
      <c r="AF403" s="4" t="s">
        <v>4410</v>
      </c>
      <c r="AG403" s="4" t="s">
        <v>4411</v>
      </c>
      <c r="AH403" s="8" t="s">
        <v>6694</v>
      </c>
      <c r="AI403" s="4" t="s">
        <v>7775</v>
      </c>
      <c r="AJ403" s="4" t="s">
        <v>7776</v>
      </c>
      <c r="AK403" s="4" t="s">
        <v>6725</v>
      </c>
      <c r="AL403" s="4" t="s">
        <v>7777</v>
      </c>
      <c r="AM403" s="8" t="s">
        <v>9455</v>
      </c>
      <c r="AN403" s="8" t="s">
        <v>9519</v>
      </c>
      <c r="AO403" s="8" t="s">
        <v>9529</v>
      </c>
      <c r="AP403" s="9" t="s">
        <v>6694</v>
      </c>
      <c r="AQ403" s="6" t="s">
        <v>6689</v>
      </c>
      <c r="AR403" s="5" t="s">
        <v>12262</v>
      </c>
      <c r="AS403" s="5" t="s">
        <v>12263</v>
      </c>
      <c r="AT403" s="4" t="s">
        <v>12264</v>
      </c>
      <c r="AU403" s="4" t="s">
        <v>12256</v>
      </c>
      <c r="AV403" s="4" t="s">
        <v>139</v>
      </c>
      <c r="AW403" s="4"/>
      <c r="AX403" s="4" t="s">
        <v>139</v>
      </c>
      <c r="AY403" s="4" t="s">
        <v>139</v>
      </c>
      <c r="AZ403" s="4"/>
      <c r="BA403" s="4" t="s">
        <v>139</v>
      </c>
      <c r="BB403" s="4" t="s">
        <v>139</v>
      </c>
      <c r="BC403" s="4"/>
      <c r="BD403" s="4" t="s">
        <v>139</v>
      </c>
      <c r="BE403" s="4" t="s">
        <v>139</v>
      </c>
      <c r="BF403" s="4"/>
      <c r="BG403" s="4" t="s">
        <v>139</v>
      </c>
      <c r="BH403" s="4" t="s">
        <v>139</v>
      </c>
      <c r="BI403" s="4"/>
      <c r="BJ403" s="4" t="s">
        <v>139</v>
      </c>
      <c r="BK403" s="4" t="s">
        <v>139</v>
      </c>
      <c r="BL403" s="4"/>
      <c r="BM403" s="4" t="s">
        <v>139</v>
      </c>
      <c r="BN403" s="4" t="s">
        <v>139</v>
      </c>
      <c r="BO403" s="4"/>
      <c r="BP403" s="4" t="s">
        <v>139</v>
      </c>
      <c r="BQ403" s="4"/>
      <c r="BR403" s="4"/>
      <c r="BS403" s="4"/>
      <c r="BT403" s="4"/>
      <c r="BU403" s="4"/>
      <c r="BV403" s="4"/>
    </row>
    <row r="404" spans="1:74" ht="15.5">
      <c r="A404" s="49" t="str">
        <f>B404&amp;COUNTIF($B$3:B404,B404)</f>
        <v>02OD047</v>
      </c>
      <c r="B404" s="3" t="s">
        <v>523</v>
      </c>
      <c r="C404" s="4" t="s">
        <v>1256</v>
      </c>
      <c r="D404" s="4" t="s">
        <v>1257</v>
      </c>
      <c r="E404" s="4" t="s">
        <v>1258</v>
      </c>
      <c r="F404" s="4" t="s">
        <v>1259</v>
      </c>
      <c r="G404" s="4" t="s">
        <v>1260</v>
      </c>
      <c r="H404" s="3" t="s">
        <v>158</v>
      </c>
      <c r="I404" s="4" t="s">
        <v>1574</v>
      </c>
      <c r="J404" s="95" t="s">
        <v>2250</v>
      </c>
      <c r="K404" s="4" t="str">
        <f t="shared" si="19"/>
        <v>02OD04P002</v>
      </c>
      <c r="L404" s="6">
        <v>5</v>
      </c>
      <c r="M404" s="5" t="s">
        <v>2863</v>
      </c>
      <c r="N404" s="85">
        <v>1</v>
      </c>
      <c r="O404" s="4" t="s">
        <v>105</v>
      </c>
      <c r="P404" s="85">
        <v>11</v>
      </c>
      <c r="Q404" s="4" t="s">
        <v>2888</v>
      </c>
      <c r="R404" s="85">
        <v>10</v>
      </c>
      <c r="S404" s="4" t="s">
        <v>2868</v>
      </c>
      <c r="T404" s="66" t="str">
        <f t="shared" si="18"/>
        <v xml:space="preserve">10. Reducción De Las Desigualdades </v>
      </c>
      <c r="U404" s="85">
        <v>1</v>
      </c>
      <c r="V404" s="4" t="s">
        <v>28</v>
      </c>
      <c r="W404" s="85">
        <v>2</v>
      </c>
      <c r="X404" s="4" t="s">
        <v>154</v>
      </c>
      <c r="Y404" s="85">
        <v>4</v>
      </c>
      <c r="Z404" s="4" t="s">
        <v>155</v>
      </c>
      <c r="AA404" s="52" t="str">
        <f t="shared" si="20"/>
        <v>1.2.4</v>
      </c>
      <c r="AB404" s="3" t="s">
        <v>161</v>
      </c>
      <c r="AC404" s="23" t="s">
        <v>162</v>
      </c>
      <c r="AD404" s="4" t="s">
        <v>4412</v>
      </c>
      <c r="AE404" s="4" t="s">
        <v>4413</v>
      </c>
      <c r="AF404" s="4" t="s">
        <v>4414</v>
      </c>
      <c r="AG404" s="4" t="s">
        <v>4415</v>
      </c>
      <c r="AH404" s="8" t="s">
        <v>6693</v>
      </c>
      <c r="AI404" s="4" t="s">
        <v>7778</v>
      </c>
      <c r="AJ404" s="4" t="s">
        <v>7779</v>
      </c>
      <c r="AK404" s="4" t="s">
        <v>6741</v>
      </c>
      <c r="AL404" s="4" t="s">
        <v>7780</v>
      </c>
      <c r="AM404" s="8" t="s">
        <v>9455</v>
      </c>
      <c r="AN404" s="9" t="s">
        <v>6697</v>
      </c>
      <c r="AO404" s="9" t="s">
        <v>6699</v>
      </c>
      <c r="AP404" s="9" t="s">
        <v>6693</v>
      </c>
      <c r="AQ404" s="6" t="s">
        <v>6689</v>
      </c>
      <c r="AR404" s="5" t="s">
        <v>12265</v>
      </c>
      <c r="AS404" s="5" t="s">
        <v>12266</v>
      </c>
      <c r="AT404" s="4" t="s">
        <v>12264</v>
      </c>
      <c r="AU404" s="4" t="s">
        <v>12256</v>
      </c>
      <c r="AV404" s="4" t="s">
        <v>12267</v>
      </c>
      <c r="AW404" s="4" t="s">
        <v>12240</v>
      </c>
      <c r="AX404" s="4" t="s">
        <v>12241</v>
      </c>
      <c r="AY404" s="4" t="s">
        <v>139</v>
      </c>
      <c r="AZ404" s="4"/>
      <c r="BA404" s="4" t="s">
        <v>139</v>
      </c>
      <c r="BB404" s="4" t="s">
        <v>139</v>
      </c>
      <c r="BC404" s="4"/>
      <c r="BD404" s="4" t="s">
        <v>139</v>
      </c>
      <c r="BE404" s="4" t="s">
        <v>139</v>
      </c>
      <c r="BF404" s="4"/>
      <c r="BG404" s="4" t="s">
        <v>139</v>
      </c>
      <c r="BH404" s="4" t="s">
        <v>139</v>
      </c>
      <c r="BI404" s="4"/>
      <c r="BJ404" s="4" t="s">
        <v>139</v>
      </c>
      <c r="BK404" s="4" t="s">
        <v>139</v>
      </c>
      <c r="BL404" s="4"/>
      <c r="BM404" s="4" t="s">
        <v>139</v>
      </c>
      <c r="BN404" s="4" t="s">
        <v>139</v>
      </c>
      <c r="BO404" s="4"/>
      <c r="BP404" s="4" t="s">
        <v>139</v>
      </c>
      <c r="BQ404" s="4"/>
      <c r="BR404" s="4"/>
      <c r="BS404" s="4"/>
      <c r="BT404" s="4"/>
      <c r="BU404" s="4"/>
      <c r="BV404" s="4"/>
    </row>
    <row r="405" spans="1:74" ht="15.5">
      <c r="A405" s="49" t="str">
        <f>B405&amp;COUNTIF($B$3:B405,B405)</f>
        <v>02OD048</v>
      </c>
      <c r="B405" s="3" t="s">
        <v>523</v>
      </c>
      <c r="C405" s="4" t="s">
        <v>1256</v>
      </c>
      <c r="D405" s="4" t="s">
        <v>1257</v>
      </c>
      <c r="E405" s="4" t="s">
        <v>1258</v>
      </c>
      <c r="F405" s="4" t="s">
        <v>1259</v>
      </c>
      <c r="G405" s="4" t="s">
        <v>1260</v>
      </c>
      <c r="H405" s="3" t="s">
        <v>170</v>
      </c>
      <c r="I405" s="4" t="s">
        <v>1575</v>
      </c>
      <c r="J405" s="95" t="s">
        <v>2251</v>
      </c>
      <c r="K405" s="4" t="str">
        <f t="shared" si="19"/>
        <v>02OD04P004</v>
      </c>
      <c r="L405" s="6">
        <v>1</v>
      </c>
      <c r="M405" s="5" t="s">
        <v>2860</v>
      </c>
      <c r="N405" s="85">
        <v>6</v>
      </c>
      <c r="O405" s="5" t="s">
        <v>2861</v>
      </c>
      <c r="P405" s="85">
        <v>1</v>
      </c>
      <c r="Q405" s="5" t="s">
        <v>2869</v>
      </c>
      <c r="R405" s="85">
        <v>10</v>
      </c>
      <c r="S405" s="4" t="s">
        <v>2868</v>
      </c>
      <c r="T405" s="66" t="str">
        <f t="shared" si="18"/>
        <v xml:space="preserve">10. Reducción De Las Desigualdades </v>
      </c>
      <c r="U405" s="85">
        <v>2</v>
      </c>
      <c r="V405" s="4" t="s">
        <v>173</v>
      </c>
      <c r="W405" s="85">
        <v>6</v>
      </c>
      <c r="X405" s="4" t="s">
        <v>175</v>
      </c>
      <c r="Y405" s="85">
        <v>8</v>
      </c>
      <c r="Z405" s="4" t="s">
        <v>177</v>
      </c>
      <c r="AA405" s="52" t="str">
        <f t="shared" si="20"/>
        <v>2.6.8</v>
      </c>
      <c r="AB405" s="3" t="s">
        <v>384</v>
      </c>
      <c r="AC405" s="23" t="s">
        <v>178</v>
      </c>
      <c r="AD405" s="4" t="s">
        <v>4416</v>
      </c>
      <c r="AE405" s="4" t="s">
        <v>3436</v>
      </c>
      <c r="AF405" s="4" t="s">
        <v>4417</v>
      </c>
      <c r="AG405" s="4" t="s">
        <v>4418</v>
      </c>
      <c r="AH405" s="8" t="s">
        <v>6694</v>
      </c>
      <c r="AI405" s="4" t="s">
        <v>7781</v>
      </c>
      <c r="AJ405" s="4" t="s">
        <v>7782</v>
      </c>
      <c r="AK405" s="4" t="s">
        <v>6725</v>
      </c>
      <c r="AL405" s="4" t="s">
        <v>7777</v>
      </c>
      <c r="AM405" s="9" t="s">
        <v>9455</v>
      </c>
      <c r="AN405" s="9" t="s">
        <v>9519</v>
      </c>
      <c r="AO405" s="9" t="s">
        <v>9529</v>
      </c>
      <c r="AP405" s="9" t="s">
        <v>6694</v>
      </c>
      <c r="AQ405" s="6" t="s">
        <v>6689</v>
      </c>
      <c r="AR405" s="5" t="s">
        <v>12268</v>
      </c>
      <c r="AS405" s="5" t="s">
        <v>12269</v>
      </c>
      <c r="AT405" s="4" t="s">
        <v>12270</v>
      </c>
      <c r="AU405" s="4" t="s">
        <v>12256</v>
      </c>
      <c r="AV405" s="4" t="s">
        <v>139</v>
      </c>
      <c r="AW405" s="4"/>
      <c r="AX405" s="4" t="s">
        <v>139</v>
      </c>
      <c r="AY405" s="4" t="s">
        <v>139</v>
      </c>
      <c r="AZ405" s="4"/>
      <c r="BA405" s="4" t="s">
        <v>139</v>
      </c>
      <c r="BB405" s="4" t="s">
        <v>139</v>
      </c>
      <c r="BC405" s="4"/>
      <c r="BD405" s="4" t="s">
        <v>139</v>
      </c>
      <c r="BE405" s="4" t="s">
        <v>139</v>
      </c>
      <c r="BF405" s="4"/>
      <c r="BG405" s="4" t="s">
        <v>139</v>
      </c>
      <c r="BH405" s="4" t="s">
        <v>139</v>
      </c>
      <c r="BI405" s="4"/>
      <c r="BJ405" s="4" t="s">
        <v>139</v>
      </c>
      <c r="BK405" s="4" t="s">
        <v>139</v>
      </c>
      <c r="BL405" s="4"/>
      <c r="BM405" s="4" t="s">
        <v>139</v>
      </c>
      <c r="BN405" s="4" t="s">
        <v>139</v>
      </c>
      <c r="BO405" s="4"/>
      <c r="BP405" s="4" t="s">
        <v>139</v>
      </c>
      <c r="BQ405" s="4"/>
      <c r="BR405" s="4"/>
      <c r="BS405" s="4"/>
      <c r="BT405" s="4"/>
      <c r="BU405" s="4"/>
      <c r="BV405" s="4"/>
    </row>
    <row r="406" spans="1:74" ht="15.5">
      <c r="A406" s="49" t="str">
        <f>B406&amp;COUNTIF($B$3:B406,B406)</f>
        <v>02OD049</v>
      </c>
      <c r="B406" s="3" t="s">
        <v>523</v>
      </c>
      <c r="C406" s="4" t="s">
        <v>1256</v>
      </c>
      <c r="D406" s="4" t="s">
        <v>1257</v>
      </c>
      <c r="E406" s="4" t="s">
        <v>1258</v>
      </c>
      <c r="F406" s="4" t="s">
        <v>1259</v>
      </c>
      <c r="G406" s="4" t="s">
        <v>1260</v>
      </c>
      <c r="H406" s="3" t="s">
        <v>299</v>
      </c>
      <c r="I406" s="4" t="s">
        <v>1593</v>
      </c>
      <c r="J406" s="95" t="s">
        <v>2252</v>
      </c>
      <c r="K406" s="4" t="str">
        <f t="shared" si="19"/>
        <v>02OD04U026</v>
      </c>
      <c r="L406" s="6">
        <v>5</v>
      </c>
      <c r="M406" s="5" t="s">
        <v>2863</v>
      </c>
      <c r="N406" s="85">
        <v>3</v>
      </c>
      <c r="O406" s="4" t="s">
        <v>2877</v>
      </c>
      <c r="P406" s="85">
        <v>3</v>
      </c>
      <c r="Q406" s="4" t="s">
        <v>2914</v>
      </c>
      <c r="R406" s="85">
        <v>16</v>
      </c>
      <c r="S406" s="4" t="s">
        <v>2841</v>
      </c>
      <c r="T406" s="66" t="str">
        <f t="shared" si="18"/>
        <v>16. Paz, Justicia E Instituciones Sólidas</v>
      </c>
      <c r="U406" s="85">
        <v>3</v>
      </c>
      <c r="V406" s="4" t="s">
        <v>199</v>
      </c>
      <c r="W406" s="85">
        <v>4</v>
      </c>
      <c r="X406" s="4" t="s">
        <v>525</v>
      </c>
      <c r="Y406" s="85">
        <v>3</v>
      </c>
      <c r="Z406" s="4" t="s">
        <v>526</v>
      </c>
      <c r="AA406" s="52" t="str">
        <f t="shared" si="20"/>
        <v>3.4.3</v>
      </c>
      <c r="AB406" s="3" t="s">
        <v>301</v>
      </c>
      <c r="AC406" s="23" t="s">
        <v>302</v>
      </c>
      <c r="AD406" s="4" t="s">
        <v>4419</v>
      </c>
      <c r="AE406" s="4" t="s">
        <v>4420</v>
      </c>
      <c r="AF406" s="4" t="s">
        <v>4421</v>
      </c>
      <c r="AG406" s="4" t="s">
        <v>4422</v>
      </c>
      <c r="AH406" s="3" t="s">
        <v>6689</v>
      </c>
      <c r="AI406" s="4" t="s">
        <v>7783</v>
      </c>
      <c r="AJ406" s="4" t="s">
        <v>7784</v>
      </c>
      <c r="AK406" s="4" t="s">
        <v>6741</v>
      </c>
      <c r="AL406" s="4" t="s">
        <v>7785</v>
      </c>
      <c r="AM406" s="3" t="s">
        <v>6702</v>
      </c>
      <c r="AN406" s="3" t="s">
        <v>6708</v>
      </c>
      <c r="AO406" s="3" t="s">
        <v>6718</v>
      </c>
      <c r="AP406" s="3" t="s">
        <v>6689</v>
      </c>
      <c r="AQ406" s="6" t="s">
        <v>6689</v>
      </c>
      <c r="AR406" s="5" t="s">
        <v>12271</v>
      </c>
      <c r="AS406" s="5" t="s">
        <v>12272</v>
      </c>
      <c r="AT406" s="4" t="s">
        <v>12264</v>
      </c>
      <c r="AU406" s="4" t="s">
        <v>12256</v>
      </c>
      <c r="AV406" s="4" t="s">
        <v>12273</v>
      </c>
      <c r="AW406" s="4" t="s">
        <v>12264</v>
      </c>
      <c r="AX406" s="4" t="s">
        <v>12256</v>
      </c>
      <c r="AY406" s="4" t="s">
        <v>12274</v>
      </c>
      <c r="AZ406" s="4" t="s">
        <v>12251</v>
      </c>
      <c r="BA406" s="4" t="s">
        <v>12252</v>
      </c>
      <c r="BB406" s="4" t="s">
        <v>12275</v>
      </c>
      <c r="BC406" s="4" t="s">
        <v>12251</v>
      </c>
      <c r="BD406" s="4" t="s">
        <v>12276</v>
      </c>
      <c r="BE406" s="4" t="s">
        <v>12277</v>
      </c>
      <c r="BF406" s="4" t="s">
        <v>12264</v>
      </c>
      <c r="BG406" s="4" t="s">
        <v>12256</v>
      </c>
      <c r="BH406" s="4" t="s">
        <v>139</v>
      </c>
      <c r="BI406" s="4"/>
      <c r="BJ406" s="4" t="s">
        <v>139</v>
      </c>
      <c r="BK406" s="4" t="s">
        <v>139</v>
      </c>
      <c r="BL406" s="4"/>
      <c r="BM406" s="4" t="s">
        <v>139</v>
      </c>
      <c r="BN406" s="4" t="s">
        <v>139</v>
      </c>
      <c r="BO406" s="4"/>
      <c r="BP406" s="4" t="s">
        <v>139</v>
      </c>
      <c r="BQ406" s="4"/>
      <c r="BR406" s="4"/>
      <c r="BS406" s="4"/>
      <c r="BT406" s="4"/>
      <c r="BU406" s="4"/>
      <c r="BV406" s="4"/>
    </row>
    <row r="407" spans="1:74" ht="15.5">
      <c r="A407" s="49" t="str">
        <f>B407&amp;COUNTIF($B$3:B407,B407)</f>
        <v>02OD061</v>
      </c>
      <c r="B407" s="3" t="s">
        <v>528</v>
      </c>
      <c r="C407" s="4" t="s">
        <v>529</v>
      </c>
      <c r="D407" s="4" t="s">
        <v>1261</v>
      </c>
      <c r="E407" s="4" t="s">
        <v>1262</v>
      </c>
      <c r="F407" s="4" t="s">
        <v>1263</v>
      </c>
      <c r="G407" s="4" t="s">
        <v>1264</v>
      </c>
      <c r="H407" s="3" t="s">
        <v>10</v>
      </c>
      <c r="I407" s="4" t="s">
        <v>1569</v>
      </c>
      <c r="J407" s="95" t="s">
        <v>2253</v>
      </c>
      <c r="K407" s="4" t="str">
        <f t="shared" si="19"/>
        <v>02OD06M001</v>
      </c>
      <c r="L407" s="6">
        <v>1</v>
      </c>
      <c r="M407" s="5" t="s">
        <v>2860</v>
      </c>
      <c r="N407" s="85">
        <v>6</v>
      </c>
      <c r="O407" s="5" t="s">
        <v>2861</v>
      </c>
      <c r="P407" s="85">
        <v>0</v>
      </c>
      <c r="Q407" s="5" t="s">
        <v>2861</v>
      </c>
      <c r="R407" s="85">
        <v>16</v>
      </c>
      <c r="S407" s="4" t="s">
        <v>2841</v>
      </c>
      <c r="T407" s="66" t="str">
        <f t="shared" si="18"/>
        <v>16. Paz, Justicia E Instituciones Sólidas</v>
      </c>
      <c r="U407" s="85">
        <v>1</v>
      </c>
      <c r="V407" s="4" t="s">
        <v>28</v>
      </c>
      <c r="W407" s="85">
        <v>2</v>
      </c>
      <c r="X407" s="4" t="s">
        <v>154</v>
      </c>
      <c r="Y407" s="85">
        <v>4</v>
      </c>
      <c r="Z407" s="4" t="s">
        <v>155</v>
      </c>
      <c r="AA407" s="52" t="str">
        <f t="shared" si="20"/>
        <v>1.2.4</v>
      </c>
      <c r="AB407" s="3" t="s">
        <v>36</v>
      </c>
      <c r="AC407" s="23" t="s">
        <v>38</v>
      </c>
      <c r="AD407" s="4" t="s">
        <v>4423</v>
      </c>
      <c r="AE407" s="4" t="s">
        <v>4424</v>
      </c>
      <c r="AF407" s="4" t="s">
        <v>4425</v>
      </c>
      <c r="AG407" s="4" t="s">
        <v>4426</v>
      </c>
      <c r="AH407" s="8" t="s">
        <v>6689</v>
      </c>
      <c r="AI407" s="4" t="s">
        <v>7786</v>
      </c>
      <c r="AJ407" s="4" t="s">
        <v>7787</v>
      </c>
      <c r="AK407" s="4" t="s">
        <v>6725</v>
      </c>
      <c r="AL407" s="4" t="s">
        <v>7788</v>
      </c>
      <c r="AM407" s="9" t="s">
        <v>6689</v>
      </c>
      <c r="AN407" s="9" t="s">
        <v>6689</v>
      </c>
      <c r="AO407" s="9" t="s">
        <v>6689</v>
      </c>
      <c r="AP407" s="9" t="s">
        <v>6689</v>
      </c>
      <c r="AQ407" s="6" t="s">
        <v>6689</v>
      </c>
      <c r="AR407" s="5" t="s">
        <v>12278</v>
      </c>
      <c r="AS407" s="5" t="s">
        <v>12279</v>
      </c>
      <c r="AT407" s="4" t="s">
        <v>12280</v>
      </c>
      <c r="AU407" s="4" t="s">
        <v>12281</v>
      </c>
      <c r="AV407" s="4" t="s">
        <v>139</v>
      </c>
      <c r="AW407" s="4"/>
      <c r="AX407" s="4" t="s">
        <v>139</v>
      </c>
      <c r="AY407" s="4" t="s">
        <v>139</v>
      </c>
      <c r="AZ407" s="4"/>
      <c r="BA407" s="4" t="s">
        <v>139</v>
      </c>
      <c r="BB407" s="4" t="s">
        <v>139</v>
      </c>
      <c r="BC407" s="4"/>
      <c r="BD407" s="4" t="s">
        <v>139</v>
      </c>
      <c r="BE407" s="4" t="s">
        <v>139</v>
      </c>
      <c r="BF407" s="4"/>
      <c r="BG407" s="4" t="s">
        <v>139</v>
      </c>
      <c r="BH407" s="4" t="s">
        <v>139</v>
      </c>
      <c r="BI407" s="4"/>
      <c r="BJ407" s="4" t="s">
        <v>139</v>
      </c>
      <c r="BK407" s="4" t="s">
        <v>139</v>
      </c>
      <c r="BL407" s="4"/>
      <c r="BM407" s="4" t="s">
        <v>139</v>
      </c>
      <c r="BN407" s="4" t="s">
        <v>139</v>
      </c>
      <c r="BO407" s="4"/>
      <c r="BP407" s="4" t="s">
        <v>139</v>
      </c>
      <c r="BQ407" s="4"/>
      <c r="BR407" s="4"/>
      <c r="BS407" s="4"/>
      <c r="BT407" s="4"/>
      <c r="BU407" s="4"/>
      <c r="BV407" s="4"/>
    </row>
    <row r="408" spans="1:74" ht="15.5">
      <c r="A408" s="49" t="str">
        <f>B408&amp;COUNTIF($B$3:B408,B408)</f>
        <v>02OD062</v>
      </c>
      <c r="B408" s="49" t="s">
        <v>528</v>
      </c>
      <c r="C408" s="49" t="s">
        <v>529</v>
      </c>
      <c r="D408" s="49" t="s">
        <v>1261</v>
      </c>
      <c r="E408" s="49" t="s">
        <v>1262</v>
      </c>
      <c r="F408" s="49" t="s">
        <v>1263</v>
      </c>
      <c r="G408" s="49" t="s">
        <v>1264</v>
      </c>
      <c r="H408" s="49" t="s">
        <v>1133</v>
      </c>
      <c r="I408" s="49" t="s">
        <v>1570</v>
      </c>
      <c r="J408" s="96" t="s">
        <v>1886</v>
      </c>
      <c r="K408" s="4" t="str">
        <f t="shared" si="19"/>
        <v>02OD06M002</v>
      </c>
      <c r="L408" s="49">
        <v>1</v>
      </c>
      <c r="M408" s="49" t="s">
        <v>2860</v>
      </c>
      <c r="N408" s="49">
        <v>6</v>
      </c>
      <c r="O408" s="49" t="s">
        <v>2861</v>
      </c>
      <c r="P408" s="49">
        <v>0</v>
      </c>
      <c r="Q408" s="49" t="s">
        <v>2861</v>
      </c>
      <c r="R408" s="49">
        <v>16</v>
      </c>
      <c r="S408" s="49" t="s">
        <v>2841</v>
      </c>
      <c r="T408" s="66" t="str">
        <f t="shared" si="18"/>
        <v>16. Paz, Justicia E Instituciones Sólidas</v>
      </c>
      <c r="U408" s="49">
        <v>1</v>
      </c>
      <c r="V408" s="49" t="s">
        <v>28</v>
      </c>
      <c r="W408" s="49">
        <v>2</v>
      </c>
      <c r="X408" s="49" t="s">
        <v>154</v>
      </c>
      <c r="Y408" s="49">
        <v>4</v>
      </c>
      <c r="Z408" s="49" t="s">
        <v>155</v>
      </c>
      <c r="AA408" s="52" t="str">
        <f t="shared" si="20"/>
        <v>1.2.4</v>
      </c>
      <c r="AB408" s="49" t="s">
        <v>2952</v>
      </c>
      <c r="AC408" s="102" t="s">
        <v>2953</v>
      </c>
      <c r="AD408" s="49" t="s">
        <v>179</v>
      </c>
      <c r="AE408" s="49" t="s">
        <v>179</v>
      </c>
      <c r="AF408" s="49" t="s">
        <v>179</v>
      </c>
      <c r="AG408" s="49" t="s">
        <v>179</v>
      </c>
      <c r="AH408" s="24" t="s">
        <v>179</v>
      </c>
      <c r="AI408" s="49" t="s">
        <v>179</v>
      </c>
      <c r="AJ408" s="49" t="s">
        <v>179</v>
      </c>
      <c r="AK408" s="4" t="s">
        <v>179</v>
      </c>
      <c r="AL408" s="49" t="s">
        <v>179</v>
      </c>
      <c r="AM408" s="49" t="s">
        <v>179</v>
      </c>
      <c r="AN408" s="49" t="s">
        <v>179</v>
      </c>
      <c r="AO408" s="49" t="s">
        <v>179</v>
      </c>
      <c r="AP408" s="49" t="s">
        <v>179</v>
      </c>
      <c r="AQ408" s="49" t="s">
        <v>179</v>
      </c>
      <c r="AR408" s="49" t="s">
        <v>179</v>
      </c>
      <c r="AS408" s="49" t="s">
        <v>179</v>
      </c>
      <c r="AT408" s="49" t="s">
        <v>179</v>
      </c>
      <c r="AU408" s="49" t="s">
        <v>179</v>
      </c>
      <c r="AV408" s="49"/>
      <c r="AW408" s="49"/>
      <c r="AX408" s="49"/>
      <c r="AY408" s="49"/>
      <c r="AZ408" s="49"/>
      <c r="BA408" s="49"/>
      <c r="BB408" s="49"/>
      <c r="BC408" s="49"/>
      <c r="BD408" s="49"/>
      <c r="BE408" s="49"/>
      <c r="BF408" s="49"/>
      <c r="BG408" s="49"/>
      <c r="BH408" s="49"/>
      <c r="BI408" s="49"/>
      <c r="BJ408" s="49"/>
      <c r="BK408" s="49"/>
      <c r="BL408" s="49"/>
      <c r="BM408" s="49"/>
      <c r="BN408" s="49"/>
      <c r="BO408" s="49"/>
      <c r="BP408" s="49"/>
      <c r="BQ408" s="49"/>
      <c r="BR408" s="49"/>
      <c r="BS408" s="49"/>
      <c r="BT408" s="49"/>
      <c r="BU408" s="49"/>
      <c r="BV408" s="49"/>
    </row>
    <row r="409" spans="1:74" ht="15.5">
      <c r="A409" s="49" t="str">
        <f>B409&amp;COUNTIF($B$3:B409,B409)</f>
        <v>02OD063</v>
      </c>
      <c r="B409" s="3" t="s">
        <v>528</v>
      </c>
      <c r="C409" s="4" t="s">
        <v>529</v>
      </c>
      <c r="D409" s="4" t="s">
        <v>1261</v>
      </c>
      <c r="E409" s="4" t="s">
        <v>1262</v>
      </c>
      <c r="F409" s="4" t="s">
        <v>1263</v>
      </c>
      <c r="G409" s="4" t="s">
        <v>1264</v>
      </c>
      <c r="H409" s="3" t="s">
        <v>140</v>
      </c>
      <c r="I409" s="4" t="s">
        <v>1571</v>
      </c>
      <c r="J409" s="95" t="s">
        <v>2254</v>
      </c>
      <c r="K409" s="4" t="str">
        <f t="shared" si="19"/>
        <v>02OD06N001</v>
      </c>
      <c r="L409" s="6">
        <v>1</v>
      </c>
      <c r="M409" s="5" t="s">
        <v>2860</v>
      </c>
      <c r="N409" s="85">
        <v>4</v>
      </c>
      <c r="O409" s="5" t="s">
        <v>2866</v>
      </c>
      <c r="P409" s="85">
        <v>2</v>
      </c>
      <c r="Q409" s="5" t="s">
        <v>2919</v>
      </c>
      <c r="R409" s="85">
        <v>16</v>
      </c>
      <c r="S409" s="4" t="s">
        <v>2841</v>
      </c>
      <c r="T409" s="66" t="str">
        <f t="shared" si="18"/>
        <v>16. Paz, Justicia E Instituciones Sólidas</v>
      </c>
      <c r="U409" s="85">
        <v>1</v>
      </c>
      <c r="V409" s="4" t="s">
        <v>28</v>
      </c>
      <c r="W409" s="85">
        <v>7</v>
      </c>
      <c r="X409" s="4" t="s">
        <v>142</v>
      </c>
      <c r="Y409" s="85">
        <v>2</v>
      </c>
      <c r="Z409" s="4" t="s">
        <v>143</v>
      </c>
      <c r="AA409" s="52" t="str">
        <f t="shared" si="20"/>
        <v>1.7.2</v>
      </c>
      <c r="AB409" s="3" t="s">
        <v>144</v>
      </c>
      <c r="AC409" s="23" t="s">
        <v>145</v>
      </c>
      <c r="AD409" s="4" t="s">
        <v>4427</v>
      </c>
      <c r="AE409" s="4" t="s">
        <v>4428</v>
      </c>
      <c r="AF409" s="4" t="s">
        <v>4429</v>
      </c>
      <c r="AG409" s="4" t="s">
        <v>4430</v>
      </c>
      <c r="AH409" s="4" t="s">
        <v>6689</v>
      </c>
      <c r="AI409" s="4" t="s">
        <v>7789</v>
      </c>
      <c r="AJ409" s="4" t="s">
        <v>7790</v>
      </c>
      <c r="AK409" s="4" t="s">
        <v>6741</v>
      </c>
      <c r="AL409" s="4" t="s">
        <v>7788</v>
      </c>
      <c r="AM409" s="4" t="s">
        <v>9455</v>
      </c>
      <c r="AN409" s="4" t="s">
        <v>9455</v>
      </c>
      <c r="AO409" s="4" t="s">
        <v>6708</v>
      </c>
      <c r="AP409" s="4" t="s">
        <v>6689</v>
      </c>
      <c r="AQ409" s="4" t="s">
        <v>6689</v>
      </c>
      <c r="AR409" s="4" t="s">
        <v>12282</v>
      </c>
      <c r="AS409" s="4" t="s">
        <v>12283</v>
      </c>
      <c r="AT409" s="4" t="s">
        <v>12280</v>
      </c>
      <c r="AU409" s="4" t="s">
        <v>12281</v>
      </c>
      <c r="AV409" s="4" t="s">
        <v>12284</v>
      </c>
      <c r="AW409" s="4" t="s">
        <v>12280</v>
      </c>
      <c r="AX409" s="4" t="s">
        <v>12281</v>
      </c>
      <c r="AY409" s="4" t="s">
        <v>139</v>
      </c>
      <c r="AZ409" s="4"/>
      <c r="BA409" s="4" t="s">
        <v>139</v>
      </c>
      <c r="BB409" s="4" t="s">
        <v>139</v>
      </c>
      <c r="BC409" s="4"/>
      <c r="BD409" s="4" t="s">
        <v>139</v>
      </c>
      <c r="BE409" s="4" t="s">
        <v>139</v>
      </c>
      <c r="BF409" s="4"/>
      <c r="BG409" s="4" t="s">
        <v>139</v>
      </c>
      <c r="BH409" s="4" t="s">
        <v>139</v>
      </c>
      <c r="BI409" s="4"/>
      <c r="BJ409" s="4" t="s">
        <v>139</v>
      </c>
      <c r="BK409" s="4" t="s">
        <v>139</v>
      </c>
      <c r="BL409" s="4"/>
      <c r="BM409" s="4" t="s">
        <v>139</v>
      </c>
      <c r="BN409" s="4" t="s">
        <v>139</v>
      </c>
      <c r="BO409" s="4"/>
      <c r="BP409" s="4" t="s">
        <v>139</v>
      </c>
      <c r="BQ409" s="4"/>
      <c r="BR409" s="4"/>
      <c r="BS409" s="4"/>
      <c r="BT409" s="4"/>
      <c r="BU409" s="4"/>
      <c r="BV409" s="4"/>
    </row>
    <row r="410" spans="1:74" ht="15.5">
      <c r="A410" s="49" t="str">
        <f>B410&amp;COUNTIF($B$3:B410,B410)</f>
        <v>02OD064</v>
      </c>
      <c r="B410" s="3" t="s">
        <v>528</v>
      </c>
      <c r="C410" s="4" t="s">
        <v>529</v>
      </c>
      <c r="D410" s="4" t="s">
        <v>1261</v>
      </c>
      <c r="E410" s="4" t="s">
        <v>1262</v>
      </c>
      <c r="F410" s="4" t="s">
        <v>1263</v>
      </c>
      <c r="G410" s="4" t="s">
        <v>1264</v>
      </c>
      <c r="H410" s="3" t="s">
        <v>146</v>
      </c>
      <c r="I410" s="4" t="s">
        <v>1572</v>
      </c>
      <c r="J410" s="95" t="s">
        <v>2255</v>
      </c>
      <c r="K410" s="4" t="str">
        <f t="shared" si="19"/>
        <v>02OD06O001</v>
      </c>
      <c r="L410" s="6">
        <v>1</v>
      </c>
      <c r="M410" s="5" t="s">
        <v>2860</v>
      </c>
      <c r="N410" s="85">
        <v>6</v>
      </c>
      <c r="O410" s="5" t="s">
        <v>2861</v>
      </c>
      <c r="P410" s="85">
        <v>0</v>
      </c>
      <c r="Q410" s="5" t="s">
        <v>2861</v>
      </c>
      <c r="R410" s="85">
        <v>16</v>
      </c>
      <c r="S410" s="4" t="s">
        <v>2841</v>
      </c>
      <c r="T410" s="66" t="str">
        <f t="shared" si="18"/>
        <v>16. Paz, Justicia E Instituciones Sólidas</v>
      </c>
      <c r="U410" s="85">
        <v>1</v>
      </c>
      <c r="V410" s="4" t="s">
        <v>28</v>
      </c>
      <c r="W410" s="85">
        <v>3</v>
      </c>
      <c r="X410" s="4" t="s">
        <v>31</v>
      </c>
      <c r="Y410" s="85">
        <v>4</v>
      </c>
      <c r="Z410" s="4" t="s">
        <v>148</v>
      </c>
      <c r="AA410" s="52" t="str">
        <f t="shared" si="20"/>
        <v>1.3.4</v>
      </c>
      <c r="AB410" s="3" t="s">
        <v>149</v>
      </c>
      <c r="AC410" s="23" t="s">
        <v>150</v>
      </c>
      <c r="AD410" s="4" t="s">
        <v>4431</v>
      </c>
      <c r="AE410" s="4" t="s">
        <v>4432</v>
      </c>
      <c r="AF410" s="4" t="s">
        <v>4433</v>
      </c>
      <c r="AG410" s="4" t="s">
        <v>4434</v>
      </c>
      <c r="AH410" s="3" t="s">
        <v>6689</v>
      </c>
      <c r="AI410" s="4" t="s">
        <v>7791</v>
      </c>
      <c r="AJ410" s="4" t="s">
        <v>7792</v>
      </c>
      <c r="AK410" s="4" t="s">
        <v>6725</v>
      </c>
      <c r="AL410" s="4" t="s">
        <v>7788</v>
      </c>
      <c r="AM410" s="3" t="s">
        <v>9455</v>
      </c>
      <c r="AN410" s="3" t="s">
        <v>9455</v>
      </c>
      <c r="AO410" s="3" t="s">
        <v>6708</v>
      </c>
      <c r="AP410" s="3" t="s">
        <v>6689</v>
      </c>
      <c r="AQ410" s="3" t="s">
        <v>6689</v>
      </c>
      <c r="AR410" s="5" t="s">
        <v>12285</v>
      </c>
      <c r="AS410" s="5" t="s">
        <v>12286</v>
      </c>
      <c r="AT410" s="4" t="s">
        <v>12280</v>
      </c>
      <c r="AU410" s="4" t="s">
        <v>12281</v>
      </c>
      <c r="AV410" s="4" t="s">
        <v>139</v>
      </c>
      <c r="AW410" s="4"/>
      <c r="AX410" s="4" t="s">
        <v>139</v>
      </c>
      <c r="AY410" s="4" t="s">
        <v>139</v>
      </c>
      <c r="AZ410" s="4"/>
      <c r="BA410" s="4" t="s">
        <v>139</v>
      </c>
      <c r="BB410" s="4" t="s">
        <v>139</v>
      </c>
      <c r="BC410" s="4"/>
      <c r="BD410" s="4" t="s">
        <v>139</v>
      </c>
      <c r="BE410" s="4" t="s">
        <v>139</v>
      </c>
      <c r="BF410" s="4"/>
      <c r="BG410" s="4" t="s">
        <v>139</v>
      </c>
      <c r="BH410" s="4" t="s">
        <v>139</v>
      </c>
      <c r="BI410" s="4"/>
      <c r="BJ410" s="4" t="s">
        <v>139</v>
      </c>
      <c r="BK410" s="4" t="s">
        <v>139</v>
      </c>
      <c r="BL410" s="4"/>
      <c r="BM410" s="4" t="s">
        <v>139</v>
      </c>
      <c r="BN410" s="4" t="s">
        <v>139</v>
      </c>
      <c r="BO410" s="4"/>
      <c r="BP410" s="4" t="s">
        <v>139</v>
      </c>
      <c r="BQ410" s="4"/>
      <c r="BR410" s="4"/>
      <c r="BS410" s="4"/>
      <c r="BT410" s="4"/>
      <c r="BU410" s="4"/>
      <c r="BV410" s="4"/>
    </row>
    <row r="411" spans="1:74" ht="15.5">
      <c r="A411" s="49" t="str">
        <f>B411&amp;COUNTIF($B$3:B411,B411)</f>
        <v>02OD065</v>
      </c>
      <c r="B411" s="3" t="s">
        <v>528</v>
      </c>
      <c r="C411" s="4" t="s">
        <v>529</v>
      </c>
      <c r="D411" s="4" t="s">
        <v>1261</v>
      </c>
      <c r="E411" s="4" t="s">
        <v>1262</v>
      </c>
      <c r="F411" s="4" t="s">
        <v>1263</v>
      </c>
      <c r="G411" s="4" t="s">
        <v>1264</v>
      </c>
      <c r="H411" s="3" t="s">
        <v>151</v>
      </c>
      <c r="I411" s="4" t="s">
        <v>1573</v>
      </c>
      <c r="J411" s="95" t="s">
        <v>2256</v>
      </c>
      <c r="K411" s="4" t="str">
        <f t="shared" si="19"/>
        <v>02OD06P001</v>
      </c>
      <c r="L411" s="6">
        <v>1</v>
      </c>
      <c r="M411" s="5" t="s">
        <v>2860</v>
      </c>
      <c r="N411" s="85">
        <v>5</v>
      </c>
      <c r="O411" s="4" t="s">
        <v>2865</v>
      </c>
      <c r="P411" s="85">
        <v>0</v>
      </c>
      <c r="Q411" s="4" t="s">
        <v>2865</v>
      </c>
      <c r="R411" s="85">
        <v>5</v>
      </c>
      <c r="S411" s="4" t="s">
        <v>2844</v>
      </c>
      <c r="T411" s="66" t="str">
        <f t="shared" si="18"/>
        <v xml:space="preserve">5. Igualdad De Género </v>
      </c>
      <c r="U411" s="85">
        <v>1</v>
      </c>
      <c r="V411" s="4" t="s">
        <v>28</v>
      </c>
      <c r="W411" s="85">
        <v>2</v>
      </c>
      <c r="X411" s="4" t="s">
        <v>154</v>
      </c>
      <c r="Y411" s="85">
        <v>4</v>
      </c>
      <c r="Z411" s="4" t="s">
        <v>155</v>
      </c>
      <c r="AA411" s="52" t="str">
        <f t="shared" si="20"/>
        <v>1.2.4</v>
      </c>
      <c r="AB411" s="3" t="s">
        <v>156</v>
      </c>
      <c r="AC411" s="23" t="s">
        <v>157</v>
      </c>
      <c r="AD411" s="4" t="s">
        <v>4435</v>
      </c>
      <c r="AE411" s="4" t="s">
        <v>4436</v>
      </c>
      <c r="AF411" s="4" t="s">
        <v>4437</v>
      </c>
      <c r="AG411" s="4" t="s">
        <v>4438</v>
      </c>
      <c r="AH411" s="3" t="s">
        <v>6689</v>
      </c>
      <c r="AI411" s="4" t="s">
        <v>7793</v>
      </c>
      <c r="AJ411" s="4" t="s">
        <v>7794</v>
      </c>
      <c r="AK411" s="4" t="s">
        <v>6741</v>
      </c>
      <c r="AL411" s="4" t="s">
        <v>7795</v>
      </c>
      <c r="AM411" s="8" t="s">
        <v>9455</v>
      </c>
      <c r="AN411" s="8" t="s">
        <v>9527</v>
      </c>
      <c r="AO411" s="8" t="s">
        <v>6708</v>
      </c>
      <c r="AP411" s="8" t="s">
        <v>6689</v>
      </c>
      <c r="AQ411" s="6" t="s">
        <v>6689</v>
      </c>
      <c r="AR411" s="5" t="s">
        <v>12287</v>
      </c>
      <c r="AS411" s="5" t="s">
        <v>12288</v>
      </c>
      <c r="AT411" s="4" t="s">
        <v>12289</v>
      </c>
      <c r="AU411" s="4" t="s">
        <v>12290</v>
      </c>
      <c r="AV411" s="4" t="s">
        <v>12291</v>
      </c>
      <c r="AW411" s="4" t="s">
        <v>12289</v>
      </c>
      <c r="AX411" s="4" t="s">
        <v>12290</v>
      </c>
      <c r="AY411" s="4" t="s">
        <v>139</v>
      </c>
      <c r="AZ411" s="4"/>
      <c r="BA411" s="4" t="s">
        <v>139</v>
      </c>
      <c r="BB411" s="4" t="s">
        <v>139</v>
      </c>
      <c r="BC411" s="4"/>
      <c r="BD411" s="4" t="s">
        <v>139</v>
      </c>
      <c r="BE411" s="4" t="s">
        <v>139</v>
      </c>
      <c r="BF411" s="4"/>
      <c r="BG411" s="4" t="s">
        <v>139</v>
      </c>
      <c r="BH411" s="4" t="s">
        <v>139</v>
      </c>
      <c r="BI411" s="4"/>
      <c r="BJ411" s="4" t="s">
        <v>139</v>
      </c>
      <c r="BK411" s="4" t="s">
        <v>139</v>
      </c>
      <c r="BL411" s="4"/>
      <c r="BM411" s="4" t="s">
        <v>139</v>
      </c>
      <c r="BN411" s="4" t="s">
        <v>139</v>
      </c>
      <c r="BO411" s="4"/>
      <c r="BP411" s="4" t="s">
        <v>139</v>
      </c>
      <c r="BQ411" s="4"/>
      <c r="BR411" s="4"/>
      <c r="BS411" s="4"/>
      <c r="BT411" s="4"/>
      <c r="BU411" s="4"/>
      <c r="BV411" s="4"/>
    </row>
    <row r="412" spans="1:74" ht="15.5">
      <c r="A412" s="49" t="str">
        <f>B412&amp;COUNTIF($B$3:B412,B412)</f>
        <v>02OD066</v>
      </c>
      <c r="B412" s="3" t="s">
        <v>528</v>
      </c>
      <c r="C412" s="4" t="s">
        <v>529</v>
      </c>
      <c r="D412" s="4" t="s">
        <v>1261</v>
      </c>
      <c r="E412" s="4" t="s">
        <v>1262</v>
      </c>
      <c r="F412" s="4" t="s">
        <v>1263</v>
      </c>
      <c r="G412" s="4" t="s">
        <v>1264</v>
      </c>
      <c r="H412" s="3" t="s">
        <v>158</v>
      </c>
      <c r="I412" s="4" t="s">
        <v>1574</v>
      </c>
      <c r="J412" s="95" t="s">
        <v>2257</v>
      </c>
      <c r="K412" s="4" t="str">
        <f t="shared" si="19"/>
        <v>02OD06P002</v>
      </c>
      <c r="L412" s="6">
        <v>1</v>
      </c>
      <c r="M412" s="5" t="s">
        <v>2860</v>
      </c>
      <c r="N412" s="85">
        <v>6</v>
      </c>
      <c r="O412" s="5" t="s">
        <v>2861</v>
      </c>
      <c r="P412" s="85">
        <v>0</v>
      </c>
      <c r="Q412" s="5" t="s">
        <v>2861</v>
      </c>
      <c r="R412" s="85">
        <v>10</v>
      </c>
      <c r="S412" s="4" t="s">
        <v>2868</v>
      </c>
      <c r="T412" s="66" t="str">
        <f t="shared" si="18"/>
        <v xml:space="preserve">10. Reducción De Las Desigualdades </v>
      </c>
      <c r="U412" s="85">
        <v>1</v>
      </c>
      <c r="V412" s="4" t="s">
        <v>28</v>
      </c>
      <c r="W412" s="85">
        <v>2</v>
      </c>
      <c r="X412" s="4" t="s">
        <v>154</v>
      </c>
      <c r="Y412" s="85">
        <v>4</v>
      </c>
      <c r="Z412" s="4" t="s">
        <v>155</v>
      </c>
      <c r="AA412" s="52" t="str">
        <f t="shared" si="20"/>
        <v>1.2.4</v>
      </c>
      <c r="AB412" s="3" t="s">
        <v>161</v>
      </c>
      <c r="AC412" s="23" t="s">
        <v>162</v>
      </c>
      <c r="AD412" s="4" t="s">
        <v>4439</v>
      </c>
      <c r="AE412" s="4" t="s">
        <v>4440</v>
      </c>
      <c r="AF412" s="4" t="s">
        <v>4441</v>
      </c>
      <c r="AG412" s="4" t="s">
        <v>4442</v>
      </c>
      <c r="AH412" s="8" t="s">
        <v>6689</v>
      </c>
      <c r="AI412" s="4" t="s">
        <v>7796</v>
      </c>
      <c r="AJ412" s="4" t="s">
        <v>7797</v>
      </c>
      <c r="AK412" s="4" t="s">
        <v>6741</v>
      </c>
      <c r="AL412" s="4" t="s">
        <v>7798</v>
      </c>
      <c r="AM412" s="8" t="s">
        <v>9455</v>
      </c>
      <c r="AN412" s="8" t="s">
        <v>6708</v>
      </c>
      <c r="AO412" s="9" t="s">
        <v>6694</v>
      </c>
      <c r="AP412" s="9" t="s">
        <v>6689</v>
      </c>
      <c r="AQ412" s="6" t="s">
        <v>6689</v>
      </c>
      <c r="AR412" s="5" t="s">
        <v>4442</v>
      </c>
      <c r="AS412" s="5" t="s">
        <v>12292</v>
      </c>
      <c r="AT412" s="4" t="s">
        <v>12293</v>
      </c>
      <c r="AU412" s="4" t="s">
        <v>12294</v>
      </c>
      <c r="AV412" s="4" t="s">
        <v>12295</v>
      </c>
      <c r="AW412" s="4" t="s">
        <v>12293</v>
      </c>
      <c r="AX412" s="4" t="s">
        <v>12294</v>
      </c>
      <c r="AY412" s="4" t="s">
        <v>139</v>
      </c>
      <c r="AZ412" s="4"/>
      <c r="BA412" s="4" t="s">
        <v>139</v>
      </c>
      <c r="BB412" s="4" t="s">
        <v>139</v>
      </c>
      <c r="BC412" s="4"/>
      <c r="BD412" s="4" t="s">
        <v>139</v>
      </c>
      <c r="BE412" s="4" t="s">
        <v>139</v>
      </c>
      <c r="BF412" s="4"/>
      <c r="BG412" s="4" t="s">
        <v>139</v>
      </c>
      <c r="BH412" s="4" t="s">
        <v>139</v>
      </c>
      <c r="BI412" s="4"/>
      <c r="BJ412" s="4" t="s">
        <v>139</v>
      </c>
      <c r="BK412" s="4" t="s">
        <v>139</v>
      </c>
      <c r="BL412" s="4"/>
      <c r="BM412" s="4" t="s">
        <v>139</v>
      </c>
      <c r="BN412" s="4" t="s">
        <v>139</v>
      </c>
      <c r="BO412" s="4"/>
      <c r="BP412" s="4" t="s">
        <v>139</v>
      </c>
      <c r="BQ412" s="4"/>
      <c r="BR412" s="4"/>
      <c r="BS412" s="4"/>
      <c r="BT412" s="4"/>
      <c r="BU412" s="4"/>
      <c r="BV412" s="4"/>
    </row>
    <row r="413" spans="1:74" ht="15.5">
      <c r="A413" s="49" t="str">
        <f>B413&amp;COUNTIF($B$3:B413,B413)</f>
        <v>02OD067</v>
      </c>
      <c r="B413" s="3" t="s">
        <v>528</v>
      </c>
      <c r="C413" s="4" t="s">
        <v>529</v>
      </c>
      <c r="D413" s="4" t="s">
        <v>1261</v>
      </c>
      <c r="E413" s="4" t="s">
        <v>1262</v>
      </c>
      <c r="F413" s="4" t="s">
        <v>1263</v>
      </c>
      <c r="G413" s="4" t="s">
        <v>1264</v>
      </c>
      <c r="H413" s="3" t="s">
        <v>170</v>
      </c>
      <c r="I413" s="4" t="s">
        <v>1575</v>
      </c>
      <c r="J413" s="95" t="s">
        <v>2257</v>
      </c>
      <c r="K413" s="4" t="str">
        <f t="shared" si="19"/>
        <v>02OD06P004</v>
      </c>
      <c r="L413" s="6">
        <v>1</v>
      </c>
      <c r="M413" s="5" t="s">
        <v>2860</v>
      </c>
      <c r="N413" s="85">
        <v>6</v>
      </c>
      <c r="O413" s="4" t="s">
        <v>2861</v>
      </c>
      <c r="P413" s="85">
        <v>1</v>
      </c>
      <c r="Q413" s="4" t="s">
        <v>2869</v>
      </c>
      <c r="R413" s="85">
        <v>10</v>
      </c>
      <c r="S413" s="4" t="s">
        <v>2868</v>
      </c>
      <c r="T413" s="66" t="str">
        <f t="shared" si="18"/>
        <v xml:space="preserve">10. Reducción De Las Desigualdades </v>
      </c>
      <c r="U413" s="85">
        <v>2</v>
      </c>
      <c r="V413" s="4" t="s">
        <v>173</v>
      </c>
      <c r="W413" s="85">
        <v>6</v>
      </c>
      <c r="X413" s="4" t="s">
        <v>175</v>
      </c>
      <c r="Y413" s="85">
        <v>8</v>
      </c>
      <c r="Z413" s="4" t="s">
        <v>177</v>
      </c>
      <c r="AA413" s="52" t="str">
        <f t="shared" si="20"/>
        <v>2.6.8</v>
      </c>
      <c r="AB413" s="3" t="s">
        <v>384</v>
      </c>
      <c r="AC413" s="23" t="s">
        <v>178</v>
      </c>
      <c r="AD413" s="4" t="s">
        <v>4439</v>
      </c>
      <c r="AE413" s="4" t="s">
        <v>4440</v>
      </c>
      <c r="AF413" s="4" t="s">
        <v>4441</v>
      </c>
      <c r="AG413" s="4" t="s">
        <v>4442</v>
      </c>
      <c r="AH413" s="8" t="s">
        <v>6689</v>
      </c>
      <c r="AI413" s="4" t="s">
        <v>7799</v>
      </c>
      <c r="AJ413" s="4" t="s">
        <v>7797</v>
      </c>
      <c r="AK413" s="4" t="s">
        <v>6741</v>
      </c>
      <c r="AL413" s="4" t="s">
        <v>7800</v>
      </c>
      <c r="AM413" s="9" t="s">
        <v>6712</v>
      </c>
      <c r="AN413" s="9" t="s">
        <v>9468</v>
      </c>
      <c r="AO413" s="9" t="s">
        <v>9617</v>
      </c>
      <c r="AP413" s="9" t="s">
        <v>6689</v>
      </c>
      <c r="AQ413" s="6" t="s">
        <v>6689</v>
      </c>
      <c r="AR413" s="5" t="s">
        <v>4442</v>
      </c>
      <c r="AS413" s="5" t="s">
        <v>12292</v>
      </c>
      <c r="AT413" s="4" t="s">
        <v>12296</v>
      </c>
      <c r="AU413" s="4" t="s">
        <v>12294</v>
      </c>
      <c r="AV413" s="4" t="s">
        <v>12297</v>
      </c>
      <c r="AW413" s="4" t="s">
        <v>12296</v>
      </c>
      <c r="AX413" s="4" t="s">
        <v>12294</v>
      </c>
      <c r="AY413" s="4" t="s">
        <v>139</v>
      </c>
      <c r="AZ413" s="4"/>
      <c r="BA413" s="4" t="s">
        <v>139</v>
      </c>
      <c r="BB413" s="4" t="s">
        <v>139</v>
      </c>
      <c r="BC413" s="4"/>
      <c r="BD413" s="4" t="s">
        <v>139</v>
      </c>
      <c r="BE413" s="4" t="s">
        <v>139</v>
      </c>
      <c r="BF413" s="4"/>
      <c r="BG413" s="4" t="s">
        <v>139</v>
      </c>
      <c r="BH413" s="4" t="s">
        <v>139</v>
      </c>
      <c r="BI413" s="4"/>
      <c r="BJ413" s="4" t="s">
        <v>139</v>
      </c>
      <c r="BK413" s="4" t="s">
        <v>139</v>
      </c>
      <c r="BL413" s="4"/>
      <c r="BM413" s="4" t="s">
        <v>139</v>
      </c>
      <c r="BN413" s="4" t="s">
        <v>139</v>
      </c>
      <c r="BO413" s="4"/>
      <c r="BP413" s="4" t="s">
        <v>139</v>
      </c>
      <c r="BQ413" s="4"/>
      <c r="BR413" s="4"/>
      <c r="BS413" s="4"/>
      <c r="BT413" s="4"/>
      <c r="BU413" s="4"/>
      <c r="BV413" s="4"/>
    </row>
    <row r="414" spans="1:74" ht="15.5">
      <c r="A414" s="49" t="str">
        <f>B414&amp;COUNTIF($B$3:B414,B414)</f>
        <v>02OD068</v>
      </c>
      <c r="B414" s="3" t="s">
        <v>528</v>
      </c>
      <c r="C414" s="4" t="s">
        <v>529</v>
      </c>
      <c r="D414" s="4" t="s">
        <v>1261</v>
      </c>
      <c r="E414" s="4" t="s">
        <v>1262</v>
      </c>
      <c r="F414" s="4" t="s">
        <v>1263</v>
      </c>
      <c r="G414" s="4" t="s">
        <v>1264</v>
      </c>
      <c r="H414" s="3" t="s">
        <v>530</v>
      </c>
      <c r="I414" s="4" t="s">
        <v>1676</v>
      </c>
      <c r="J414" s="95" t="s">
        <v>2256</v>
      </c>
      <c r="K414" s="4" t="str">
        <f t="shared" si="19"/>
        <v>02OD06P017</v>
      </c>
      <c r="L414" s="6">
        <v>1</v>
      </c>
      <c r="M414" s="5" t="s">
        <v>2860</v>
      </c>
      <c r="N414" s="85">
        <v>6</v>
      </c>
      <c r="O414" s="5" t="s">
        <v>2861</v>
      </c>
      <c r="P414" s="85">
        <v>0</v>
      </c>
      <c r="Q414" s="5" t="s">
        <v>2861</v>
      </c>
      <c r="R414" s="85">
        <v>10</v>
      </c>
      <c r="S414" s="4" t="s">
        <v>2868</v>
      </c>
      <c r="T414" s="66" t="str">
        <f t="shared" si="18"/>
        <v xml:space="preserve">10. Reducción De Las Desigualdades </v>
      </c>
      <c r="U414" s="85">
        <v>1</v>
      </c>
      <c r="V414" s="4" t="s">
        <v>28</v>
      </c>
      <c r="W414" s="85">
        <v>2</v>
      </c>
      <c r="X414" s="4" t="s">
        <v>154</v>
      </c>
      <c r="Y414" s="85">
        <v>4</v>
      </c>
      <c r="Z414" s="4" t="s">
        <v>155</v>
      </c>
      <c r="AA414" s="52" t="str">
        <f t="shared" si="20"/>
        <v>1.2.4</v>
      </c>
      <c r="AB414" s="3" t="s">
        <v>531</v>
      </c>
      <c r="AC414" s="23" t="s">
        <v>2989</v>
      </c>
      <c r="AD414" s="4" t="s">
        <v>4443</v>
      </c>
      <c r="AE414" s="4" t="s">
        <v>4444</v>
      </c>
      <c r="AF414" s="4" t="s">
        <v>4445</v>
      </c>
      <c r="AG414" s="4" t="s">
        <v>4446</v>
      </c>
      <c r="AH414" s="6" t="s">
        <v>6689</v>
      </c>
      <c r="AI414" s="4" t="s">
        <v>7801</v>
      </c>
      <c r="AJ414" s="4" t="s">
        <v>7802</v>
      </c>
      <c r="AK414" s="4" t="s">
        <v>6741</v>
      </c>
      <c r="AL414" s="4" t="s">
        <v>7803</v>
      </c>
      <c r="AM414" s="8" t="s">
        <v>6722</v>
      </c>
      <c r="AN414" s="8" t="s">
        <v>9565</v>
      </c>
      <c r="AO414" s="8" t="s">
        <v>9469</v>
      </c>
      <c r="AP414" s="8" t="s">
        <v>6689</v>
      </c>
      <c r="AQ414" s="3" t="s">
        <v>6689</v>
      </c>
      <c r="AR414" s="5" t="s">
        <v>12298</v>
      </c>
      <c r="AS414" s="5" t="s">
        <v>12299</v>
      </c>
      <c r="AT414" s="4" t="s">
        <v>12300</v>
      </c>
      <c r="AU414" s="4" t="s">
        <v>12301</v>
      </c>
      <c r="AV414" s="4" t="s">
        <v>12302</v>
      </c>
      <c r="AW414" s="4" t="s">
        <v>12293</v>
      </c>
      <c r="AX414" s="4" t="s">
        <v>12294</v>
      </c>
      <c r="AY414" s="4" t="s">
        <v>12303</v>
      </c>
      <c r="AZ414" s="4" t="s">
        <v>12293</v>
      </c>
      <c r="BA414" s="4" t="s">
        <v>12304</v>
      </c>
      <c r="BB414" s="4" t="s">
        <v>12305</v>
      </c>
      <c r="BC414" s="4" t="s">
        <v>12300</v>
      </c>
      <c r="BD414" s="4" t="s">
        <v>12301</v>
      </c>
      <c r="BE414" s="4" t="s">
        <v>139</v>
      </c>
      <c r="BF414" s="4"/>
      <c r="BG414" s="4" t="s">
        <v>139</v>
      </c>
      <c r="BH414" s="4" t="s">
        <v>139</v>
      </c>
      <c r="BI414" s="4"/>
      <c r="BJ414" s="4" t="s">
        <v>139</v>
      </c>
      <c r="BK414" s="4" t="s">
        <v>139</v>
      </c>
      <c r="BL414" s="4"/>
      <c r="BM414" s="4" t="s">
        <v>139</v>
      </c>
      <c r="BN414" s="4" t="s">
        <v>139</v>
      </c>
      <c r="BO414" s="4"/>
      <c r="BP414" s="4" t="s">
        <v>139</v>
      </c>
      <c r="BQ414" s="4"/>
      <c r="BR414" s="4"/>
      <c r="BS414" s="4"/>
      <c r="BT414" s="4"/>
      <c r="BU414" s="4"/>
      <c r="BV414" s="4"/>
    </row>
    <row r="415" spans="1:74" ht="15.5">
      <c r="A415" s="49" t="str">
        <f>B415&amp;COUNTIF($B$3:B415,B415)</f>
        <v>02PDAV1</v>
      </c>
      <c r="B415" s="3" t="s">
        <v>532</v>
      </c>
      <c r="C415" s="4" t="s">
        <v>1265</v>
      </c>
      <c r="D415" s="4" t="s">
        <v>1266</v>
      </c>
      <c r="E415" s="4" t="s">
        <v>1267</v>
      </c>
      <c r="F415" s="4" t="s">
        <v>1268</v>
      </c>
      <c r="G415" s="4" t="s">
        <v>1269</v>
      </c>
      <c r="H415" s="3" t="s">
        <v>533</v>
      </c>
      <c r="I415" s="4" t="s">
        <v>1677</v>
      </c>
      <c r="J415" s="95" t="s">
        <v>2258</v>
      </c>
      <c r="K415" s="4" t="str">
        <f t="shared" si="19"/>
        <v>02PDAVE109</v>
      </c>
      <c r="L415" s="6">
        <v>1</v>
      </c>
      <c r="M415" s="5" t="s">
        <v>2860</v>
      </c>
      <c r="N415" s="85">
        <v>6</v>
      </c>
      <c r="O415" s="5" t="s">
        <v>2861</v>
      </c>
      <c r="P415" s="85">
        <v>8</v>
      </c>
      <c r="Q415" s="5" t="s">
        <v>118</v>
      </c>
      <c r="R415" s="85">
        <v>16</v>
      </c>
      <c r="S415" s="4" t="s">
        <v>2841</v>
      </c>
      <c r="T415" s="66" t="str">
        <f t="shared" si="18"/>
        <v>16. Paz, Justicia E Instituciones Sólidas</v>
      </c>
      <c r="U415" s="85">
        <v>1</v>
      </c>
      <c r="V415" s="4" t="s">
        <v>28</v>
      </c>
      <c r="W415" s="85">
        <v>7</v>
      </c>
      <c r="X415" s="4" t="s">
        <v>142</v>
      </c>
      <c r="Y415" s="85">
        <v>3</v>
      </c>
      <c r="Z415" s="4" t="s">
        <v>234</v>
      </c>
      <c r="AA415" s="52" t="str">
        <f t="shared" si="20"/>
        <v>1.7.3</v>
      </c>
      <c r="AB415" s="3" t="s">
        <v>534</v>
      </c>
      <c r="AC415" s="23" t="s">
        <v>535</v>
      </c>
      <c r="AD415" s="4" t="s">
        <v>4447</v>
      </c>
      <c r="AE415" s="4" t="s">
        <v>4448</v>
      </c>
      <c r="AF415" s="4" t="s">
        <v>4449</v>
      </c>
      <c r="AG415" s="4" t="s">
        <v>4450</v>
      </c>
      <c r="AH415" s="8" t="s">
        <v>6689</v>
      </c>
      <c r="AI415" s="4" t="s">
        <v>7804</v>
      </c>
      <c r="AJ415" s="4" t="s">
        <v>7805</v>
      </c>
      <c r="AK415" s="4" t="s">
        <v>6741</v>
      </c>
      <c r="AL415" s="4" t="s">
        <v>7806</v>
      </c>
      <c r="AM415" s="3" t="s">
        <v>6702</v>
      </c>
      <c r="AN415" s="3" t="s">
        <v>6691</v>
      </c>
      <c r="AO415" s="3" t="s">
        <v>6694</v>
      </c>
      <c r="AP415" s="3" t="s">
        <v>6689</v>
      </c>
      <c r="AQ415" s="3" t="s">
        <v>6689</v>
      </c>
      <c r="AR415" s="4" t="s">
        <v>12306</v>
      </c>
      <c r="AS415" s="4" t="s">
        <v>12307</v>
      </c>
      <c r="AT415" s="4" t="s">
        <v>12308</v>
      </c>
      <c r="AU415" s="4" t="s">
        <v>12309</v>
      </c>
      <c r="AV415" s="4" t="s">
        <v>12310</v>
      </c>
      <c r="AW415" s="4" t="s">
        <v>12311</v>
      </c>
      <c r="AX415" s="4" t="s">
        <v>12312</v>
      </c>
      <c r="AY415" s="4" t="s">
        <v>12313</v>
      </c>
      <c r="AZ415" s="4" t="s">
        <v>12314</v>
      </c>
      <c r="BA415" s="4" t="s">
        <v>12315</v>
      </c>
      <c r="BB415" s="4" t="s">
        <v>12316</v>
      </c>
      <c r="BC415" s="4" t="s">
        <v>12317</v>
      </c>
      <c r="BD415" s="4" t="s">
        <v>12318</v>
      </c>
      <c r="BE415" s="4" t="s">
        <v>12319</v>
      </c>
      <c r="BF415" s="4" t="s">
        <v>12320</v>
      </c>
      <c r="BG415" s="4" t="s">
        <v>12321</v>
      </c>
      <c r="BH415" s="4" t="s">
        <v>139</v>
      </c>
      <c r="BI415" s="4"/>
      <c r="BJ415" s="4" t="s">
        <v>139</v>
      </c>
      <c r="BK415" s="4" t="s">
        <v>139</v>
      </c>
      <c r="BL415" s="4"/>
      <c r="BM415" s="4" t="s">
        <v>139</v>
      </c>
      <c r="BN415" s="4" t="s">
        <v>139</v>
      </c>
      <c r="BO415" s="4"/>
      <c r="BP415" s="4" t="s">
        <v>139</v>
      </c>
      <c r="BQ415" s="4"/>
      <c r="BR415" s="4"/>
      <c r="BS415" s="4"/>
      <c r="BT415" s="4"/>
      <c r="BU415" s="4"/>
      <c r="BV415" s="4"/>
    </row>
    <row r="416" spans="1:74" ht="15.5">
      <c r="A416" s="49" t="str">
        <f>B416&amp;COUNTIF($B$3:B416,B416)</f>
        <v>02PDAV2</v>
      </c>
      <c r="B416" s="3" t="s">
        <v>532</v>
      </c>
      <c r="C416" s="4" t="s">
        <v>1265</v>
      </c>
      <c r="D416" s="4" t="s">
        <v>1266</v>
      </c>
      <c r="E416" s="4" t="s">
        <v>1267</v>
      </c>
      <c r="F416" s="4" t="s">
        <v>1268</v>
      </c>
      <c r="G416" s="4" t="s">
        <v>1269</v>
      </c>
      <c r="H416" s="3" t="s">
        <v>10</v>
      </c>
      <c r="I416" s="4" t="s">
        <v>1569</v>
      </c>
      <c r="J416" s="95" t="s">
        <v>2259</v>
      </c>
      <c r="K416" s="4" t="str">
        <f t="shared" si="19"/>
        <v>02PDAVM001</v>
      </c>
      <c r="L416" s="6">
        <v>1</v>
      </c>
      <c r="M416" s="5" t="s">
        <v>2860</v>
      </c>
      <c r="N416" s="85">
        <v>6</v>
      </c>
      <c r="O416" s="4" t="s">
        <v>2861</v>
      </c>
      <c r="P416" s="85">
        <v>0</v>
      </c>
      <c r="Q416" s="4" t="s">
        <v>2861</v>
      </c>
      <c r="R416" s="85">
        <v>16</v>
      </c>
      <c r="S416" s="4" t="s">
        <v>2841</v>
      </c>
      <c r="T416" s="66" t="str">
        <f t="shared" si="18"/>
        <v>16. Paz, Justicia E Instituciones Sólidas</v>
      </c>
      <c r="U416" s="85">
        <v>1</v>
      </c>
      <c r="V416" s="4" t="s">
        <v>28</v>
      </c>
      <c r="W416" s="85">
        <v>7</v>
      </c>
      <c r="X416" s="4" t="s">
        <v>142</v>
      </c>
      <c r="Y416" s="85">
        <v>3</v>
      </c>
      <c r="Z416" s="4" t="s">
        <v>234</v>
      </c>
      <c r="AA416" s="52" t="str">
        <f t="shared" si="20"/>
        <v>1.7.3</v>
      </c>
      <c r="AB416" s="3" t="s">
        <v>36</v>
      </c>
      <c r="AC416" s="23" t="s">
        <v>38</v>
      </c>
      <c r="AD416" s="4" t="s">
        <v>4451</v>
      </c>
      <c r="AE416" s="4" t="s">
        <v>4452</v>
      </c>
      <c r="AF416" s="4" t="s">
        <v>4453</v>
      </c>
      <c r="AG416" s="4" t="s">
        <v>4454</v>
      </c>
      <c r="AH416" s="8" t="s">
        <v>6689</v>
      </c>
      <c r="AI416" s="4" t="s">
        <v>7807</v>
      </c>
      <c r="AJ416" s="4" t="s">
        <v>7808</v>
      </c>
      <c r="AK416" s="4" t="s">
        <v>6725</v>
      </c>
      <c r="AL416" s="4" t="s">
        <v>7809</v>
      </c>
      <c r="AM416" s="9" t="s">
        <v>6689</v>
      </c>
      <c r="AN416" s="9" t="s">
        <v>6689</v>
      </c>
      <c r="AO416" s="9" t="s">
        <v>6689</v>
      </c>
      <c r="AP416" s="9" t="s">
        <v>6689</v>
      </c>
      <c r="AQ416" s="6" t="s">
        <v>6689</v>
      </c>
      <c r="AR416" s="5" t="s">
        <v>12322</v>
      </c>
      <c r="AS416" s="5" t="s">
        <v>12323</v>
      </c>
      <c r="AT416" s="4" t="s">
        <v>12324</v>
      </c>
      <c r="AU416" s="4" t="s">
        <v>12325</v>
      </c>
      <c r="AV416" s="4" t="s">
        <v>139</v>
      </c>
      <c r="AW416" s="4"/>
      <c r="AX416" s="4" t="s">
        <v>139</v>
      </c>
      <c r="AY416" s="4" t="s">
        <v>139</v>
      </c>
      <c r="AZ416" s="4"/>
      <c r="BA416" s="4" t="s">
        <v>139</v>
      </c>
      <c r="BB416" s="4" t="s">
        <v>139</v>
      </c>
      <c r="BC416" s="4"/>
      <c r="BD416" s="4" t="s">
        <v>139</v>
      </c>
      <c r="BE416" s="4" t="s">
        <v>139</v>
      </c>
      <c r="BF416" s="4"/>
      <c r="BG416" s="4" t="s">
        <v>139</v>
      </c>
      <c r="BH416" s="4" t="s">
        <v>139</v>
      </c>
      <c r="BI416" s="4"/>
      <c r="BJ416" s="4" t="s">
        <v>139</v>
      </c>
      <c r="BK416" s="4" t="s">
        <v>139</v>
      </c>
      <c r="BL416" s="4"/>
      <c r="BM416" s="4" t="s">
        <v>139</v>
      </c>
      <c r="BN416" s="4" t="s">
        <v>139</v>
      </c>
      <c r="BO416" s="4"/>
      <c r="BP416" s="4" t="s">
        <v>139</v>
      </c>
      <c r="BQ416" s="4"/>
      <c r="BR416" s="4"/>
      <c r="BS416" s="4"/>
      <c r="BT416" s="4"/>
      <c r="BU416" s="4"/>
      <c r="BV416" s="4"/>
    </row>
    <row r="417" spans="1:118" ht="15.5">
      <c r="A417" s="49" t="str">
        <f>B417&amp;COUNTIF($B$3:B417,B417)</f>
        <v>02PDAV3</v>
      </c>
      <c r="B417" s="3" t="s">
        <v>532</v>
      </c>
      <c r="C417" s="4" t="s">
        <v>1265</v>
      </c>
      <c r="D417" s="4" t="s">
        <v>1266</v>
      </c>
      <c r="E417" s="4" t="s">
        <v>1267</v>
      </c>
      <c r="F417" s="4" t="s">
        <v>1268</v>
      </c>
      <c r="G417" s="4" t="s">
        <v>1269</v>
      </c>
      <c r="H417" s="3" t="s">
        <v>1133</v>
      </c>
      <c r="I417" s="4" t="s">
        <v>1570</v>
      </c>
      <c r="J417" s="96" t="s">
        <v>1886</v>
      </c>
      <c r="K417" s="4" t="str">
        <f t="shared" si="19"/>
        <v>02PDAVM002</v>
      </c>
      <c r="L417" s="6">
        <v>1</v>
      </c>
      <c r="M417" s="5" t="s">
        <v>2860</v>
      </c>
      <c r="N417" s="85">
        <v>6</v>
      </c>
      <c r="O417" s="4" t="s">
        <v>2861</v>
      </c>
      <c r="P417" s="85">
        <v>0</v>
      </c>
      <c r="Q417" s="4" t="s">
        <v>2861</v>
      </c>
      <c r="R417" s="85">
        <v>16</v>
      </c>
      <c r="S417" s="4" t="s">
        <v>2841</v>
      </c>
      <c r="T417" s="66" t="str">
        <f t="shared" si="18"/>
        <v>16. Paz, Justicia E Instituciones Sólidas</v>
      </c>
      <c r="U417" s="85">
        <v>1</v>
      </c>
      <c r="V417" s="4" t="s">
        <v>28</v>
      </c>
      <c r="W417" s="85">
        <v>7</v>
      </c>
      <c r="X417" s="4" t="s">
        <v>142</v>
      </c>
      <c r="Y417" s="85">
        <v>3</v>
      </c>
      <c r="Z417" s="4" t="s">
        <v>234</v>
      </c>
      <c r="AA417" s="52" t="str">
        <f t="shared" si="20"/>
        <v>1.7.3</v>
      </c>
      <c r="AB417" s="3" t="s">
        <v>2952</v>
      </c>
      <c r="AC417" s="23" t="s">
        <v>2953</v>
      </c>
      <c r="AD417" s="4" t="s">
        <v>179</v>
      </c>
      <c r="AE417" s="4" t="s">
        <v>179</v>
      </c>
      <c r="AF417" s="4" t="s">
        <v>179</v>
      </c>
      <c r="AG417" s="4" t="s">
        <v>179</v>
      </c>
      <c r="AH417" s="8" t="s">
        <v>179</v>
      </c>
      <c r="AI417" s="4" t="s">
        <v>179</v>
      </c>
      <c r="AJ417" s="4" t="s">
        <v>179</v>
      </c>
      <c r="AK417" s="4" t="s">
        <v>179</v>
      </c>
      <c r="AL417" s="4" t="s">
        <v>179</v>
      </c>
      <c r="AM417" s="9" t="s">
        <v>179</v>
      </c>
      <c r="AN417" s="9" t="s">
        <v>179</v>
      </c>
      <c r="AO417" s="9" t="s">
        <v>179</v>
      </c>
      <c r="AP417" s="9" t="s">
        <v>179</v>
      </c>
      <c r="AQ417" s="6" t="s">
        <v>179</v>
      </c>
      <c r="AR417" s="5" t="s">
        <v>179</v>
      </c>
      <c r="AS417" s="5" t="s">
        <v>179</v>
      </c>
      <c r="AT417" s="4" t="s">
        <v>179</v>
      </c>
      <c r="AU417" s="4" t="s">
        <v>179</v>
      </c>
      <c r="AV417" s="4"/>
      <c r="AW417" s="4"/>
      <c r="AX417" s="4"/>
      <c r="AY417" s="4"/>
      <c r="AZ417" s="4"/>
      <c r="BA417" s="4"/>
      <c r="BB417" s="4"/>
      <c r="BC417" s="4"/>
      <c r="BD417" s="4"/>
      <c r="BE417" s="4"/>
      <c r="BF417" s="4"/>
      <c r="BG417" s="4"/>
      <c r="BH417" s="4"/>
      <c r="BI417" s="4"/>
      <c r="BJ417" s="4"/>
      <c r="BK417" s="4"/>
      <c r="BL417" s="4"/>
      <c r="BM417" s="4"/>
      <c r="BN417" s="4"/>
      <c r="BO417" s="4"/>
      <c r="BP417" s="4"/>
      <c r="BQ417" s="4"/>
      <c r="BR417" s="4"/>
      <c r="BS417" s="4"/>
      <c r="BT417" s="4"/>
      <c r="BU417" s="4"/>
      <c r="BV417" s="4"/>
    </row>
    <row r="418" spans="1:118" ht="15.5">
      <c r="A418" s="49" t="str">
        <f>B418&amp;COUNTIF($B$3:B418,B418)</f>
        <v>02PDDP1</v>
      </c>
      <c r="B418" s="3" t="s">
        <v>536</v>
      </c>
      <c r="C418" s="4" t="s">
        <v>1270</v>
      </c>
      <c r="D418" s="4" t="s">
        <v>1271</v>
      </c>
      <c r="E418" s="4" t="s">
        <v>1272</v>
      </c>
      <c r="F418" s="4" t="s">
        <v>1273</v>
      </c>
      <c r="G418" s="4" t="s">
        <v>1274</v>
      </c>
      <c r="H418" s="3" t="s">
        <v>299</v>
      </c>
      <c r="I418" s="4" t="s">
        <v>1593</v>
      </c>
      <c r="J418" s="95" t="s">
        <v>2260</v>
      </c>
      <c r="K418" s="4" t="str">
        <f t="shared" si="19"/>
        <v>02PDDPU026</v>
      </c>
      <c r="L418" s="6">
        <v>1</v>
      </c>
      <c r="M418" s="5" t="s">
        <v>2860</v>
      </c>
      <c r="N418" s="85">
        <v>6</v>
      </c>
      <c r="O418" s="5" t="s">
        <v>2861</v>
      </c>
      <c r="P418" s="85">
        <v>0</v>
      </c>
      <c r="Q418" s="5" t="s">
        <v>2861</v>
      </c>
      <c r="R418" s="85">
        <v>16</v>
      </c>
      <c r="S418" s="4" t="s">
        <v>2841</v>
      </c>
      <c r="T418" s="66" t="str">
        <f t="shared" si="18"/>
        <v>16. Paz, Justicia E Instituciones Sólidas</v>
      </c>
      <c r="U418" s="85">
        <v>1</v>
      </c>
      <c r="V418" s="4" t="s">
        <v>28</v>
      </c>
      <c r="W418" s="85">
        <v>2</v>
      </c>
      <c r="X418" s="4" t="s">
        <v>154</v>
      </c>
      <c r="Y418" s="85">
        <v>4</v>
      </c>
      <c r="Z418" s="4" t="s">
        <v>155</v>
      </c>
      <c r="AA418" s="52" t="str">
        <f t="shared" si="20"/>
        <v>1.2.4</v>
      </c>
      <c r="AB418" s="3" t="s">
        <v>537</v>
      </c>
      <c r="AC418" s="23" t="s">
        <v>538</v>
      </c>
      <c r="AD418" s="4" t="s">
        <v>4455</v>
      </c>
      <c r="AE418" s="4" t="s">
        <v>4456</v>
      </c>
      <c r="AF418" s="4" t="s">
        <v>4457</v>
      </c>
      <c r="AG418" s="4" t="s">
        <v>4458</v>
      </c>
      <c r="AH418" s="3" t="s">
        <v>6689</v>
      </c>
      <c r="AI418" s="4" t="s">
        <v>7810</v>
      </c>
      <c r="AJ418" s="4" t="s">
        <v>7811</v>
      </c>
      <c r="AK418" s="4" t="s">
        <v>6741</v>
      </c>
      <c r="AL418" s="4" t="s">
        <v>7812</v>
      </c>
      <c r="AM418" s="3" t="s">
        <v>9645</v>
      </c>
      <c r="AN418" s="3" t="s">
        <v>9457</v>
      </c>
      <c r="AO418" s="3" t="s">
        <v>9533</v>
      </c>
      <c r="AP418" s="3" t="s">
        <v>6689</v>
      </c>
      <c r="AQ418" s="6" t="s">
        <v>6689</v>
      </c>
      <c r="AR418" s="5" t="s">
        <v>12326</v>
      </c>
      <c r="AS418" s="5" t="s">
        <v>12327</v>
      </c>
      <c r="AT418" s="4" t="s">
        <v>12328</v>
      </c>
      <c r="AU418" s="4" t="s">
        <v>12329</v>
      </c>
      <c r="AV418" s="4" t="s">
        <v>12330</v>
      </c>
      <c r="AW418" s="4" t="s">
        <v>12328</v>
      </c>
      <c r="AX418" s="4" t="s">
        <v>12329</v>
      </c>
      <c r="AY418" s="4" t="s">
        <v>12331</v>
      </c>
      <c r="AZ418" s="4" t="s">
        <v>12328</v>
      </c>
      <c r="BA418" s="4" t="s">
        <v>12329</v>
      </c>
      <c r="BB418" s="4" t="s">
        <v>12332</v>
      </c>
      <c r="BC418" s="4" t="s">
        <v>12328</v>
      </c>
      <c r="BD418" s="4" t="s">
        <v>12329</v>
      </c>
      <c r="BE418" s="4" t="s">
        <v>139</v>
      </c>
      <c r="BF418" s="4"/>
      <c r="BG418" s="4" t="s">
        <v>139</v>
      </c>
      <c r="BH418" s="4" t="s">
        <v>139</v>
      </c>
      <c r="BI418" s="4"/>
      <c r="BJ418" s="4" t="s">
        <v>139</v>
      </c>
      <c r="BK418" s="4" t="s">
        <v>139</v>
      </c>
      <c r="BL418" s="4"/>
      <c r="BM418" s="4" t="s">
        <v>139</v>
      </c>
      <c r="BN418" s="4" t="s">
        <v>139</v>
      </c>
      <c r="BO418" s="4"/>
      <c r="BP418" s="4" t="s">
        <v>139</v>
      </c>
      <c r="BQ418" s="4"/>
      <c r="BR418" s="4"/>
      <c r="BS418" s="4"/>
      <c r="BT418" s="4"/>
      <c r="BU418" s="4"/>
      <c r="BV418" s="4"/>
    </row>
    <row r="419" spans="1:118" ht="15.5">
      <c r="A419" s="49" t="str">
        <f>B419&amp;COUNTIF($B$3:B419,B419)</f>
        <v>02PDDP2</v>
      </c>
      <c r="B419" s="3" t="s">
        <v>536</v>
      </c>
      <c r="C419" s="4" t="s">
        <v>1270</v>
      </c>
      <c r="D419" s="4" t="s">
        <v>1271</v>
      </c>
      <c r="E419" s="4" t="s">
        <v>1272</v>
      </c>
      <c r="F419" s="4" t="s">
        <v>1273</v>
      </c>
      <c r="G419" s="4" t="s">
        <v>1274</v>
      </c>
      <c r="H419" s="3" t="s">
        <v>10</v>
      </c>
      <c r="I419" s="4" t="s">
        <v>1569</v>
      </c>
      <c r="J419" s="95" t="s">
        <v>2261</v>
      </c>
      <c r="K419" s="4" t="str">
        <f t="shared" si="19"/>
        <v>02PDDPM001</v>
      </c>
      <c r="L419" s="6">
        <v>1</v>
      </c>
      <c r="M419" s="5" t="s">
        <v>2860</v>
      </c>
      <c r="N419" s="85">
        <v>6</v>
      </c>
      <c r="O419" s="4" t="s">
        <v>2861</v>
      </c>
      <c r="P419" s="85">
        <v>0</v>
      </c>
      <c r="Q419" s="4" t="s">
        <v>2861</v>
      </c>
      <c r="R419" s="85">
        <v>16</v>
      </c>
      <c r="S419" s="4" t="s">
        <v>2841</v>
      </c>
      <c r="T419" s="66" t="str">
        <f t="shared" si="18"/>
        <v>16. Paz, Justicia E Instituciones Sólidas</v>
      </c>
      <c r="U419" s="85">
        <v>1</v>
      </c>
      <c r="V419" s="4" t="s">
        <v>28</v>
      </c>
      <c r="W419" s="85">
        <v>2</v>
      </c>
      <c r="X419" s="4" t="s">
        <v>154</v>
      </c>
      <c r="Y419" s="85">
        <v>4</v>
      </c>
      <c r="Z419" s="4" t="s">
        <v>155</v>
      </c>
      <c r="AA419" s="52" t="str">
        <f t="shared" si="20"/>
        <v>1.2.4</v>
      </c>
      <c r="AB419" s="3" t="s">
        <v>36</v>
      </c>
      <c r="AC419" s="23" t="s">
        <v>38</v>
      </c>
      <c r="AD419" s="4" t="s">
        <v>4459</v>
      </c>
      <c r="AE419" s="4" t="s">
        <v>4460</v>
      </c>
      <c r="AF419" s="4" t="s">
        <v>4461</v>
      </c>
      <c r="AG419" s="4" t="s">
        <v>4462</v>
      </c>
      <c r="AH419" s="8" t="s">
        <v>6689</v>
      </c>
      <c r="AI419" s="4" t="s">
        <v>7813</v>
      </c>
      <c r="AJ419" s="4" t="s">
        <v>7814</v>
      </c>
      <c r="AK419" s="4" t="s">
        <v>6725</v>
      </c>
      <c r="AL419" s="4" t="s">
        <v>7815</v>
      </c>
      <c r="AM419" s="9" t="s">
        <v>6689</v>
      </c>
      <c r="AN419" s="9" t="s">
        <v>6689</v>
      </c>
      <c r="AO419" s="9" t="s">
        <v>6689</v>
      </c>
      <c r="AP419" s="9" t="s">
        <v>6689</v>
      </c>
      <c r="AQ419" s="6" t="s">
        <v>6689</v>
      </c>
      <c r="AR419" s="5" t="s">
        <v>12333</v>
      </c>
      <c r="AS419" s="5" t="s">
        <v>12334</v>
      </c>
      <c r="AT419" s="4" t="s">
        <v>12335</v>
      </c>
      <c r="AU419" s="4" t="s">
        <v>12336</v>
      </c>
      <c r="AV419" s="4" t="s">
        <v>139</v>
      </c>
      <c r="AW419" s="4"/>
      <c r="AX419" s="4" t="s">
        <v>139</v>
      </c>
      <c r="AY419" s="4" t="s">
        <v>139</v>
      </c>
      <c r="AZ419" s="4"/>
      <c r="BA419" s="4" t="s">
        <v>139</v>
      </c>
      <c r="BB419" s="4" t="s">
        <v>139</v>
      </c>
      <c r="BC419" s="4"/>
      <c r="BD419" s="4" t="s">
        <v>139</v>
      </c>
      <c r="BE419" s="4" t="s">
        <v>139</v>
      </c>
      <c r="BF419" s="4"/>
      <c r="BG419" s="4" t="s">
        <v>139</v>
      </c>
      <c r="BH419" s="4" t="s">
        <v>139</v>
      </c>
      <c r="BI419" s="4"/>
      <c r="BJ419" s="4" t="s">
        <v>139</v>
      </c>
      <c r="BK419" s="4" t="s">
        <v>139</v>
      </c>
      <c r="BL419" s="4"/>
      <c r="BM419" s="4" t="s">
        <v>139</v>
      </c>
      <c r="BN419" s="4" t="s">
        <v>139</v>
      </c>
      <c r="BO419" s="4"/>
      <c r="BP419" s="4" t="s">
        <v>139</v>
      </c>
      <c r="BQ419" s="4"/>
      <c r="BR419" s="4"/>
      <c r="BS419" s="4"/>
      <c r="BT419" s="4"/>
      <c r="BU419" s="4"/>
      <c r="BV419" s="4"/>
    </row>
    <row r="420" spans="1:118" ht="15.5">
      <c r="A420" s="49" t="str">
        <f>B420&amp;COUNTIF($B$3:B420,B420)</f>
        <v>02PDDP3</v>
      </c>
      <c r="B420" s="3" t="s">
        <v>536</v>
      </c>
      <c r="C420" s="4" t="s">
        <v>1270</v>
      </c>
      <c r="D420" s="4" t="s">
        <v>1271</v>
      </c>
      <c r="E420" s="4" t="s">
        <v>1272</v>
      </c>
      <c r="F420" s="4" t="s">
        <v>1273</v>
      </c>
      <c r="G420" s="4" t="s">
        <v>1274</v>
      </c>
      <c r="H420" s="3" t="s">
        <v>1133</v>
      </c>
      <c r="I420" s="4" t="s">
        <v>1570</v>
      </c>
      <c r="J420" s="96" t="s">
        <v>1886</v>
      </c>
      <c r="K420" s="4" t="str">
        <f t="shared" si="19"/>
        <v>02PDDPM002</v>
      </c>
      <c r="L420" s="6">
        <v>1</v>
      </c>
      <c r="M420" s="5" t="s">
        <v>2860</v>
      </c>
      <c r="N420" s="85">
        <v>6</v>
      </c>
      <c r="O420" s="5" t="s">
        <v>2861</v>
      </c>
      <c r="P420" s="85">
        <v>0</v>
      </c>
      <c r="Q420" s="5" t="s">
        <v>2861</v>
      </c>
      <c r="R420" s="85">
        <v>16</v>
      </c>
      <c r="S420" s="4" t="s">
        <v>2841</v>
      </c>
      <c r="T420" s="66" t="str">
        <f t="shared" si="18"/>
        <v>16. Paz, Justicia E Instituciones Sólidas</v>
      </c>
      <c r="U420" s="85">
        <v>1</v>
      </c>
      <c r="V420" s="4" t="s">
        <v>28</v>
      </c>
      <c r="W420" s="85">
        <v>2</v>
      </c>
      <c r="X420" s="4" t="s">
        <v>154</v>
      </c>
      <c r="Y420" s="85">
        <v>4</v>
      </c>
      <c r="Z420" s="4" t="s">
        <v>155</v>
      </c>
      <c r="AA420" s="52" t="str">
        <f t="shared" si="20"/>
        <v>1.2.4</v>
      </c>
      <c r="AB420" s="3" t="s">
        <v>2952</v>
      </c>
      <c r="AC420" s="23" t="s">
        <v>2953</v>
      </c>
      <c r="AD420" s="4" t="s">
        <v>179</v>
      </c>
      <c r="AE420" s="4" t="s">
        <v>179</v>
      </c>
      <c r="AF420" s="4" t="s">
        <v>179</v>
      </c>
      <c r="AG420" s="4" t="s">
        <v>179</v>
      </c>
      <c r="AH420" s="6" t="s">
        <v>179</v>
      </c>
      <c r="AI420" s="4" t="s">
        <v>179</v>
      </c>
      <c r="AJ420" s="4" t="s">
        <v>179</v>
      </c>
      <c r="AK420" s="4" t="s">
        <v>179</v>
      </c>
      <c r="AL420" s="4" t="s">
        <v>179</v>
      </c>
      <c r="AM420" s="6" t="s">
        <v>179</v>
      </c>
      <c r="AN420" s="6" t="s">
        <v>179</v>
      </c>
      <c r="AO420" s="6" t="s">
        <v>179</v>
      </c>
      <c r="AP420" s="6" t="s">
        <v>179</v>
      </c>
      <c r="AQ420" s="3" t="s">
        <v>179</v>
      </c>
      <c r="AR420" s="5" t="s">
        <v>179</v>
      </c>
      <c r="AS420" s="5" t="s">
        <v>179</v>
      </c>
      <c r="AT420" s="4" t="s">
        <v>179</v>
      </c>
      <c r="AU420" s="4" t="s">
        <v>179</v>
      </c>
      <c r="AV420" s="4"/>
      <c r="AW420" s="4"/>
      <c r="AX420" s="4"/>
      <c r="AY420" s="4"/>
      <c r="AZ420" s="4"/>
      <c r="BA420" s="4"/>
      <c r="BB420" s="4"/>
      <c r="BC420" s="4"/>
      <c r="BD420" s="4"/>
      <c r="BE420" s="4"/>
      <c r="BF420" s="4"/>
      <c r="BG420" s="4"/>
      <c r="BH420" s="4"/>
      <c r="BI420" s="4"/>
      <c r="BJ420" s="4"/>
      <c r="BK420" s="4"/>
      <c r="BL420" s="4"/>
      <c r="BM420" s="4"/>
      <c r="BN420" s="4"/>
      <c r="BO420" s="4"/>
      <c r="BP420" s="4"/>
      <c r="BQ420" s="4"/>
      <c r="BR420" s="4"/>
      <c r="BS420" s="4"/>
      <c r="BT420" s="4"/>
      <c r="BU420" s="4"/>
      <c r="BV420" s="4"/>
    </row>
    <row r="421" spans="1:118" ht="15.5">
      <c r="A421" s="49" t="str">
        <f>B421&amp;COUNTIF($B$3:B421,B421)</f>
        <v>02PDDP4</v>
      </c>
      <c r="B421" s="3" t="s">
        <v>536</v>
      </c>
      <c r="C421" s="4" t="s">
        <v>1270</v>
      </c>
      <c r="D421" s="4" t="s">
        <v>1271</v>
      </c>
      <c r="E421" s="4" t="s">
        <v>1272</v>
      </c>
      <c r="F421" s="4" t="s">
        <v>1273</v>
      </c>
      <c r="G421" s="4" t="s">
        <v>1274</v>
      </c>
      <c r="H421" s="3" t="s">
        <v>140</v>
      </c>
      <c r="I421" s="4" t="s">
        <v>1571</v>
      </c>
      <c r="J421" s="95" t="s">
        <v>2262</v>
      </c>
      <c r="K421" s="4" t="str">
        <f t="shared" si="19"/>
        <v>02PDDPN001</v>
      </c>
      <c r="L421" s="6">
        <v>1</v>
      </c>
      <c r="M421" s="5" t="s">
        <v>2860</v>
      </c>
      <c r="N421" s="85">
        <v>4</v>
      </c>
      <c r="O421" s="4" t="s">
        <v>2866</v>
      </c>
      <c r="P421" s="85">
        <v>2</v>
      </c>
      <c r="Q421" s="4" t="s">
        <v>2919</v>
      </c>
      <c r="R421" s="85">
        <v>16</v>
      </c>
      <c r="S421" s="4" t="s">
        <v>2841</v>
      </c>
      <c r="T421" s="66" t="str">
        <f t="shared" si="18"/>
        <v>16. Paz, Justicia E Instituciones Sólidas</v>
      </c>
      <c r="U421" s="85">
        <v>1</v>
      </c>
      <c r="V421" s="4" t="s">
        <v>28</v>
      </c>
      <c r="W421" s="85">
        <v>7</v>
      </c>
      <c r="X421" s="4" t="s">
        <v>142</v>
      </c>
      <c r="Y421" s="85">
        <v>2</v>
      </c>
      <c r="Z421" s="4" t="s">
        <v>143</v>
      </c>
      <c r="AA421" s="52" t="str">
        <f t="shared" si="20"/>
        <v>1.7.2</v>
      </c>
      <c r="AB421" s="3" t="s">
        <v>144</v>
      </c>
      <c r="AC421" s="23" t="s">
        <v>145</v>
      </c>
      <c r="AD421" s="4" t="s">
        <v>4463</v>
      </c>
      <c r="AE421" s="4" t="s">
        <v>4460</v>
      </c>
      <c r="AF421" s="4" t="s">
        <v>4464</v>
      </c>
      <c r="AG421" s="4" t="s">
        <v>4465</v>
      </c>
      <c r="AH421" s="6" t="s">
        <v>6689</v>
      </c>
      <c r="AI421" s="4" t="s">
        <v>7816</v>
      </c>
      <c r="AJ421" s="4" t="s">
        <v>7817</v>
      </c>
      <c r="AK421" s="4" t="s">
        <v>6725</v>
      </c>
      <c r="AL421" s="4" t="s">
        <v>7818</v>
      </c>
      <c r="AM421" s="8" t="s">
        <v>9455</v>
      </c>
      <c r="AN421" s="8" t="s">
        <v>6689</v>
      </c>
      <c r="AO421" s="8" t="s">
        <v>6689</v>
      </c>
      <c r="AP421" s="8" t="s">
        <v>6689</v>
      </c>
      <c r="AQ421" s="6" t="s">
        <v>6689</v>
      </c>
      <c r="AR421" s="5" t="s">
        <v>12337</v>
      </c>
      <c r="AS421" s="5" t="s">
        <v>12338</v>
      </c>
      <c r="AT421" s="4" t="s">
        <v>12335</v>
      </c>
      <c r="AU421" s="4" t="s">
        <v>12336</v>
      </c>
      <c r="AV421" s="4" t="s">
        <v>139</v>
      </c>
      <c r="AW421" s="4"/>
      <c r="AX421" s="4" t="s">
        <v>139</v>
      </c>
      <c r="AY421" s="4" t="s">
        <v>139</v>
      </c>
      <c r="AZ421" s="4"/>
      <c r="BA421" s="4" t="s">
        <v>139</v>
      </c>
      <c r="BB421" s="4" t="s">
        <v>139</v>
      </c>
      <c r="BC421" s="4"/>
      <c r="BD421" s="4" t="s">
        <v>139</v>
      </c>
      <c r="BE421" s="4" t="s">
        <v>139</v>
      </c>
      <c r="BF421" s="4"/>
      <c r="BG421" s="4" t="s">
        <v>139</v>
      </c>
      <c r="BH421" s="4" t="s">
        <v>139</v>
      </c>
      <c r="BI421" s="4"/>
      <c r="BJ421" s="4" t="s">
        <v>139</v>
      </c>
      <c r="BK421" s="4" t="s">
        <v>139</v>
      </c>
      <c r="BL421" s="4"/>
      <c r="BM421" s="4" t="s">
        <v>139</v>
      </c>
      <c r="BN421" s="4" t="s">
        <v>139</v>
      </c>
      <c r="BO421" s="4"/>
      <c r="BP421" s="4" t="s">
        <v>139</v>
      </c>
      <c r="BQ421" s="4"/>
      <c r="BR421" s="4"/>
      <c r="BS421" s="4"/>
      <c r="BT421" s="4"/>
      <c r="BU421" s="4"/>
      <c r="BV421" s="4"/>
    </row>
    <row r="422" spans="1:118" ht="15.5">
      <c r="A422" s="49" t="str">
        <f>B422&amp;COUNTIF($B$3:B422,B422)</f>
        <v>02PDDP5</v>
      </c>
      <c r="B422" s="3" t="s">
        <v>536</v>
      </c>
      <c r="C422" s="4" t="s">
        <v>1270</v>
      </c>
      <c r="D422" s="4" t="s">
        <v>1271</v>
      </c>
      <c r="E422" s="4" t="s">
        <v>1272</v>
      </c>
      <c r="F422" s="4" t="s">
        <v>1273</v>
      </c>
      <c r="G422" s="4" t="s">
        <v>1274</v>
      </c>
      <c r="H422" s="3" t="s">
        <v>146</v>
      </c>
      <c r="I422" s="4" t="s">
        <v>1572</v>
      </c>
      <c r="J422" s="95" t="s">
        <v>2263</v>
      </c>
      <c r="K422" s="4" t="str">
        <f t="shared" si="19"/>
        <v>02PDDPO001</v>
      </c>
      <c r="L422" s="6">
        <v>1</v>
      </c>
      <c r="M422" s="5" t="s">
        <v>2860</v>
      </c>
      <c r="N422" s="85">
        <v>6</v>
      </c>
      <c r="O422" s="5" t="s">
        <v>2861</v>
      </c>
      <c r="P422" s="85">
        <v>0</v>
      </c>
      <c r="Q422" s="5" t="s">
        <v>2861</v>
      </c>
      <c r="R422" s="85">
        <v>16</v>
      </c>
      <c r="S422" s="4" t="s">
        <v>2841</v>
      </c>
      <c r="T422" s="66" t="str">
        <f t="shared" si="18"/>
        <v>16. Paz, Justicia E Instituciones Sólidas</v>
      </c>
      <c r="U422" s="85">
        <v>1</v>
      </c>
      <c r="V422" s="4" t="s">
        <v>28</v>
      </c>
      <c r="W422" s="85">
        <v>3</v>
      </c>
      <c r="X422" s="4" t="s">
        <v>31</v>
      </c>
      <c r="Y422" s="85">
        <v>4</v>
      </c>
      <c r="Z422" s="4" t="s">
        <v>148</v>
      </c>
      <c r="AA422" s="52" t="str">
        <f t="shared" si="20"/>
        <v>1.3.4</v>
      </c>
      <c r="AB422" s="3" t="s">
        <v>149</v>
      </c>
      <c r="AC422" s="23" t="s">
        <v>150</v>
      </c>
      <c r="AD422" s="4" t="s">
        <v>4466</v>
      </c>
      <c r="AE422" s="4" t="s">
        <v>4460</v>
      </c>
      <c r="AF422" s="4" t="s">
        <v>4467</v>
      </c>
      <c r="AG422" s="4" t="s">
        <v>4468</v>
      </c>
      <c r="AH422" s="8" t="s">
        <v>6689</v>
      </c>
      <c r="AI422" s="4" t="s">
        <v>7819</v>
      </c>
      <c r="AJ422" s="4" t="s">
        <v>7820</v>
      </c>
      <c r="AK422" s="4" t="s">
        <v>6741</v>
      </c>
      <c r="AL422" s="4" t="s">
        <v>7821</v>
      </c>
      <c r="AM422" s="3" t="s">
        <v>9463</v>
      </c>
      <c r="AN422" s="3" t="s">
        <v>9616</v>
      </c>
      <c r="AO422" s="3" t="s">
        <v>9701</v>
      </c>
      <c r="AP422" s="3" t="s">
        <v>6689</v>
      </c>
      <c r="AQ422" s="6" t="s">
        <v>6689</v>
      </c>
      <c r="AR422" s="5" t="s">
        <v>12339</v>
      </c>
      <c r="AS422" s="5" t="s">
        <v>12340</v>
      </c>
      <c r="AT422" s="4" t="s">
        <v>12335</v>
      </c>
      <c r="AU422" s="4" t="s">
        <v>12336</v>
      </c>
      <c r="AV422" s="4" t="s">
        <v>12341</v>
      </c>
      <c r="AW422" s="4" t="s">
        <v>12335</v>
      </c>
      <c r="AX422" s="4" t="s">
        <v>12336</v>
      </c>
      <c r="AY422" s="4" t="s">
        <v>139</v>
      </c>
      <c r="AZ422" s="4"/>
      <c r="BA422" s="4" t="s">
        <v>139</v>
      </c>
      <c r="BB422" s="4" t="s">
        <v>139</v>
      </c>
      <c r="BC422" s="4"/>
      <c r="BD422" s="4" t="s">
        <v>139</v>
      </c>
      <c r="BE422" s="4" t="s">
        <v>139</v>
      </c>
      <c r="BF422" s="4"/>
      <c r="BG422" s="4" t="s">
        <v>139</v>
      </c>
      <c r="BH422" s="4" t="s">
        <v>139</v>
      </c>
      <c r="BI422" s="4"/>
      <c r="BJ422" s="4" t="s">
        <v>139</v>
      </c>
      <c r="BK422" s="4" t="s">
        <v>139</v>
      </c>
      <c r="BL422" s="4"/>
      <c r="BM422" s="4" t="s">
        <v>139</v>
      </c>
      <c r="BN422" s="4" t="s">
        <v>139</v>
      </c>
      <c r="BO422" s="4"/>
      <c r="BP422" s="4" t="s">
        <v>139</v>
      </c>
      <c r="BQ422" s="4"/>
      <c r="BR422" s="4"/>
      <c r="BS422" s="4"/>
      <c r="BT422" s="4"/>
      <c r="BU422" s="4"/>
      <c r="BV422" s="4"/>
    </row>
    <row r="423" spans="1:118" ht="15.5">
      <c r="A423" s="49" t="str">
        <f>B423&amp;COUNTIF($B$3:B423,B423)</f>
        <v>02PDDP6</v>
      </c>
      <c r="B423" s="3" t="s">
        <v>536</v>
      </c>
      <c r="C423" s="4" t="s">
        <v>1270</v>
      </c>
      <c r="D423" s="4" t="s">
        <v>1271</v>
      </c>
      <c r="E423" s="4" t="s">
        <v>1272</v>
      </c>
      <c r="F423" s="4" t="s">
        <v>1273</v>
      </c>
      <c r="G423" s="4" t="s">
        <v>1274</v>
      </c>
      <c r="H423" s="3" t="s">
        <v>151</v>
      </c>
      <c r="I423" s="4" t="s">
        <v>1573</v>
      </c>
      <c r="J423" s="95" t="s">
        <v>2264</v>
      </c>
      <c r="K423" s="4" t="str">
        <f t="shared" si="19"/>
        <v>02PDDPP001</v>
      </c>
      <c r="L423" s="6">
        <v>1</v>
      </c>
      <c r="M423" s="5" t="s">
        <v>2860</v>
      </c>
      <c r="N423" s="85">
        <v>5</v>
      </c>
      <c r="O423" s="4" t="s">
        <v>2865</v>
      </c>
      <c r="P423" s="85">
        <v>0</v>
      </c>
      <c r="Q423" s="4" t="s">
        <v>2865</v>
      </c>
      <c r="R423" s="85">
        <v>5</v>
      </c>
      <c r="S423" s="4" t="s">
        <v>2844</v>
      </c>
      <c r="T423" s="66" t="str">
        <f t="shared" si="18"/>
        <v xml:space="preserve">5. Igualdad De Género </v>
      </c>
      <c r="U423" s="85">
        <v>1</v>
      </c>
      <c r="V423" s="4" t="s">
        <v>28</v>
      </c>
      <c r="W423" s="85">
        <v>2</v>
      </c>
      <c r="X423" s="4" t="s">
        <v>154</v>
      </c>
      <c r="Y423" s="85">
        <v>4</v>
      </c>
      <c r="Z423" s="4" t="s">
        <v>155</v>
      </c>
      <c r="AA423" s="52" t="str">
        <f t="shared" si="20"/>
        <v>1.2.4</v>
      </c>
      <c r="AB423" s="3" t="s">
        <v>156</v>
      </c>
      <c r="AC423" s="23" t="s">
        <v>157</v>
      </c>
      <c r="AD423" s="4" t="s">
        <v>4469</v>
      </c>
      <c r="AE423" s="4" t="s">
        <v>4470</v>
      </c>
      <c r="AF423" s="4" t="s">
        <v>4471</v>
      </c>
      <c r="AG423" s="4" t="s">
        <v>4472</v>
      </c>
      <c r="AH423" s="6" t="s">
        <v>6689</v>
      </c>
      <c r="AI423" s="4" t="s">
        <v>7822</v>
      </c>
      <c r="AJ423" s="4" t="s">
        <v>7823</v>
      </c>
      <c r="AK423" s="4" t="s">
        <v>6725</v>
      </c>
      <c r="AL423" s="4" t="s">
        <v>7824</v>
      </c>
      <c r="AM423" s="8" t="s">
        <v>6689</v>
      </c>
      <c r="AN423" s="8" t="s">
        <v>6689</v>
      </c>
      <c r="AO423" s="8" t="s">
        <v>6689</v>
      </c>
      <c r="AP423" s="8" t="s">
        <v>6689</v>
      </c>
      <c r="AQ423" s="3" t="s">
        <v>6689</v>
      </c>
      <c r="AR423" s="5" t="s">
        <v>12342</v>
      </c>
      <c r="AS423" s="5" t="s">
        <v>12343</v>
      </c>
      <c r="AT423" s="4" t="s">
        <v>12335</v>
      </c>
      <c r="AU423" s="4" t="s">
        <v>12336</v>
      </c>
      <c r="AV423" s="4" t="s">
        <v>139</v>
      </c>
      <c r="AW423" s="4"/>
      <c r="AX423" s="4" t="s">
        <v>139</v>
      </c>
      <c r="AY423" s="4" t="s">
        <v>139</v>
      </c>
      <c r="AZ423" s="4"/>
      <c r="BA423" s="4" t="s">
        <v>139</v>
      </c>
      <c r="BB423" s="4" t="s">
        <v>139</v>
      </c>
      <c r="BC423" s="4"/>
      <c r="BD423" s="4" t="s">
        <v>139</v>
      </c>
      <c r="BE423" s="4" t="s">
        <v>139</v>
      </c>
      <c r="BF423" s="4"/>
      <c r="BG423" s="4" t="s">
        <v>139</v>
      </c>
      <c r="BH423" s="4" t="s">
        <v>139</v>
      </c>
      <c r="BI423" s="4"/>
      <c r="BJ423" s="4" t="s">
        <v>139</v>
      </c>
      <c r="BK423" s="4" t="s">
        <v>139</v>
      </c>
      <c r="BL423" s="4"/>
      <c r="BM423" s="4" t="s">
        <v>139</v>
      </c>
      <c r="BN423" s="4" t="s">
        <v>139</v>
      </c>
      <c r="BO423" s="4"/>
      <c r="BP423" s="4" t="s">
        <v>139</v>
      </c>
      <c r="BQ423" s="4"/>
      <c r="BR423" s="4"/>
      <c r="BS423" s="4"/>
      <c r="BT423" s="4"/>
      <c r="BU423" s="4"/>
      <c r="BV423" s="4"/>
    </row>
    <row r="424" spans="1:118" s="49" customFormat="1" ht="15.5">
      <c r="A424" s="49" t="str">
        <f>B424&amp;COUNTIF($B$3:B424,B424)</f>
        <v>02PDDP7</v>
      </c>
      <c r="B424" s="3" t="s">
        <v>536</v>
      </c>
      <c r="C424" s="4" t="s">
        <v>1270</v>
      </c>
      <c r="D424" s="4" t="s">
        <v>1271</v>
      </c>
      <c r="E424" s="4" t="s">
        <v>1272</v>
      </c>
      <c r="F424" s="4" t="s">
        <v>1273</v>
      </c>
      <c r="G424" s="4" t="s">
        <v>1274</v>
      </c>
      <c r="H424" s="3" t="s">
        <v>158</v>
      </c>
      <c r="I424" s="4" t="s">
        <v>1574</v>
      </c>
      <c r="J424" s="95" t="s">
        <v>2265</v>
      </c>
      <c r="K424" s="4" t="str">
        <f t="shared" si="19"/>
        <v>02PDDPP002</v>
      </c>
      <c r="L424" s="6">
        <v>1</v>
      </c>
      <c r="M424" s="5" t="s">
        <v>2860</v>
      </c>
      <c r="N424" s="85">
        <v>6</v>
      </c>
      <c r="O424" s="5" t="s">
        <v>2861</v>
      </c>
      <c r="P424" s="85">
        <v>0</v>
      </c>
      <c r="Q424" s="5" t="s">
        <v>2861</v>
      </c>
      <c r="R424" s="85">
        <v>10</v>
      </c>
      <c r="S424" s="4" t="s">
        <v>2868</v>
      </c>
      <c r="T424" s="66" t="str">
        <f t="shared" si="18"/>
        <v xml:space="preserve">10. Reducción De Las Desigualdades </v>
      </c>
      <c r="U424" s="85">
        <v>1</v>
      </c>
      <c r="V424" s="4" t="s">
        <v>28</v>
      </c>
      <c r="W424" s="85">
        <v>2</v>
      </c>
      <c r="X424" s="4" t="s">
        <v>154</v>
      </c>
      <c r="Y424" s="85">
        <v>4</v>
      </c>
      <c r="Z424" s="4" t="s">
        <v>155</v>
      </c>
      <c r="AA424" s="52" t="str">
        <f t="shared" si="20"/>
        <v>1.2.4</v>
      </c>
      <c r="AB424" s="3" t="s">
        <v>161</v>
      </c>
      <c r="AC424" s="23" t="s">
        <v>162</v>
      </c>
      <c r="AD424" s="4" t="s">
        <v>4473</v>
      </c>
      <c r="AE424" s="4" t="s">
        <v>4470</v>
      </c>
      <c r="AF424" s="4" t="s">
        <v>4474</v>
      </c>
      <c r="AG424" s="4" t="s">
        <v>4475</v>
      </c>
      <c r="AH424" s="6" t="s">
        <v>6689</v>
      </c>
      <c r="AI424" s="4" t="s">
        <v>7825</v>
      </c>
      <c r="AJ424" s="4" t="s">
        <v>7823</v>
      </c>
      <c r="AK424" s="4" t="s">
        <v>6725</v>
      </c>
      <c r="AL424" s="4" t="s">
        <v>7824</v>
      </c>
      <c r="AM424" s="8" t="s">
        <v>9455</v>
      </c>
      <c r="AN424" s="8" t="s">
        <v>6689</v>
      </c>
      <c r="AO424" s="8" t="s">
        <v>6689</v>
      </c>
      <c r="AP424" s="8" t="s">
        <v>6689</v>
      </c>
      <c r="AQ424" s="3" t="s">
        <v>6689</v>
      </c>
      <c r="AR424" s="5" t="s">
        <v>12344</v>
      </c>
      <c r="AS424" s="5" t="s">
        <v>12345</v>
      </c>
      <c r="AT424" s="4" t="s">
        <v>12335</v>
      </c>
      <c r="AU424" s="4" t="s">
        <v>12336</v>
      </c>
      <c r="AV424" s="4" t="s">
        <v>139</v>
      </c>
      <c r="AW424" s="4"/>
      <c r="AX424" s="4" t="s">
        <v>139</v>
      </c>
      <c r="AY424" s="4" t="s">
        <v>139</v>
      </c>
      <c r="AZ424" s="4"/>
      <c r="BA424" s="4" t="s">
        <v>139</v>
      </c>
      <c r="BB424" s="4" t="s">
        <v>139</v>
      </c>
      <c r="BC424" s="4"/>
      <c r="BD424" s="4" t="s">
        <v>139</v>
      </c>
      <c r="BE424" s="4" t="s">
        <v>139</v>
      </c>
      <c r="BF424" s="4"/>
      <c r="BG424" s="4" t="s">
        <v>139</v>
      </c>
      <c r="BH424" s="4" t="s">
        <v>139</v>
      </c>
      <c r="BI424" s="4"/>
      <c r="BJ424" s="4" t="s">
        <v>139</v>
      </c>
      <c r="BK424" s="4" t="s">
        <v>139</v>
      </c>
      <c r="BL424" s="4"/>
      <c r="BM424" s="4" t="s">
        <v>139</v>
      </c>
      <c r="BN424" s="4" t="s">
        <v>139</v>
      </c>
      <c r="BO424" s="4"/>
      <c r="BP424" s="4" t="s">
        <v>139</v>
      </c>
      <c r="BQ424" s="4"/>
      <c r="BR424" s="4"/>
      <c r="BS424" s="4"/>
      <c r="BT424" s="4"/>
      <c r="BU424" s="4"/>
      <c r="BV424" s="4"/>
      <c r="BY424" s="67"/>
    </row>
    <row r="425" spans="1:118" ht="15.5">
      <c r="A425" s="49" t="str">
        <f>B425&amp;COUNTIF($B$3:B425,B425)</f>
        <v>02PDDP8</v>
      </c>
      <c r="B425" s="3" t="s">
        <v>536</v>
      </c>
      <c r="C425" s="4" t="s">
        <v>1270</v>
      </c>
      <c r="D425" s="4" t="s">
        <v>1271</v>
      </c>
      <c r="E425" s="4" t="s">
        <v>1272</v>
      </c>
      <c r="F425" s="4" t="s">
        <v>1273</v>
      </c>
      <c r="G425" s="4" t="s">
        <v>1274</v>
      </c>
      <c r="H425" s="3" t="s">
        <v>170</v>
      </c>
      <c r="I425" s="4" t="s">
        <v>1575</v>
      </c>
      <c r="J425" s="95" t="s">
        <v>2266</v>
      </c>
      <c r="K425" s="4" t="str">
        <f t="shared" si="19"/>
        <v>02PDDPP004</v>
      </c>
      <c r="L425" s="6">
        <v>1</v>
      </c>
      <c r="M425" s="5" t="s">
        <v>2860</v>
      </c>
      <c r="N425" s="85">
        <v>6</v>
      </c>
      <c r="O425" s="4" t="s">
        <v>2861</v>
      </c>
      <c r="P425" s="85">
        <v>1</v>
      </c>
      <c r="Q425" s="4" t="s">
        <v>2869</v>
      </c>
      <c r="R425" s="85">
        <v>10</v>
      </c>
      <c r="S425" s="4" t="s">
        <v>2868</v>
      </c>
      <c r="T425" s="66" t="str">
        <f t="shared" si="18"/>
        <v xml:space="preserve">10. Reducción De Las Desigualdades </v>
      </c>
      <c r="U425" s="85">
        <v>2</v>
      </c>
      <c r="V425" s="4" t="s">
        <v>173</v>
      </c>
      <c r="W425" s="85">
        <v>6</v>
      </c>
      <c r="X425" s="4" t="s">
        <v>175</v>
      </c>
      <c r="Y425" s="85">
        <v>8</v>
      </c>
      <c r="Z425" s="4" t="s">
        <v>177</v>
      </c>
      <c r="AA425" s="52" t="str">
        <f t="shared" si="20"/>
        <v>2.6.8</v>
      </c>
      <c r="AB425" s="3" t="s">
        <v>384</v>
      </c>
      <c r="AC425" s="23" t="s">
        <v>178</v>
      </c>
      <c r="AD425" s="4" t="s">
        <v>4476</v>
      </c>
      <c r="AE425" s="4" t="s">
        <v>3059</v>
      </c>
      <c r="AF425" s="4" t="s">
        <v>3060</v>
      </c>
      <c r="AG425" s="4" t="s">
        <v>3061</v>
      </c>
      <c r="AH425" s="8" t="s">
        <v>6689</v>
      </c>
      <c r="AI425" s="4" t="s">
        <v>7826</v>
      </c>
      <c r="AJ425" s="4" t="s">
        <v>7823</v>
      </c>
      <c r="AK425" s="4" t="s">
        <v>6725</v>
      </c>
      <c r="AL425" s="4" t="s">
        <v>7824</v>
      </c>
      <c r="AM425" s="3" t="s">
        <v>9455</v>
      </c>
      <c r="AN425" s="3" t="s">
        <v>9455</v>
      </c>
      <c r="AO425" s="3" t="s">
        <v>6689</v>
      </c>
      <c r="AP425" s="3" t="s">
        <v>6689</v>
      </c>
      <c r="AQ425" s="3" t="s">
        <v>6689</v>
      </c>
      <c r="AR425" s="4" t="s">
        <v>10088</v>
      </c>
      <c r="AS425" s="4" t="s">
        <v>10171</v>
      </c>
      <c r="AT425" s="4" t="s">
        <v>12335</v>
      </c>
      <c r="AU425" s="4" t="s">
        <v>12336</v>
      </c>
      <c r="AV425" s="4" t="s">
        <v>139</v>
      </c>
      <c r="AW425" s="4"/>
      <c r="AX425" s="4" t="s">
        <v>139</v>
      </c>
      <c r="AY425" s="4" t="s">
        <v>139</v>
      </c>
      <c r="AZ425" s="4"/>
      <c r="BA425" s="4" t="s">
        <v>139</v>
      </c>
      <c r="BB425" s="4" t="s">
        <v>139</v>
      </c>
      <c r="BC425" s="4"/>
      <c r="BD425" s="4" t="s">
        <v>139</v>
      </c>
      <c r="BE425" s="4" t="s">
        <v>139</v>
      </c>
      <c r="BF425" s="4"/>
      <c r="BG425" s="4" t="s">
        <v>139</v>
      </c>
      <c r="BH425" s="4" t="s">
        <v>139</v>
      </c>
      <c r="BI425" s="4"/>
      <c r="BJ425" s="4" t="s">
        <v>139</v>
      </c>
      <c r="BK425" s="4" t="s">
        <v>139</v>
      </c>
      <c r="BL425" s="4"/>
      <c r="BM425" s="4" t="s">
        <v>139</v>
      </c>
      <c r="BN425" s="4" t="s">
        <v>139</v>
      </c>
      <c r="BO425" s="4"/>
      <c r="BP425" s="4" t="s">
        <v>139</v>
      </c>
      <c r="BQ425" s="4"/>
      <c r="BR425" s="4"/>
      <c r="BS425" s="4"/>
      <c r="BT425" s="4"/>
      <c r="BU425" s="4"/>
      <c r="BV425" s="4"/>
    </row>
    <row r="426" spans="1:118" ht="15.5">
      <c r="A426" s="49" t="str">
        <f>B426&amp;COUNTIF($B$3:B426,B426)</f>
        <v>03C0011</v>
      </c>
      <c r="B426" s="3" t="s">
        <v>539</v>
      </c>
      <c r="C426" s="4" t="s">
        <v>540</v>
      </c>
      <c r="D426" s="4" t="s">
        <v>1275</v>
      </c>
      <c r="E426" s="4" t="s">
        <v>1276</v>
      </c>
      <c r="F426" s="4" t="s">
        <v>1277</v>
      </c>
      <c r="G426" s="4" t="s">
        <v>1278</v>
      </c>
      <c r="H426" s="3" t="s">
        <v>541</v>
      </c>
      <c r="I426" s="4" t="s">
        <v>1678</v>
      </c>
      <c r="J426" s="95" t="s">
        <v>2267</v>
      </c>
      <c r="K426" s="4" t="str">
        <f t="shared" si="19"/>
        <v>03C001G002</v>
      </c>
      <c r="L426" s="6">
        <v>2</v>
      </c>
      <c r="M426" s="5" t="s">
        <v>16</v>
      </c>
      <c r="N426" s="85">
        <v>2</v>
      </c>
      <c r="O426" s="5" t="s">
        <v>2839</v>
      </c>
      <c r="P426" s="85">
        <v>1</v>
      </c>
      <c r="Q426" s="5" t="s">
        <v>2840</v>
      </c>
      <c r="R426" s="85">
        <v>11</v>
      </c>
      <c r="S426" s="4" t="s">
        <v>2859</v>
      </c>
      <c r="T426" s="66" t="str">
        <f t="shared" si="18"/>
        <v>11. Ciudades Y Comunidades Sostenibles</v>
      </c>
      <c r="U426" s="85">
        <v>2</v>
      </c>
      <c r="V426" s="4" t="s">
        <v>173</v>
      </c>
      <c r="W426" s="85">
        <v>2</v>
      </c>
      <c r="X426" s="4" t="s">
        <v>226</v>
      </c>
      <c r="Y426" s="85">
        <v>1</v>
      </c>
      <c r="Z426" s="4" t="s">
        <v>227</v>
      </c>
      <c r="AA426" s="52" t="str">
        <f t="shared" si="20"/>
        <v>2.2.1</v>
      </c>
      <c r="AB426" s="3" t="s">
        <v>228</v>
      </c>
      <c r="AC426" s="23" t="s">
        <v>229</v>
      </c>
      <c r="AD426" s="4" t="s">
        <v>4477</v>
      </c>
      <c r="AE426" s="4" t="s">
        <v>4478</v>
      </c>
      <c r="AF426" s="4" t="s">
        <v>4479</v>
      </c>
      <c r="AG426" s="4" t="s">
        <v>4480</v>
      </c>
      <c r="AH426" s="3" t="s">
        <v>6689</v>
      </c>
      <c r="AI426" s="4" t="s">
        <v>7827</v>
      </c>
      <c r="AJ426" s="4" t="s">
        <v>7828</v>
      </c>
      <c r="AK426" s="4" t="s">
        <v>7829</v>
      </c>
      <c r="AL426" s="4" t="s">
        <v>7830</v>
      </c>
      <c r="AM426" s="3" t="s">
        <v>6710</v>
      </c>
      <c r="AN426" s="3" t="s">
        <v>6695</v>
      </c>
      <c r="AO426" s="3" t="s">
        <v>9453</v>
      </c>
      <c r="AP426" s="3" t="s">
        <v>6689</v>
      </c>
      <c r="AQ426" s="6" t="s">
        <v>6689</v>
      </c>
      <c r="AR426" s="5" t="s">
        <v>12346</v>
      </c>
      <c r="AS426" s="5" t="s">
        <v>12347</v>
      </c>
      <c r="AT426" s="4" t="s">
        <v>12348</v>
      </c>
      <c r="AU426" s="4" t="s">
        <v>12349</v>
      </c>
      <c r="AV426" s="4" t="s">
        <v>12350</v>
      </c>
      <c r="AW426" s="4" t="s">
        <v>12351</v>
      </c>
      <c r="AX426" s="4" t="s">
        <v>12352</v>
      </c>
      <c r="AY426" s="4" t="s">
        <v>12353</v>
      </c>
      <c r="AZ426" s="4" t="s">
        <v>12354</v>
      </c>
      <c r="BA426" s="4" t="s">
        <v>12355</v>
      </c>
      <c r="BB426" s="4" t="s">
        <v>12356</v>
      </c>
      <c r="BC426" s="4" t="s">
        <v>12357</v>
      </c>
      <c r="BD426" s="4" t="s">
        <v>12358</v>
      </c>
      <c r="BE426" s="4" t="s">
        <v>12359</v>
      </c>
      <c r="BF426" s="4" t="s">
        <v>12348</v>
      </c>
      <c r="BG426" s="4" t="s">
        <v>12349</v>
      </c>
      <c r="BH426" s="4" t="s">
        <v>12360</v>
      </c>
      <c r="BI426" s="4" t="s">
        <v>12361</v>
      </c>
      <c r="BJ426" s="4" t="s">
        <v>12362</v>
      </c>
      <c r="BK426" s="4" t="s">
        <v>12363</v>
      </c>
      <c r="BL426" s="4" t="s">
        <v>12364</v>
      </c>
      <c r="BM426" s="4" t="s">
        <v>12365</v>
      </c>
      <c r="BN426" s="4" t="s">
        <v>12366</v>
      </c>
      <c r="BO426" s="4" t="s">
        <v>12367</v>
      </c>
      <c r="BP426" s="4" t="s">
        <v>12368</v>
      </c>
      <c r="BQ426" s="4"/>
      <c r="BR426" s="4"/>
      <c r="BS426" s="4"/>
      <c r="BT426" s="4"/>
      <c r="BU426" s="4"/>
      <c r="BV426" s="4"/>
      <c r="BW426" s="49"/>
      <c r="BX426" s="49"/>
      <c r="BZ426" s="49"/>
      <c r="DK426" s="49"/>
      <c r="DL426" s="49"/>
      <c r="DM426" s="49"/>
      <c r="DN426" s="49"/>
    </row>
    <row r="427" spans="1:118" ht="15.5">
      <c r="A427" s="49" t="str">
        <f>B427&amp;COUNTIF($B$3:B427,B427)</f>
        <v>03C0012</v>
      </c>
      <c r="B427" s="3" t="s">
        <v>539</v>
      </c>
      <c r="C427" s="4" t="s">
        <v>540</v>
      </c>
      <c r="D427" s="4" t="s">
        <v>1275</v>
      </c>
      <c r="E427" s="4" t="s">
        <v>1276</v>
      </c>
      <c r="F427" s="4" t="s">
        <v>1277</v>
      </c>
      <c r="G427" s="4" t="s">
        <v>1278</v>
      </c>
      <c r="H427" s="3" t="s">
        <v>10</v>
      </c>
      <c r="I427" s="4" t="s">
        <v>1569</v>
      </c>
      <c r="J427" s="95" t="s">
        <v>2268</v>
      </c>
      <c r="K427" s="4" t="str">
        <f t="shared" si="19"/>
        <v>03C001M001</v>
      </c>
      <c r="L427" s="6">
        <v>2</v>
      </c>
      <c r="M427" s="5" t="s">
        <v>16</v>
      </c>
      <c r="N427" s="85">
        <v>2</v>
      </c>
      <c r="O427" s="4" t="s">
        <v>2839</v>
      </c>
      <c r="P427" s="85">
        <v>1</v>
      </c>
      <c r="Q427" s="4" t="s">
        <v>2840</v>
      </c>
      <c r="R427" s="85">
        <v>11</v>
      </c>
      <c r="S427" s="4" t="s">
        <v>2859</v>
      </c>
      <c r="T427" s="66" t="str">
        <f t="shared" si="18"/>
        <v>11. Ciudades Y Comunidades Sostenibles</v>
      </c>
      <c r="U427" s="85">
        <v>2</v>
      </c>
      <c r="V427" s="4" t="s">
        <v>173</v>
      </c>
      <c r="W427" s="85">
        <v>2</v>
      </c>
      <c r="X427" s="4" t="s">
        <v>226</v>
      </c>
      <c r="Y427" s="85">
        <v>1</v>
      </c>
      <c r="Z427" s="4" t="s">
        <v>227</v>
      </c>
      <c r="AA427" s="52" t="str">
        <f t="shared" si="20"/>
        <v>2.2.1</v>
      </c>
      <c r="AB427" s="3" t="s">
        <v>36</v>
      </c>
      <c r="AC427" s="23" t="s">
        <v>38</v>
      </c>
      <c r="AD427" s="4" t="s">
        <v>4481</v>
      </c>
      <c r="AE427" s="4" t="s">
        <v>4482</v>
      </c>
      <c r="AF427" s="4" t="s">
        <v>4483</v>
      </c>
      <c r="AG427" s="4" t="s">
        <v>4484</v>
      </c>
      <c r="AH427" s="3" t="s">
        <v>6689</v>
      </c>
      <c r="AI427" s="4" t="s">
        <v>7831</v>
      </c>
      <c r="AJ427" s="4" t="s">
        <v>7832</v>
      </c>
      <c r="AK427" s="4" t="s">
        <v>6725</v>
      </c>
      <c r="AL427" s="4" t="s">
        <v>7833</v>
      </c>
      <c r="AM427" s="3" t="s">
        <v>6689</v>
      </c>
      <c r="AN427" s="3" t="s">
        <v>6689</v>
      </c>
      <c r="AO427" s="3" t="s">
        <v>6689</v>
      </c>
      <c r="AP427" s="3" t="s">
        <v>6689</v>
      </c>
      <c r="AQ427" s="6" t="s">
        <v>6689</v>
      </c>
      <c r="AR427" s="5" t="s">
        <v>12369</v>
      </c>
      <c r="AS427" s="5" t="s">
        <v>12370</v>
      </c>
      <c r="AT427" s="4" t="s">
        <v>12371</v>
      </c>
      <c r="AU427" s="4" t="s">
        <v>12372</v>
      </c>
      <c r="AV427" s="4" t="s">
        <v>139</v>
      </c>
      <c r="AW427" s="4"/>
      <c r="AX427" s="4" t="s">
        <v>139</v>
      </c>
      <c r="AY427" s="4" t="s">
        <v>139</v>
      </c>
      <c r="AZ427" s="4"/>
      <c r="BA427" s="4" t="s">
        <v>139</v>
      </c>
      <c r="BB427" s="4" t="s">
        <v>139</v>
      </c>
      <c r="BC427" s="4"/>
      <c r="BD427" s="4" t="s">
        <v>139</v>
      </c>
      <c r="BE427" s="4" t="s">
        <v>139</v>
      </c>
      <c r="BF427" s="4"/>
      <c r="BG427" s="4" t="s">
        <v>139</v>
      </c>
      <c r="BH427" s="4" t="s">
        <v>139</v>
      </c>
      <c r="BI427" s="4"/>
      <c r="BJ427" s="4" t="s">
        <v>139</v>
      </c>
      <c r="BK427" s="4" t="s">
        <v>139</v>
      </c>
      <c r="BL427" s="4"/>
      <c r="BM427" s="4" t="s">
        <v>139</v>
      </c>
      <c r="BN427" s="4" t="s">
        <v>139</v>
      </c>
      <c r="BO427" s="4"/>
      <c r="BP427" s="4" t="s">
        <v>139</v>
      </c>
      <c r="BQ427" s="4"/>
      <c r="BR427" s="4"/>
      <c r="BS427" s="4"/>
      <c r="BT427" s="4"/>
      <c r="BU427" s="4"/>
      <c r="BV427" s="4"/>
    </row>
    <row r="428" spans="1:118" ht="15.5">
      <c r="A428" s="49" t="str">
        <f>B428&amp;COUNTIF($B$3:B428,B428)</f>
        <v>03C0013</v>
      </c>
      <c r="B428" s="3" t="s">
        <v>539</v>
      </c>
      <c r="C428" s="4" t="s">
        <v>540</v>
      </c>
      <c r="D428" s="4" t="s">
        <v>1275</v>
      </c>
      <c r="E428" s="4" t="s">
        <v>1276</v>
      </c>
      <c r="F428" s="4" t="s">
        <v>1277</v>
      </c>
      <c r="G428" s="4" t="s">
        <v>1278</v>
      </c>
      <c r="H428" s="3" t="s">
        <v>1133</v>
      </c>
      <c r="I428" s="4" t="s">
        <v>1570</v>
      </c>
      <c r="J428" s="96" t="s">
        <v>1886</v>
      </c>
      <c r="K428" s="4" t="str">
        <f t="shared" si="19"/>
        <v>03C001M002</v>
      </c>
      <c r="L428" s="6">
        <v>2</v>
      </c>
      <c r="M428" s="5" t="s">
        <v>16</v>
      </c>
      <c r="N428" s="85">
        <v>2</v>
      </c>
      <c r="O428" s="5" t="s">
        <v>2839</v>
      </c>
      <c r="P428" s="85">
        <v>1</v>
      </c>
      <c r="Q428" s="5" t="s">
        <v>2840</v>
      </c>
      <c r="R428" s="85">
        <v>11</v>
      </c>
      <c r="S428" s="4" t="s">
        <v>2859</v>
      </c>
      <c r="T428" s="66" t="str">
        <f t="shared" si="18"/>
        <v>11. Ciudades Y Comunidades Sostenibles</v>
      </c>
      <c r="U428" s="85">
        <v>2</v>
      </c>
      <c r="V428" s="4" t="s">
        <v>173</v>
      </c>
      <c r="W428" s="85">
        <v>2</v>
      </c>
      <c r="X428" s="4" t="s">
        <v>226</v>
      </c>
      <c r="Y428" s="85">
        <v>1</v>
      </c>
      <c r="Z428" s="4" t="s">
        <v>227</v>
      </c>
      <c r="AA428" s="52" t="str">
        <f t="shared" si="20"/>
        <v>2.2.1</v>
      </c>
      <c r="AB428" s="3" t="s">
        <v>2952</v>
      </c>
      <c r="AC428" s="23" t="s">
        <v>2953</v>
      </c>
      <c r="AD428" s="4" t="s">
        <v>179</v>
      </c>
      <c r="AE428" s="4" t="s">
        <v>179</v>
      </c>
      <c r="AF428" s="4" t="s">
        <v>179</v>
      </c>
      <c r="AG428" s="4" t="s">
        <v>179</v>
      </c>
      <c r="AH428" s="3" t="s">
        <v>179</v>
      </c>
      <c r="AI428" s="4" t="s">
        <v>179</v>
      </c>
      <c r="AJ428" s="3" t="s">
        <v>179</v>
      </c>
      <c r="AK428" s="4" t="s">
        <v>179</v>
      </c>
      <c r="AL428" s="4" t="s">
        <v>179</v>
      </c>
      <c r="AM428" s="8" t="s">
        <v>179</v>
      </c>
      <c r="AN428" s="8" t="s">
        <v>179</v>
      </c>
      <c r="AO428" s="8" t="s">
        <v>179</v>
      </c>
      <c r="AP428" s="8" t="s">
        <v>179</v>
      </c>
      <c r="AQ428" s="6" t="s">
        <v>179</v>
      </c>
      <c r="AR428" s="5" t="s">
        <v>179</v>
      </c>
      <c r="AS428" s="5" t="s">
        <v>179</v>
      </c>
      <c r="AT428" s="4" t="s">
        <v>179</v>
      </c>
      <c r="AU428" s="4" t="s">
        <v>179</v>
      </c>
      <c r="AV428" s="4"/>
      <c r="AW428" s="4"/>
      <c r="AX428" s="4"/>
      <c r="AY428" s="4"/>
      <c r="AZ428" s="4"/>
      <c r="BA428" s="4"/>
      <c r="BB428" s="4"/>
      <c r="BC428" s="4"/>
      <c r="BD428" s="4"/>
      <c r="BE428" s="4"/>
      <c r="BF428" s="4"/>
      <c r="BG428" s="4"/>
      <c r="BH428" s="4"/>
      <c r="BI428" s="4"/>
      <c r="BJ428" s="4"/>
      <c r="BK428" s="4"/>
      <c r="BL428" s="4"/>
      <c r="BM428" s="4"/>
      <c r="BN428" s="4"/>
      <c r="BO428" s="4"/>
      <c r="BP428" s="4"/>
      <c r="BQ428" s="4"/>
      <c r="BR428" s="4"/>
      <c r="BS428" s="4"/>
      <c r="BT428" s="4"/>
      <c r="BU428" s="4"/>
      <c r="BV428" s="4"/>
    </row>
    <row r="429" spans="1:118" ht="15.5">
      <c r="A429" s="49" t="str">
        <f>B429&amp;COUNTIF($B$3:B429,B429)</f>
        <v>03C0014</v>
      </c>
      <c r="B429" s="3" t="s">
        <v>539</v>
      </c>
      <c r="C429" s="4" t="s">
        <v>540</v>
      </c>
      <c r="D429" s="4" t="s">
        <v>1275</v>
      </c>
      <c r="E429" s="4" t="s">
        <v>1276</v>
      </c>
      <c r="F429" s="4" t="s">
        <v>1277</v>
      </c>
      <c r="G429" s="4" t="s">
        <v>1278</v>
      </c>
      <c r="H429" s="3" t="s">
        <v>140</v>
      </c>
      <c r="I429" s="4" t="s">
        <v>1571</v>
      </c>
      <c r="J429" s="95" t="s">
        <v>2269</v>
      </c>
      <c r="K429" s="4" t="str">
        <f t="shared" si="19"/>
        <v>03C001N001</v>
      </c>
      <c r="L429" s="6">
        <v>2</v>
      </c>
      <c r="M429" s="5" t="s">
        <v>16</v>
      </c>
      <c r="N429" s="85">
        <v>2</v>
      </c>
      <c r="O429" s="4" t="s">
        <v>2839</v>
      </c>
      <c r="P429" s="85">
        <v>1</v>
      </c>
      <c r="Q429" s="4" t="s">
        <v>2840</v>
      </c>
      <c r="R429" s="85">
        <v>16</v>
      </c>
      <c r="S429" s="4" t="s">
        <v>2841</v>
      </c>
      <c r="T429" s="66" t="str">
        <f t="shared" si="18"/>
        <v>16. Paz, Justicia E Instituciones Sólidas</v>
      </c>
      <c r="U429" s="85">
        <v>1</v>
      </c>
      <c r="V429" s="4" t="s">
        <v>28</v>
      </c>
      <c r="W429" s="85">
        <v>7</v>
      </c>
      <c r="X429" s="4" t="s">
        <v>142</v>
      </c>
      <c r="Y429" s="85">
        <v>2</v>
      </c>
      <c r="Z429" s="4" t="s">
        <v>143</v>
      </c>
      <c r="AA429" s="52" t="str">
        <f t="shared" si="20"/>
        <v>1.7.2</v>
      </c>
      <c r="AB429" s="3" t="s">
        <v>144</v>
      </c>
      <c r="AC429" s="23" t="s">
        <v>145</v>
      </c>
      <c r="AD429" s="4" t="s">
        <v>4485</v>
      </c>
      <c r="AE429" s="4" t="s">
        <v>4486</v>
      </c>
      <c r="AF429" s="4" t="s">
        <v>4487</v>
      </c>
      <c r="AG429" s="4" t="s">
        <v>4488</v>
      </c>
      <c r="AH429" s="8" t="s">
        <v>6689</v>
      </c>
      <c r="AI429" s="4" t="s">
        <v>7834</v>
      </c>
      <c r="AJ429" s="4" t="s">
        <v>7835</v>
      </c>
      <c r="AK429" s="4" t="s">
        <v>6725</v>
      </c>
      <c r="AL429" s="4" t="s">
        <v>7836</v>
      </c>
      <c r="AM429" s="9" t="s">
        <v>6712</v>
      </c>
      <c r="AN429" s="9" t="s">
        <v>6708</v>
      </c>
      <c r="AO429" s="9" t="s">
        <v>6718</v>
      </c>
      <c r="AP429" s="9" t="s">
        <v>6689</v>
      </c>
      <c r="AQ429" s="6" t="s">
        <v>6689</v>
      </c>
      <c r="AR429" s="5" t="s">
        <v>12373</v>
      </c>
      <c r="AS429" s="5" t="s">
        <v>12374</v>
      </c>
      <c r="AT429" s="4" t="s">
        <v>12371</v>
      </c>
      <c r="AU429" s="4" t="s">
        <v>12375</v>
      </c>
      <c r="AV429" s="4" t="s">
        <v>139</v>
      </c>
      <c r="AW429" s="4"/>
      <c r="AX429" s="4" t="s">
        <v>139</v>
      </c>
      <c r="AY429" s="4" t="s">
        <v>139</v>
      </c>
      <c r="AZ429" s="4"/>
      <c r="BA429" s="4" t="s">
        <v>139</v>
      </c>
      <c r="BB429" s="4" t="s">
        <v>139</v>
      </c>
      <c r="BC429" s="4"/>
      <c r="BD429" s="4" t="s">
        <v>139</v>
      </c>
      <c r="BE429" s="4" t="s">
        <v>139</v>
      </c>
      <c r="BF429" s="4"/>
      <c r="BG429" s="4" t="s">
        <v>139</v>
      </c>
      <c r="BH429" s="4" t="s">
        <v>139</v>
      </c>
      <c r="BI429" s="4"/>
      <c r="BJ429" s="4" t="s">
        <v>139</v>
      </c>
      <c r="BK429" s="4" t="s">
        <v>139</v>
      </c>
      <c r="BL429" s="4"/>
      <c r="BM429" s="4" t="s">
        <v>139</v>
      </c>
      <c r="BN429" s="4" t="s">
        <v>139</v>
      </c>
      <c r="BO429" s="4"/>
      <c r="BP429" s="4" t="s">
        <v>139</v>
      </c>
      <c r="BQ429" s="4"/>
      <c r="BR429" s="4"/>
      <c r="BS429" s="4"/>
      <c r="BT429" s="4"/>
      <c r="BU429" s="4"/>
      <c r="BV429" s="4"/>
    </row>
    <row r="430" spans="1:118" ht="15.5">
      <c r="A430" s="49" t="str">
        <f>B430&amp;COUNTIF($B$3:B430,B430)</f>
        <v>03C0015</v>
      </c>
      <c r="B430" s="3" t="s">
        <v>539</v>
      </c>
      <c r="C430" s="4" t="s">
        <v>540</v>
      </c>
      <c r="D430" s="4" t="s">
        <v>1275</v>
      </c>
      <c r="E430" s="4" t="s">
        <v>1276</v>
      </c>
      <c r="F430" s="4" t="s">
        <v>1277</v>
      </c>
      <c r="G430" s="4" t="s">
        <v>1278</v>
      </c>
      <c r="H430" s="3" t="s">
        <v>146</v>
      </c>
      <c r="I430" s="4" t="s">
        <v>1572</v>
      </c>
      <c r="J430" s="95" t="s">
        <v>2270</v>
      </c>
      <c r="K430" s="4" t="str">
        <f t="shared" si="19"/>
        <v>03C001O001</v>
      </c>
      <c r="L430" s="6">
        <v>2</v>
      </c>
      <c r="M430" s="5" t="s">
        <v>16</v>
      </c>
      <c r="N430" s="85">
        <v>2</v>
      </c>
      <c r="O430" s="5" t="s">
        <v>2839</v>
      </c>
      <c r="P430" s="85">
        <v>1</v>
      </c>
      <c r="Q430" s="5" t="s">
        <v>2840</v>
      </c>
      <c r="R430" s="85">
        <v>16</v>
      </c>
      <c r="S430" s="4" t="s">
        <v>2841</v>
      </c>
      <c r="T430" s="66" t="str">
        <f t="shared" si="18"/>
        <v>16. Paz, Justicia E Instituciones Sólidas</v>
      </c>
      <c r="U430" s="85">
        <v>1</v>
      </c>
      <c r="V430" s="4" t="s">
        <v>28</v>
      </c>
      <c r="W430" s="85">
        <v>3</v>
      </c>
      <c r="X430" s="4" t="s">
        <v>31</v>
      </c>
      <c r="Y430" s="85">
        <v>4</v>
      </c>
      <c r="Z430" s="4" t="s">
        <v>148</v>
      </c>
      <c r="AA430" s="52" t="str">
        <f t="shared" si="20"/>
        <v>1.3.4</v>
      </c>
      <c r="AB430" s="3" t="s">
        <v>149</v>
      </c>
      <c r="AC430" s="23" t="s">
        <v>150</v>
      </c>
      <c r="AD430" s="4" t="s">
        <v>4489</v>
      </c>
      <c r="AE430" s="4" t="s">
        <v>4490</v>
      </c>
      <c r="AF430" s="4" t="s">
        <v>4491</v>
      </c>
      <c r="AG430" s="4" t="s">
        <v>4492</v>
      </c>
      <c r="AH430" s="3" t="s">
        <v>6689</v>
      </c>
      <c r="AI430" s="4" t="s">
        <v>7837</v>
      </c>
      <c r="AJ430" s="4" t="s">
        <v>7838</v>
      </c>
      <c r="AK430" s="4" t="s">
        <v>6725</v>
      </c>
      <c r="AL430" s="4" t="s">
        <v>7839</v>
      </c>
      <c r="AM430" s="3" t="s">
        <v>6689</v>
      </c>
      <c r="AN430" s="3" t="s">
        <v>6689</v>
      </c>
      <c r="AO430" s="3" t="s">
        <v>6689</v>
      </c>
      <c r="AP430" s="3" t="s">
        <v>6689</v>
      </c>
      <c r="AQ430" s="6" t="s">
        <v>6689</v>
      </c>
      <c r="AR430" s="5" t="s">
        <v>12376</v>
      </c>
      <c r="AS430" s="5" t="s">
        <v>12377</v>
      </c>
      <c r="AT430" s="4" t="s">
        <v>12371</v>
      </c>
      <c r="AU430" s="4" t="s">
        <v>12372</v>
      </c>
      <c r="AV430" s="4" t="s">
        <v>139</v>
      </c>
      <c r="AW430" s="4"/>
      <c r="AX430" s="4" t="s">
        <v>139</v>
      </c>
      <c r="AY430" s="4" t="s">
        <v>139</v>
      </c>
      <c r="AZ430" s="4"/>
      <c r="BA430" s="4" t="s">
        <v>139</v>
      </c>
      <c r="BB430" s="4" t="s">
        <v>139</v>
      </c>
      <c r="BC430" s="4"/>
      <c r="BD430" s="4" t="s">
        <v>139</v>
      </c>
      <c r="BE430" s="4" t="s">
        <v>139</v>
      </c>
      <c r="BF430" s="4"/>
      <c r="BG430" s="4" t="s">
        <v>139</v>
      </c>
      <c r="BH430" s="4" t="s">
        <v>139</v>
      </c>
      <c r="BI430" s="4"/>
      <c r="BJ430" s="4" t="s">
        <v>139</v>
      </c>
      <c r="BK430" s="4" t="s">
        <v>139</v>
      </c>
      <c r="BL430" s="4"/>
      <c r="BM430" s="4" t="s">
        <v>139</v>
      </c>
      <c r="BN430" s="4" t="s">
        <v>139</v>
      </c>
      <c r="BO430" s="4"/>
      <c r="BP430" s="4" t="s">
        <v>139</v>
      </c>
      <c r="BQ430" s="4"/>
      <c r="BR430" s="4"/>
      <c r="BS430" s="4"/>
      <c r="BT430" s="4"/>
      <c r="BU430" s="4"/>
      <c r="BV430" s="4"/>
    </row>
    <row r="431" spans="1:118" ht="15.5">
      <c r="A431" s="49" t="str">
        <f>B431&amp;COUNTIF($B$3:B431,B431)</f>
        <v>03C0016</v>
      </c>
      <c r="B431" s="3" t="s">
        <v>539</v>
      </c>
      <c r="C431" s="4" t="s">
        <v>540</v>
      </c>
      <c r="D431" s="4" t="s">
        <v>1275</v>
      </c>
      <c r="E431" s="4" t="s">
        <v>1276</v>
      </c>
      <c r="F431" s="4" t="s">
        <v>1277</v>
      </c>
      <c r="G431" s="4" t="s">
        <v>1278</v>
      </c>
      <c r="H431" s="3" t="s">
        <v>151</v>
      </c>
      <c r="I431" s="4" t="s">
        <v>1573</v>
      </c>
      <c r="J431" s="95" t="s">
        <v>2271</v>
      </c>
      <c r="K431" s="4" t="str">
        <f t="shared" si="19"/>
        <v>03C001P001</v>
      </c>
      <c r="L431" s="6">
        <v>2</v>
      </c>
      <c r="M431" s="5" t="s">
        <v>16</v>
      </c>
      <c r="N431" s="85">
        <v>2</v>
      </c>
      <c r="O431" s="4" t="s">
        <v>2839</v>
      </c>
      <c r="P431" s="85">
        <v>1</v>
      </c>
      <c r="Q431" s="4" t="s">
        <v>2840</v>
      </c>
      <c r="R431" s="85">
        <v>5</v>
      </c>
      <c r="S431" s="4" t="s">
        <v>2844</v>
      </c>
      <c r="T431" s="66" t="str">
        <f t="shared" si="18"/>
        <v xml:space="preserve">5. Igualdad De Género </v>
      </c>
      <c r="U431" s="85">
        <v>1</v>
      </c>
      <c r="V431" s="4" t="s">
        <v>28</v>
      </c>
      <c r="W431" s="85">
        <v>2</v>
      </c>
      <c r="X431" s="4" t="s">
        <v>154</v>
      </c>
      <c r="Y431" s="85">
        <v>4</v>
      </c>
      <c r="Z431" s="4" t="s">
        <v>155</v>
      </c>
      <c r="AA431" s="52" t="str">
        <f t="shared" si="20"/>
        <v>1.2.4</v>
      </c>
      <c r="AB431" s="3" t="s">
        <v>156</v>
      </c>
      <c r="AC431" s="23" t="s">
        <v>157</v>
      </c>
      <c r="AD431" s="4" t="s">
        <v>4493</v>
      </c>
      <c r="AE431" s="4" t="s">
        <v>4494</v>
      </c>
      <c r="AF431" s="4" t="s">
        <v>4495</v>
      </c>
      <c r="AG431" s="4" t="s">
        <v>4496</v>
      </c>
      <c r="AH431" s="3" t="s">
        <v>6689</v>
      </c>
      <c r="AI431" s="4" t="s">
        <v>7840</v>
      </c>
      <c r="AJ431" s="4" t="s">
        <v>7841</v>
      </c>
      <c r="AK431" s="4" t="s">
        <v>6725</v>
      </c>
      <c r="AL431" s="4" t="s">
        <v>7842</v>
      </c>
      <c r="AM431" s="3" t="s">
        <v>9473</v>
      </c>
      <c r="AN431" s="3" t="s">
        <v>9466</v>
      </c>
      <c r="AO431" s="3" t="s">
        <v>9564</v>
      </c>
      <c r="AP431" s="3" t="s">
        <v>6689</v>
      </c>
      <c r="AQ431" s="6" t="s">
        <v>6689</v>
      </c>
      <c r="AR431" s="5" t="s">
        <v>12378</v>
      </c>
      <c r="AS431" s="5" t="s">
        <v>12379</v>
      </c>
      <c r="AT431" s="4" t="s">
        <v>12371</v>
      </c>
      <c r="AU431" s="4" t="s">
        <v>12375</v>
      </c>
      <c r="AV431" s="4" t="s">
        <v>139</v>
      </c>
      <c r="AW431" s="4"/>
      <c r="AX431" s="4" t="s">
        <v>139</v>
      </c>
      <c r="AY431" s="4" t="s">
        <v>139</v>
      </c>
      <c r="AZ431" s="4"/>
      <c r="BA431" s="4" t="s">
        <v>139</v>
      </c>
      <c r="BB431" s="4" t="s">
        <v>139</v>
      </c>
      <c r="BC431" s="4"/>
      <c r="BD431" s="4" t="s">
        <v>139</v>
      </c>
      <c r="BE431" s="4" t="s">
        <v>139</v>
      </c>
      <c r="BF431" s="4"/>
      <c r="BG431" s="4" t="s">
        <v>139</v>
      </c>
      <c r="BH431" s="4" t="s">
        <v>139</v>
      </c>
      <c r="BI431" s="4"/>
      <c r="BJ431" s="4" t="s">
        <v>139</v>
      </c>
      <c r="BK431" s="4" t="s">
        <v>139</v>
      </c>
      <c r="BL431" s="4"/>
      <c r="BM431" s="4" t="s">
        <v>139</v>
      </c>
      <c r="BN431" s="4" t="s">
        <v>139</v>
      </c>
      <c r="BO431" s="4"/>
      <c r="BP431" s="4" t="s">
        <v>139</v>
      </c>
      <c r="BQ431" s="4"/>
      <c r="BR431" s="4"/>
      <c r="BS431" s="4"/>
      <c r="BT431" s="4"/>
      <c r="BU431" s="4"/>
      <c r="BV431" s="4"/>
    </row>
    <row r="432" spans="1:118" ht="15.5">
      <c r="A432" s="49" t="str">
        <f>B432&amp;COUNTIF($B$3:B432,B432)</f>
        <v>03C0017</v>
      </c>
      <c r="B432" s="3" t="s">
        <v>539</v>
      </c>
      <c r="C432" s="4" t="s">
        <v>540</v>
      </c>
      <c r="D432" s="4" t="s">
        <v>1275</v>
      </c>
      <c r="E432" s="4" t="s">
        <v>1276</v>
      </c>
      <c r="F432" s="4" t="s">
        <v>1277</v>
      </c>
      <c r="G432" s="4" t="s">
        <v>1278</v>
      </c>
      <c r="H432" s="3" t="s">
        <v>158</v>
      </c>
      <c r="I432" s="4" t="s">
        <v>1574</v>
      </c>
      <c r="J432" s="95" t="s">
        <v>2272</v>
      </c>
      <c r="K432" s="4" t="str">
        <f t="shared" si="19"/>
        <v>03C001P002</v>
      </c>
      <c r="L432" s="6">
        <v>2</v>
      </c>
      <c r="M432" s="5" t="s">
        <v>16</v>
      </c>
      <c r="N432" s="85">
        <v>2</v>
      </c>
      <c r="O432" s="4" t="s">
        <v>2839</v>
      </c>
      <c r="P432" s="85">
        <v>1</v>
      </c>
      <c r="Q432" s="4" t="s">
        <v>2840</v>
      </c>
      <c r="R432" s="85">
        <v>10</v>
      </c>
      <c r="S432" s="4" t="s">
        <v>2868</v>
      </c>
      <c r="T432" s="66" t="str">
        <f t="shared" si="18"/>
        <v xml:space="preserve">10. Reducción De Las Desigualdades </v>
      </c>
      <c r="U432" s="85">
        <v>1</v>
      </c>
      <c r="V432" s="4" t="s">
        <v>28</v>
      </c>
      <c r="W432" s="85">
        <v>2</v>
      </c>
      <c r="X432" s="4" t="s">
        <v>154</v>
      </c>
      <c r="Y432" s="85">
        <v>4</v>
      </c>
      <c r="Z432" s="4" t="s">
        <v>155</v>
      </c>
      <c r="AA432" s="52" t="str">
        <f t="shared" si="20"/>
        <v>1.2.4</v>
      </c>
      <c r="AB432" s="3" t="s">
        <v>161</v>
      </c>
      <c r="AC432" s="23" t="s">
        <v>162</v>
      </c>
      <c r="AD432" s="4" t="s">
        <v>4497</v>
      </c>
      <c r="AE432" s="4" t="s">
        <v>4494</v>
      </c>
      <c r="AF432" s="4" t="s">
        <v>4498</v>
      </c>
      <c r="AG432" s="4" t="s">
        <v>4499</v>
      </c>
      <c r="AH432" s="8" t="s">
        <v>6689</v>
      </c>
      <c r="AI432" s="4" t="s">
        <v>7843</v>
      </c>
      <c r="AJ432" s="4" t="s">
        <v>7844</v>
      </c>
      <c r="AK432" s="4" t="s">
        <v>6741</v>
      </c>
      <c r="AL432" s="4" t="s">
        <v>7842</v>
      </c>
      <c r="AM432" s="3" t="s">
        <v>6712</v>
      </c>
      <c r="AN432" s="3" t="s">
        <v>6708</v>
      </c>
      <c r="AO432" s="3" t="s">
        <v>6718</v>
      </c>
      <c r="AP432" s="3" t="s">
        <v>6689</v>
      </c>
      <c r="AQ432" s="3" t="s">
        <v>6689</v>
      </c>
      <c r="AR432" s="4" t="s">
        <v>12380</v>
      </c>
      <c r="AS432" s="4" t="s">
        <v>12381</v>
      </c>
      <c r="AT432" s="4" t="s">
        <v>12371</v>
      </c>
      <c r="AU432" s="4" t="s">
        <v>12375</v>
      </c>
      <c r="AV432" s="4" t="s">
        <v>12382</v>
      </c>
      <c r="AW432" s="4" t="s">
        <v>12371</v>
      </c>
      <c r="AX432" s="4" t="s">
        <v>12375</v>
      </c>
      <c r="AY432" s="4" t="s">
        <v>12383</v>
      </c>
      <c r="AZ432" s="4" t="s">
        <v>12371</v>
      </c>
      <c r="BA432" s="4" t="s">
        <v>12375</v>
      </c>
      <c r="BB432" s="4" t="s">
        <v>139</v>
      </c>
      <c r="BC432" s="4"/>
      <c r="BD432" s="4" t="s">
        <v>139</v>
      </c>
      <c r="BE432" s="4" t="s">
        <v>139</v>
      </c>
      <c r="BF432" s="4"/>
      <c r="BG432" s="4" t="s">
        <v>139</v>
      </c>
      <c r="BH432" s="4" t="s">
        <v>139</v>
      </c>
      <c r="BI432" s="4"/>
      <c r="BJ432" s="4" t="s">
        <v>139</v>
      </c>
      <c r="BK432" s="4" t="s">
        <v>139</v>
      </c>
      <c r="BL432" s="4"/>
      <c r="BM432" s="4" t="s">
        <v>139</v>
      </c>
      <c r="BN432" s="4" t="s">
        <v>139</v>
      </c>
      <c r="BO432" s="4"/>
      <c r="BP432" s="4" t="s">
        <v>139</v>
      </c>
      <c r="BQ432" s="4"/>
      <c r="BR432" s="4"/>
      <c r="BS432" s="4"/>
      <c r="BT432" s="4"/>
      <c r="BU432" s="4"/>
      <c r="BV432" s="4"/>
    </row>
    <row r="433" spans="1:118" ht="15.5">
      <c r="A433" s="49" t="str">
        <f>B433&amp;COUNTIF($B$3:B433,B433)</f>
        <v>03C0018</v>
      </c>
      <c r="B433" s="3" t="s">
        <v>539</v>
      </c>
      <c r="C433" s="4" t="s">
        <v>540</v>
      </c>
      <c r="D433" s="4" t="s">
        <v>1275</v>
      </c>
      <c r="E433" s="4" t="s">
        <v>1276</v>
      </c>
      <c r="F433" s="4" t="s">
        <v>1277</v>
      </c>
      <c r="G433" s="4" t="s">
        <v>1278</v>
      </c>
      <c r="H433" s="3" t="s">
        <v>170</v>
      </c>
      <c r="I433" s="4" t="s">
        <v>1575</v>
      </c>
      <c r="J433" s="95" t="s">
        <v>2273</v>
      </c>
      <c r="K433" s="4" t="str">
        <f t="shared" si="19"/>
        <v>03C001P004</v>
      </c>
      <c r="L433" s="6">
        <v>2</v>
      </c>
      <c r="M433" s="5" t="s">
        <v>16</v>
      </c>
      <c r="N433" s="85">
        <v>2</v>
      </c>
      <c r="O433" s="5" t="s">
        <v>2839</v>
      </c>
      <c r="P433" s="85">
        <v>1</v>
      </c>
      <c r="Q433" s="5" t="s">
        <v>2840</v>
      </c>
      <c r="R433" s="85">
        <v>10</v>
      </c>
      <c r="S433" s="4" t="s">
        <v>2868</v>
      </c>
      <c r="T433" s="66" t="str">
        <f t="shared" si="18"/>
        <v xml:space="preserve">10. Reducción De Las Desigualdades </v>
      </c>
      <c r="U433" s="85">
        <v>2</v>
      </c>
      <c r="V433" s="4" t="s">
        <v>173</v>
      </c>
      <c r="W433" s="85">
        <v>6</v>
      </c>
      <c r="X433" s="4" t="s">
        <v>175</v>
      </c>
      <c r="Y433" s="85">
        <v>8</v>
      </c>
      <c r="Z433" s="4" t="s">
        <v>177</v>
      </c>
      <c r="AA433" s="52" t="str">
        <f t="shared" si="20"/>
        <v>2.6.8</v>
      </c>
      <c r="AB433" s="3" t="s">
        <v>384</v>
      </c>
      <c r="AC433" s="23" t="s">
        <v>178</v>
      </c>
      <c r="AD433" s="4" t="s">
        <v>4500</v>
      </c>
      <c r="AE433" s="4" t="s">
        <v>4494</v>
      </c>
      <c r="AF433" s="4" t="s">
        <v>4501</v>
      </c>
      <c r="AG433" s="4" t="s">
        <v>4502</v>
      </c>
      <c r="AH433" s="3" t="s">
        <v>6689</v>
      </c>
      <c r="AI433" s="4" t="s">
        <v>7845</v>
      </c>
      <c r="AJ433" s="4" t="s">
        <v>7846</v>
      </c>
      <c r="AK433" s="4" t="s">
        <v>6725</v>
      </c>
      <c r="AL433" s="4" t="s">
        <v>7842</v>
      </c>
      <c r="AM433" s="3" t="s">
        <v>6712</v>
      </c>
      <c r="AN433" s="3" t="s">
        <v>6708</v>
      </c>
      <c r="AO433" s="3" t="s">
        <v>6718</v>
      </c>
      <c r="AP433" s="3" t="s">
        <v>6689</v>
      </c>
      <c r="AQ433" s="6" t="s">
        <v>6689</v>
      </c>
      <c r="AR433" s="5" t="s">
        <v>12384</v>
      </c>
      <c r="AS433" s="5" t="s">
        <v>12385</v>
      </c>
      <c r="AT433" s="4" t="s">
        <v>12371</v>
      </c>
      <c r="AU433" s="4" t="s">
        <v>12375</v>
      </c>
      <c r="AV433" s="4" t="s">
        <v>139</v>
      </c>
      <c r="AW433" s="4"/>
      <c r="AX433" s="4" t="s">
        <v>139</v>
      </c>
      <c r="AY433" s="4" t="s">
        <v>139</v>
      </c>
      <c r="AZ433" s="4"/>
      <c r="BA433" s="4" t="s">
        <v>139</v>
      </c>
      <c r="BB433" s="4" t="s">
        <v>139</v>
      </c>
      <c r="BC433" s="4"/>
      <c r="BD433" s="4" t="s">
        <v>139</v>
      </c>
      <c r="BE433" s="4" t="s">
        <v>139</v>
      </c>
      <c r="BF433" s="4"/>
      <c r="BG433" s="4" t="s">
        <v>139</v>
      </c>
      <c r="BH433" s="4" t="s">
        <v>139</v>
      </c>
      <c r="BI433" s="4"/>
      <c r="BJ433" s="4" t="s">
        <v>139</v>
      </c>
      <c r="BK433" s="4" t="s">
        <v>139</v>
      </c>
      <c r="BL433" s="4"/>
      <c r="BM433" s="4" t="s">
        <v>139</v>
      </c>
      <c r="BN433" s="4" t="s">
        <v>139</v>
      </c>
      <c r="BO433" s="4"/>
      <c r="BP433" s="4" t="s">
        <v>139</v>
      </c>
      <c r="BQ433" s="4"/>
      <c r="BR433" s="4"/>
      <c r="BS433" s="4"/>
      <c r="BT433" s="4"/>
      <c r="BU433" s="4"/>
      <c r="BV433" s="4"/>
    </row>
    <row r="434" spans="1:118" ht="15.5">
      <c r="A434" s="49" t="str">
        <f>B434&amp;COUNTIF($B$3:B434,B434)</f>
        <v>03C0019</v>
      </c>
      <c r="B434" s="3" t="s">
        <v>539</v>
      </c>
      <c r="C434" s="4" t="s">
        <v>540</v>
      </c>
      <c r="D434" s="4" t="s">
        <v>1275</v>
      </c>
      <c r="E434" s="4" t="s">
        <v>1276</v>
      </c>
      <c r="F434" s="4" t="s">
        <v>1277</v>
      </c>
      <c r="G434" s="4" t="s">
        <v>1278</v>
      </c>
      <c r="H434" s="3" t="s">
        <v>225</v>
      </c>
      <c r="I434" s="4" t="s">
        <v>1585</v>
      </c>
      <c r="J434" s="95" t="s">
        <v>2274</v>
      </c>
      <c r="K434" s="4" t="str">
        <f t="shared" si="19"/>
        <v>03C001P023</v>
      </c>
      <c r="L434" s="6">
        <v>2</v>
      </c>
      <c r="M434" s="5" t="s">
        <v>16</v>
      </c>
      <c r="N434" s="85">
        <v>2</v>
      </c>
      <c r="O434" s="5" t="s">
        <v>2839</v>
      </c>
      <c r="P434" s="85">
        <v>1</v>
      </c>
      <c r="Q434" s="5" t="s">
        <v>2840</v>
      </c>
      <c r="R434" s="85">
        <v>11</v>
      </c>
      <c r="S434" s="4" t="s">
        <v>2859</v>
      </c>
      <c r="T434" s="66" t="str">
        <f t="shared" si="18"/>
        <v>11. Ciudades Y Comunidades Sostenibles</v>
      </c>
      <c r="U434" s="85">
        <v>2</v>
      </c>
      <c r="V434" s="4" t="s">
        <v>173</v>
      </c>
      <c r="W434" s="85">
        <v>2</v>
      </c>
      <c r="X434" s="4" t="s">
        <v>226</v>
      </c>
      <c r="Y434" s="85">
        <v>1</v>
      </c>
      <c r="Z434" s="4" t="s">
        <v>227</v>
      </c>
      <c r="AA434" s="52" t="str">
        <f t="shared" si="20"/>
        <v>2.2.1</v>
      </c>
      <c r="AB434" s="3" t="s">
        <v>228</v>
      </c>
      <c r="AC434" s="23" t="s">
        <v>229</v>
      </c>
      <c r="AD434" s="4" t="s">
        <v>4503</v>
      </c>
      <c r="AE434" s="4" t="s">
        <v>4504</v>
      </c>
      <c r="AF434" s="4" t="s">
        <v>4505</v>
      </c>
      <c r="AG434" s="4" t="s">
        <v>4506</v>
      </c>
      <c r="AH434" s="3" t="s">
        <v>6689</v>
      </c>
      <c r="AI434" s="4" t="s">
        <v>7847</v>
      </c>
      <c r="AJ434" s="4" t="s">
        <v>7848</v>
      </c>
      <c r="AK434" s="4" t="s">
        <v>6725</v>
      </c>
      <c r="AL434" s="4" t="s">
        <v>7849</v>
      </c>
      <c r="AM434" s="3" t="s">
        <v>9473</v>
      </c>
      <c r="AN434" s="3" t="s">
        <v>9466</v>
      </c>
      <c r="AO434" s="3" t="s">
        <v>9645</v>
      </c>
      <c r="AP434" s="3" t="s">
        <v>6689</v>
      </c>
      <c r="AQ434" s="3" t="s">
        <v>6689</v>
      </c>
      <c r="AR434" s="5" t="s">
        <v>12386</v>
      </c>
      <c r="AS434" s="5" t="s">
        <v>12387</v>
      </c>
      <c r="AT434" s="4" t="s">
        <v>12364</v>
      </c>
      <c r="AU434" s="4" t="s">
        <v>12365</v>
      </c>
      <c r="AV434" s="4" t="s">
        <v>12388</v>
      </c>
      <c r="AW434" s="4" t="s">
        <v>12364</v>
      </c>
      <c r="AX434" s="4" t="s">
        <v>12365</v>
      </c>
      <c r="AY434" s="4" t="s">
        <v>12389</v>
      </c>
      <c r="AZ434" s="4" t="s">
        <v>12364</v>
      </c>
      <c r="BA434" s="4" t="s">
        <v>12365</v>
      </c>
      <c r="BB434" s="4" t="s">
        <v>12390</v>
      </c>
      <c r="BC434" s="4" t="s">
        <v>12364</v>
      </c>
      <c r="BD434" s="4" t="s">
        <v>12365</v>
      </c>
      <c r="BE434" s="4" t="s">
        <v>12391</v>
      </c>
      <c r="BF434" s="4" t="s">
        <v>12364</v>
      </c>
      <c r="BG434" s="4" t="s">
        <v>12365</v>
      </c>
      <c r="BH434" s="4" t="s">
        <v>139</v>
      </c>
      <c r="BI434" s="4"/>
      <c r="BJ434" s="4" t="s">
        <v>139</v>
      </c>
      <c r="BK434" s="4" t="s">
        <v>139</v>
      </c>
      <c r="BL434" s="4"/>
      <c r="BM434" s="4" t="s">
        <v>139</v>
      </c>
      <c r="BN434" s="4" t="s">
        <v>139</v>
      </c>
      <c r="BO434" s="4"/>
      <c r="BP434" s="4" t="s">
        <v>139</v>
      </c>
      <c r="BQ434" s="4"/>
      <c r="BR434" s="4"/>
      <c r="BS434" s="4"/>
      <c r="BT434" s="4"/>
      <c r="BU434" s="4"/>
      <c r="BV434" s="4"/>
    </row>
    <row r="435" spans="1:118" ht="15.5">
      <c r="A435" s="49" t="str">
        <f>B435&amp;COUNTIF($B$3:B435,B435)</f>
        <v>03PDIV1</v>
      </c>
      <c r="B435" s="3" t="s">
        <v>542</v>
      </c>
      <c r="C435" s="4" t="s">
        <v>543</v>
      </c>
      <c r="D435" s="4" t="s">
        <v>1279</v>
      </c>
      <c r="E435" s="4" t="s">
        <v>1280</v>
      </c>
      <c r="F435" s="4" t="s">
        <v>1281</v>
      </c>
      <c r="G435" s="4" t="s">
        <v>1282</v>
      </c>
      <c r="H435" s="3" t="s">
        <v>1283</v>
      </c>
      <c r="I435" s="4" t="s">
        <v>1679</v>
      </c>
      <c r="J435" s="95" t="s">
        <v>2275</v>
      </c>
      <c r="K435" s="4" t="str">
        <f t="shared" si="19"/>
        <v>03PDIVE155</v>
      </c>
      <c r="L435" s="6">
        <v>1</v>
      </c>
      <c r="M435" s="5" t="s">
        <v>2860</v>
      </c>
      <c r="N435" s="85">
        <v>4</v>
      </c>
      <c r="O435" s="5" t="s">
        <v>2866</v>
      </c>
      <c r="P435" s="85">
        <v>2</v>
      </c>
      <c r="Q435" s="5" t="s">
        <v>2919</v>
      </c>
      <c r="R435" s="85">
        <v>11</v>
      </c>
      <c r="S435" s="4" t="s">
        <v>2859</v>
      </c>
      <c r="T435" s="66" t="str">
        <f t="shared" si="18"/>
        <v>11. Ciudades Y Comunidades Sostenibles</v>
      </c>
      <c r="U435" s="85">
        <v>2</v>
      </c>
      <c r="V435" s="4" t="s">
        <v>173</v>
      </c>
      <c r="W435" s="85">
        <v>2</v>
      </c>
      <c r="X435" s="4" t="s">
        <v>226</v>
      </c>
      <c r="Y435" s="85">
        <v>5</v>
      </c>
      <c r="Z435" s="4" t="s">
        <v>544</v>
      </c>
      <c r="AA435" s="52" t="str">
        <f t="shared" si="20"/>
        <v>2.2.5</v>
      </c>
      <c r="AB435" s="3" t="s">
        <v>547</v>
      </c>
      <c r="AC435" s="23" t="s">
        <v>548</v>
      </c>
      <c r="AD435" s="4" t="s">
        <v>4507</v>
      </c>
      <c r="AE435" s="4" t="s">
        <v>4508</v>
      </c>
      <c r="AF435" s="4" t="s">
        <v>4509</v>
      </c>
      <c r="AG435" s="4" t="s">
        <v>4510</v>
      </c>
      <c r="AH435" s="3" t="s">
        <v>6689</v>
      </c>
      <c r="AI435" s="4" t="s">
        <v>7850</v>
      </c>
      <c r="AJ435" s="4" t="s">
        <v>7851</v>
      </c>
      <c r="AK435" s="4" t="s">
        <v>6741</v>
      </c>
      <c r="AL435" s="4" t="s">
        <v>6810</v>
      </c>
      <c r="AM435" s="3" t="s">
        <v>9702</v>
      </c>
      <c r="AN435" s="3" t="s">
        <v>9703</v>
      </c>
      <c r="AO435" s="3" t="s">
        <v>9704</v>
      </c>
      <c r="AP435" s="3" t="s">
        <v>6689</v>
      </c>
      <c r="AQ435" s="3" t="s">
        <v>6689</v>
      </c>
      <c r="AR435" s="5" t="s">
        <v>12392</v>
      </c>
      <c r="AS435" s="5" t="s">
        <v>12393</v>
      </c>
      <c r="AT435" s="4" t="s">
        <v>12394</v>
      </c>
      <c r="AU435" s="4" t="s">
        <v>12395</v>
      </c>
      <c r="AV435" s="4" t="s">
        <v>12396</v>
      </c>
      <c r="AW435" s="4" t="s">
        <v>12397</v>
      </c>
      <c r="AX435" s="4" t="s">
        <v>12398</v>
      </c>
      <c r="AY435" s="4" t="s">
        <v>12399</v>
      </c>
      <c r="AZ435" s="4" t="s">
        <v>12400</v>
      </c>
      <c r="BA435" s="4" t="s">
        <v>12401</v>
      </c>
      <c r="BB435" s="4" t="s">
        <v>139</v>
      </c>
      <c r="BC435" s="4"/>
      <c r="BD435" s="4" t="s">
        <v>139</v>
      </c>
      <c r="BE435" s="4" t="s">
        <v>139</v>
      </c>
      <c r="BF435" s="4"/>
      <c r="BG435" s="4" t="s">
        <v>139</v>
      </c>
      <c r="BH435" s="4" t="s">
        <v>139</v>
      </c>
      <c r="BI435" s="4"/>
      <c r="BJ435" s="4" t="s">
        <v>139</v>
      </c>
      <c r="BK435" s="4" t="s">
        <v>139</v>
      </c>
      <c r="BL435" s="4"/>
      <c r="BM435" s="4" t="s">
        <v>139</v>
      </c>
      <c r="BN435" s="4" t="s">
        <v>139</v>
      </c>
      <c r="BO435" s="4"/>
      <c r="BP435" s="4" t="s">
        <v>139</v>
      </c>
      <c r="BQ435" s="4"/>
      <c r="BR435" s="4"/>
      <c r="BS435" s="4"/>
      <c r="BT435" s="4"/>
      <c r="BU435" s="4"/>
      <c r="BV435" s="4"/>
    </row>
    <row r="436" spans="1:118" ht="15.5">
      <c r="A436" s="49" t="str">
        <f>B436&amp;COUNTIF($B$3:B436,B436)</f>
        <v>03PDIV2</v>
      </c>
      <c r="B436" s="3" t="s">
        <v>542</v>
      </c>
      <c r="C436" s="4" t="s">
        <v>543</v>
      </c>
      <c r="D436" s="4" t="s">
        <v>1279</v>
      </c>
      <c r="E436" s="4" t="s">
        <v>1280</v>
      </c>
      <c r="F436" s="4" t="s">
        <v>1281</v>
      </c>
      <c r="G436" s="4" t="s">
        <v>1282</v>
      </c>
      <c r="H436" s="3" t="s">
        <v>10</v>
      </c>
      <c r="I436" s="4" t="s">
        <v>1569</v>
      </c>
      <c r="J436" s="95" t="s">
        <v>2276</v>
      </c>
      <c r="K436" s="4" t="str">
        <f t="shared" si="19"/>
        <v>03PDIVM001</v>
      </c>
      <c r="L436" s="6">
        <v>1</v>
      </c>
      <c r="M436" s="5" t="s">
        <v>2860</v>
      </c>
      <c r="N436" s="85">
        <v>4</v>
      </c>
      <c r="O436" s="4" t="s">
        <v>2866</v>
      </c>
      <c r="P436" s="85">
        <v>2</v>
      </c>
      <c r="Q436" s="4" t="s">
        <v>2919</v>
      </c>
      <c r="R436" s="85">
        <v>11</v>
      </c>
      <c r="S436" s="4" t="s">
        <v>2859</v>
      </c>
      <c r="T436" s="66" t="str">
        <f t="shared" si="18"/>
        <v>11. Ciudades Y Comunidades Sostenibles</v>
      </c>
      <c r="U436" s="85">
        <v>2</v>
      </c>
      <c r="V436" s="4" t="s">
        <v>173</v>
      </c>
      <c r="W436" s="85">
        <v>2</v>
      </c>
      <c r="X436" s="4" t="s">
        <v>226</v>
      </c>
      <c r="Y436" s="85">
        <v>5</v>
      </c>
      <c r="Z436" s="4" t="s">
        <v>544</v>
      </c>
      <c r="AA436" s="52" t="str">
        <f t="shared" si="20"/>
        <v>2.2.5</v>
      </c>
      <c r="AB436" s="3" t="s">
        <v>36</v>
      </c>
      <c r="AC436" s="23" t="s">
        <v>38</v>
      </c>
      <c r="AD436" s="4" t="s">
        <v>4511</v>
      </c>
      <c r="AE436" s="4" t="s">
        <v>4512</v>
      </c>
      <c r="AF436" s="4" t="s">
        <v>4513</v>
      </c>
      <c r="AG436" s="4" t="s">
        <v>4514</v>
      </c>
      <c r="AH436" s="3" t="s">
        <v>6689</v>
      </c>
      <c r="AI436" s="4" t="s">
        <v>7852</v>
      </c>
      <c r="AJ436" s="4" t="s">
        <v>7853</v>
      </c>
      <c r="AK436" s="4" t="s">
        <v>6741</v>
      </c>
      <c r="AL436" s="4" t="s">
        <v>7854</v>
      </c>
      <c r="AM436" s="8" t="s">
        <v>6689</v>
      </c>
      <c r="AN436" s="8" t="s">
        <v>6689</v>
      </c>
      <c r="AO436" s="8" t="s">
        <v>6689</v>
      </c>
      <c r="AP436" s="8" t="s">
        <v>6689</v>
      </c>
      <c r="AQ436" s="3" t="s">
        <v>6689</v>
      </c>
      <c r="AR436" s="5" t="s">
        <v>12402</v>
      </c>
      <c r="AS436" s="5" t="s">
        <v>12403</v>
      </c>
      <c r="AT436" s="4" t="s">
        <v>12404</v>
      </c>
      <c r="AU436" s="4" t="s">
        <v>10080</v>
      </c>
      <c r="AV436" s="4" t="s">
        <v>12405</v>
      </c>
      <c r="AW436" s="4" t="s">
        <v>12404</v>
      </c>
      <c r="AX436" s="4" t="s">
        <v>10080</v>
      </c>
      <c r="AY436" s="4" t="s">
        <v>139</v>
      </c>
      <c r="AZ436" s="4"/>
      <c r="BA436" s="4" t="s">
        <v>139</v>
      </c>
      <c r="BB436" s="4" t="s">
        <v>139</v>
      </c>
      <c r="BC436" s="4"/>
      <c r="BD436" s="4" t="s">
        <v>139</v>
      </c>
      <c r="BE436" s="4" t="s">
        <v>139</v>
      </c>
      <c r="BF436" s="4"/>
      <c r="BG436" s="4" t="s">
        <v>139</v>
      </c>
      <c r="BH436" s="4" t="s">
        <v>139</v>
      </c>
      <c r="BI436" s="4"/>
      <c r="BJ436" s="4" t="s">
        <v>139</v>
      </c>
      <c r="BK436" s="4" t="s">
        <v>139</v>
      </c>
      <c r="BL436" s="4"/>
      <c r="BM436" s="4" t="s">
        <v>139</v>
      </c>
      <c r="BN436" s="4" t="s">
        <v>139</v>
      </c>
      <c r="BO436" s="4"/>
      <c r="BP436" s="4" t="s">
        <v>139</v>
      </c>
      <c r="BQ436" s="4"/>
      <c r="BR436" s="4"/>
      <c r="BS436" s="4"/>
      <c r="BT436" s="4"/>
      <c r="BU436" s="4"/>
      <c r="BV436" s="4"/>
    </row>
    <row r="437" spans="1:118" ht="15.5">
      <c r="A437" s="49" t="str">
        <f>B437&amp;COUNTIF($B$3:B437,B437)</f>
        <v>03PDIV3</v>
      </c>
      <c r="B437" s="3" t="s">
        <v>542</v>
      </c>
      <c r="C437" s="4" t="s">
        <v>543</v>
      </c>
      <c r="D437" s="4" t="s">
        <v>1279</v>
      </c>
      <c r="E437" s="4" t="s">
        <v>1280</v>
      </c>
      <c r="F437" s="4" t="s">
        <v>1281</v>
      </c>
      <c r="G437" s="4" t="s">
        <v>1282</v>
      </c>
      <c r="H437" s="3" t="s">
        <v>1133</v>
      </c>
      <c r="I437" s="4" t="s">
        <v>1570</v>
      </c>
      <c r="J437" s="96" t="s">
        <v>1886</v>
      </c>
      <c r="K437" s="4" t="str">
        <f t="shared" si="19"/>
        <v>03PDIVM002</v>
      </c>
      <c r="L437" s="6">
        <v>1</v>
      </c>
      <c r="M437" s="5" t="s">
        <v>2860</v>
      </c>
      <c r="N437" s="85">
        <v>4</v>
      </c>
      <c r="O437" s="5" t="s">
        <v>2866</v>
      </c>
      <c r="P437" s="85">
        <v>2</v>
      </c>
      <c r="Q437" s="5" t="s">
        <v>2919</v>
      </c>
      <c r="R437" s="85">
        <v>11</v>
      </c>
      <c r="S437" s="4" t="s">
        <v>2859</v>
      </c>
      <c r="T437" s="66" t="str">
        <f t="shared" si="18"/>
        <v>11. Ciudades Y Comunidades Sostenibles</v>
      </c>
      <c r="U437" s="85">
        <v>2</v>
      </c>
      <c r="V437" s="4" t="s">
        <v>173</v>
      </c>
      <c r="W437" s="85">
        <v>2</v>
      </c>
      <c r="X437" s="4" t="s">
        <v>226</v>
      </c>
      <c r="Y437" s="85">
        <v>5</v>
      </c>
      <c r="Z437" s="4" t="s">
        <v>544</v>
      </c>
      <c r="AA437" s="52" t="str">
        <f t="shared" si="20"/>
        <v>2.2.5</v>
      </c>
      <c r="AB437" s="3" t="s">
        <v>2952</v>
      </c>
      <c r="AC437" s="23" t="s">
        <v>2953</v>
      </c>
      <c r="AD437" s="4" t="s">
        <v>179</v>
      </c>
      <c r="AE437" s="4" t="s">
        <v>179</v>
      </c>
      <c r="AF437" s="4" t="s">
        <v>179</v>
      </c>
      <c r="AG437" s="4" t="s">
        <v>179</v>
      </c>
      <c r="AH437" s="8" t="s">
        <v>179</v>
      </c>
      <c r="AI437" s="4" t="s">
        <v>179</v>
      </c>
      <c r="AJ437" s="4" t="s">
        <v>179</v>
      </c>
      <c r="AK437" s="4" t="s">
        <v>179</v>
      </c>
      <c r="AL437" s="4" t="s">
        <v>179</v>
      </c>
      <c r="AM437" s="9" t="s">
        <v>179</v>
      </c>
      <c r="AN437" s="9" t="s">
        <v>179</v>
      </c>
      <c r="AO437" s="9" t="s">
        <v>179</v>
      </c>
      <c r="AP437" s="9" t="s">
        <v>179</v>
      </c>
      <c r="AQ437" s="3" t="s">
        <v>179</v>
      </c>
      <c r="AR437" s="5" t="s">
        <v>179</v>
      </c>
      <c r="AS437" s="5" t="s">
        <v>179</v>
      </c>
      <c r="AT437" s="4" t="s">
        <v>179</v>
      </c>
      <c r="AU437" s="4" t="s">
        <v>179</v>
      </c>
      <c r="AV437" s="4"/>
      <c r="AW437" s="4"/>
      <c r="AX437" s="4"/>
      <c r="AY437" s="4"/>
      <c r="AZ437" s="4"/>
      <c r="BA437" s="4"/>
      <c r="BB437" s="4"/>
      <c r="BC437" s="4"/>
      <c r="BD437" s="4"/>
      <c r="BE437" s="4"/>
      <c r="BF437" s="4"/>
      <c r="BG437" s="4"/>
      <c r="BH437" s="4"/>
      <c r="BI437" s="4"/>
      <c r="BJ437" s="4"/>
      <c r="BK437" s="4"/>
      <c r="BL437" s="4"/>
      <c r="BM437" s="4"/>
      <c r="BN437" s="4"/>
      <c r="BO437" s="4"/>
      <c r="BP437" s="4"/>
      <c r="BQ437" s="4"/>
      <c r="BR437" s="4"/>
      <c r="BS437" s="4"/>
      <c r="BT437" s="4"/>
      <c r="BU437" s="4"/>
      <c r="BV437" s="4"/>
      <c r="BW437" s="15"/>
      <c r="BX437" s="15"/>
      <c r="BZ437" s="15"/>
      <c r="DK437" s="15"/>
      <c r="DL437" s="15"/>
      <c r="DM437" s="15"/>
      <c r="DN437" s="15"/>
    </row>
    <row r="438" spans="1:118" ht="15.5">
      <c r="A438" s="49" t="str">
        <f>B438&amp;COUNTIF($B$3:B438,B438)</f>
        <v>03PDIV4</v>
      </c>
      <c r="B438" s="3" t="s">
        <v>542</v>
      </c>
      <c r="C438" s="4" t="s">
        <v>543</v>
      </c>
      <c r="D438" s="4" t="s">
        <v>1279</v>
      </c>
      <c r="E438" s="4" t="s">
        <v>1280</v>
      </c>
      <c r="F438" s="4" t="s">
        <v>1281</v>
      </c>
      <c r="G438" s="4" t="s">
        <v>1282</v>
      </c>
      <c r="H438" s="3" t="s">
        <v>140</v>
      </c>
      <c r="I438" s="4" t="s">
        <v>1571</v>
      </c>
      <c r="J438" s="95" t="s">
        <v>2277</v>
      </c>
      <c r="K438" s="4" t="str">
        <f t="shared" si="19"/>
        <v>03PDIVN001</v>
      </c>
      <c r="L438" s="6">
        <v>1</v>
      </c>
      <c r="M438" s="5" t="s">
        <v>2860</v>
      </c>
      <c r="N438" s="85">
        <v>4</v>
      </c>
      <c r="O438" s="4" t="s">
        <v>2866</v>
      </c>
      <c r="P438" s="85">
        <v>2</v>
      </c>
      <c r="Q438" s="4" t="s">
        <v>2919</v>
      </c>
      <c r="R438" s="85">
        <v>16</v>
      </c>
      <c r="S438" s="4" t="s">
        <v>2841</v>
      </c>
      <c r="T438" s="66" t="str">
        <f t="shared" si="18"/>
        <v>16. Paz, Justicia E Instituciones Sólidas</v>
      </c>
      <c r="U438" s="85">
        <v>1</v>
      </c>
      <c r="V438" s="4" t="s">
        <v>28</v>
      </c>
      <c r="W438" s="85">
        <v>7</v>
      </c>
      <c r="X438" s="4" t="s">
        <v>142</v>
      </c>
      <c r="Y438" s="85">
        <v>2</v>
      </c>
      <c r="Z438" s="4" t="s">
        <v>143</v>
      </c>
      <c r="AA438" s="52" t="str">
        <f t="shared" si="20"/>
        <v>1.7.2</v>
      </c>
      <c r="AB438" s="3" t="s">
        <v>144</v>
      </c>
      <c r="AC438" s="23" t="s">
        <v>145</v>
      </c>
      <c r="AD438" s="4" t="s">
        <v>4515</v>
      </c>
      <c r="AE438" s="4" t="s">
        <v>4516</v>
      </c>
      <c r="AF438" s="4" t="s">
        <v>4517</v>
      </c>
      <c r="AG438" s="4" t="s">
        <v>4518</v>
      </c>
      <c r="AH438" s="3" t="s">
        <v>6689</v>
      </c>
      <c r="AI438" s="4" t="s">
        <v>7855</v>
      </c>
      <c r="AJ438" s="4" t="s">
        <v>7856</v>
      </c>
      <c r="AK438" s="4" t="s">
        <v>6741</v>
      </c>
      <c r="AL438" s="4" t="s">
        <v>7854</v>
      </c>
      <c r="AM438" s="8" t="s">
        <v>9455</v>
      </c>
      <c r="AN438" s="8" t="s">
        <v>9455</v>
      </c>
      <c r="AO438" s="8" t="s">
        <v>6708</v>
      </c>
      <c r="AP438" s="8" t="s">
        <v>6689</v>
      </c>
      <c r="AQ438" s="3" t="s">
        <v>6689</v>
      </c>
      <c r="AR438" s="5" t="s">
        <v>12406</v>
      </c>
      <c r="AS438" s="5" t="s">
        <v>12407</v>
      </c>
      <c r="AT438" s="4" t="s">
        <v>12408</v>
      </c>
      <c r="AU438" s="4" t="s">
        <v>10158</v>
      </c>
      <c r="AV438" s="4" t="s">
        <v>12409</v>
      </c>
      <c r="AW438" s="4" t="s">
        <v>12408</v>
      </c>
      <c r="AX438" s="4" t="s">
        <v>10158</v>
      </c>
      <c r="AY438" s="4" t="s">
        <v>139</v>
      </c>
      <c r="AZ438" s="4"/>
      <c r="BA438" s="4" t="s">
        <v>139</v>
      </c>
      <c r="BB438" s="4" t="s">
        <v>139</v>
      </c>
      <c r="BC438" s="4"/>
      <c r="BD438" s="4" t="s">
        <v>139</v>
      </c>
      <c r="BE438" s="4" t="s">
        <v>139</v>
      </c>
      <c r="BF438" s="4"/>
      <c r="BG438" s="4" t="s">
        <v>139</v>
      </c>
      <c r="BH438" s="4" t="s">
        <v>139</v>
      </c>
      <c r="BI438" s="4"/>
      <c r="BJ438" s="4" t="s">
        <v>139</v>
      </c>
      <c r="BK438" s="4" t="s">
        <v>139</v>
      </c>
      <c r="BL438" s="4"/>
      <c r="BM438" s="4" t="s">
        <v>139</v>
      </c>
      <c r="BN438" s="4" t="s">
        <v>139</v>
      </c>
      <c r="BO438" s="4"/>
      <c r="BP438" s="4" t="s">
        <v>139</v>
      </c>
      <c r="BQ438" s="4"/>
      <c r="BR438" s="4"/>
      <c r="BS438" s="4"/>
      <c r="BT438" s="4"/>
      <c r="BU438" s="4"/>
      <c r="BV438" s="4"/>
    </row>
    <row r="439" spans="1:118" ht="15.5">
      <c r="A439" s="49" t="str">
        <f>B439&amp;COUNTIF($B$3:B439,B439)</f>
        <v>03PDIV5</v>
      </c>
      <c r="B439" s="3" t="s">
        <v>542</v>
      </c>
      <c r="C439" s="4" t="s">
        <v>543</v>
      </c>
      <c r="D439" s="4" t="s">
        <v>1279</v>
      </c>
      <c r="E439" s="4" t="s">
        <v>1280</v>
      </c>
      <c r="F439" s="4" t="s">
        <v>1281</v>
      </c>
      <c r="G439" s="4" t="s">
        <v>1282</v>
      </c>
      <c r="H439" s="3" t="s">
        <v>146</v>
      </c>
      <c r="I439" s="4" t="s">
        <v>1572</v>
      </c>
      <c r="J439" s="95" t="s">
        <v>2278</v>
      </c>
      <c r="K439" s="4" t="str">
        <f t="shared" si="19"/>
        <v>03PDIVO001</v>
      </c>
      <c r="L439" s="6">
        <v>1</v>
      </c>
      <c r="M439" s="5" t="s">
        <v>2860</v>
      </c>
      <c r="N439" s="85">
        <v>6</v>
      </c>
      <c r="O439" s="5" t="s">
        <v>2861</v>
      </c>
      <c r="P439" s="85">
        <v>0</v>
      </c>
      <c r="Q439" s="5" t="s">
        <v>2861</v>
      </c>
      <c r="R439" s="85">
        <v>16</v>
      </c>
      <c r="S439" s="4" t="s">
        <v>2841</v>
      </c>
      <c r="T439" s="66" t="str">
        <f t="shared" si="18"/>
        <v>16. Paz, Justicia E Instituciones Sólidas</v>
      </c>
      <c r="U439" s="85">
        <v>1</v>
      </c>
      <c r="V439" s="4" t="s">
        <v>28</v>
      </c>
      <c r="W439" s="85">
        <v>3</v>
      </c>
      <c r="X439" s="4" t="s">
        <v>31</v>
      </c>
      <c r="Y439" s="85">
        <v>4</v>
      </c>
      <c r="Z439" s="4" t="s">
        <v>148</v>
      </c>
      <c r="AA439" s="52" t="str">
        <f t="shared" si="20"/>
        <v>1.3.4</v>
      </c>
      <c r="AB439" s="3" t="s">
        <v>149</v>
      </c>
      <c r="AC439" s="23" t="s">
        <v>150</v>
      </c>
      <c r="AD439" s="4" t="s">
        <v>4519</v>
      </c>
      <c r="AE439" s="4" t="s">
        <v>4520</v>
      </c>
      <c r="AF439" s="4" t="s">
        <v>4521</v>
      </c>
      <c r="AG439" s="4" t="s">
        <v>4522</v>
      </c>
      <c r="AH439" s="3" t="s">
        <v>6689</v>
      </c>
      <c r="AI439" s="4" t="s">
        <v>7857</v>
      </c>
      <c r="AJ439" s="4" t="s">
        <v>7858</v>
      </c>
      <c r="AK439" s="4" t="s">
        <v>6816</v>
      </c>
      <c r="AL439" s="4" t="s">
        <v>7854</v>
      </c>
      <c r="AM439" s="8" t="s">
        <v>6689</v>
      </c>
      <c r="AN439" s="8" t="s">
        <v>6689</v>
      </c>
      <c r="AO439" s="8" t="s">
        <v>6689</v>
      </c>
      <c r="AP439" s="8" t="s">
        <v>6689</v>
      </c>
      <c r="AQ439" s="3" t="s">
        <v>6689</v>
      </c>
      <c r="AR439" s="5" t="s">
        <v>12410</v>
      </c>
      <c r="AS439" s="5" t="s">
        <v>12407</v>
      </c>
      <c r="AT439" s="4" t="s">
        <v>12408</v>
      </c>
      <c r="AU439" s="4" t="s">
        <v>10158</v>
      </c>
      <c r="AV439" s="4" t="s">
        <v>139</v>
      </c>
      <c r="AW439" s="4"/>
      <c r="AX439" s="4" t="s">
        <v>139</v>
      </c>
      <c r="AY439" s="4" t="s">
        <v>139</v>
      </c>
      <c r="AZ439" s="4"/>
      <c r="BA439" s="4" t="s">
        <v>139</v>
      </c>
      <c r="BB439" s="4" t="s">
        <v>139</v>
      </c>
      <c r="BC439" s="4"/>
      <c r="BD439" s="4" t="s">
        <v>139</v>
      </c>
      <c r="BE439" s="4" t="s">
        <v>139</v>
      </c>
      <c r="BF439" s="4"/>
      <c r="BG439" s="4" t="s">
        <v>139</v>
      </c>
      <c r="BH439" s="4" t="s">
        <v>139</v>
      </c>
      <c r="BI439" s="4"/>
      <c r="BJ439" s="4" t="s">
        <v>139</v>
      </c>
      <c r="BK439" s="4" t="s">
        <v>139</v>
      </c>
      <c r="BL439" s="4"/>
      <c r="BM439" s="4" t="s">
        <v>139</v>
      </c>
      <c r="BN439" s="4" t="s">
        <v>139</v>
      </c>
      <c r="BO439" s="4"/>
      <c r="BP439" s="4" t="s">
        <v>139</v>
      </c>
      <c r="BQ439" s="4"/>
      <c r="BR439" s="4"/>
      <c r="BS439" s="4"/>
      <c r="BT439" s="4"/>
      <c r="BU439" s="4"/>
      <c r="BV439" s="4"/>
    </row>
    <row r="440" spans="1:118" ht="15.5">
      <c r="A440" s="49" t="str">
        <f>B440&amp;COUNTIF($B$3:B440,B440)</f>
        <v>03PDIV6</v>
      </c>
      <c r="B440" s="3" t="s">
        <v>542</v>
      </c>
      <c r="C440" s="4" t="s">
        <v>543</v>
      </c>
      <c r="D440" s="4" t="s">
        <v>1279</v>
      </c>
      <c r="E440" s="4" t="s">
        <v>1280</v>
      </c>
      <c r="F440" s="4" t="s">
        <v>1281</v>
      </c>
      <c r="G440" s="4" t="s">
        <v>1282</v>
      </c>
      <c r="H440" s="3" t="s">
        <v>151</v>
      </c>
      <c r="I440" s="4" t="s">
        <v>1573</v>
      </c>
      <c r="J440" s="95" t="s">
        <v>2279</v>
      </c>
      <c r="K440" s="4" t="str">
        <f t="shared" si="19"/>
        <v>03PDIVP001</v>
      </c>
      <c r="L440" s="6">
        <v>1</v>
      </c>
      <c r="M440" s="5" t="s">
        <v>2860</v>
      </c>
      <c r="N440" s="85">
        <v>5</v>
      </c>
      <c r="O440" s="5" t="s">
        <v>2865</v>
      </c>
      <c r="P440" s="85">
        <v>0</v>
      </c>
      <c r="Q440" s="5" t="s">
        <v>2865</v>
      </c>
      <c r="R440" s="85">
        <v>5</v>
      </c>
      <c r="S440" s="4" t="s">
        <v>2844</v>
      </c>
      <c r="T440" s="66" t="str">
        <f t="shared" si="18"/>
        <v xml:space="preserve">5. Igualdad De Género </v>
      </c>
      <c r="U440" s="85">
        <v>1</v>
      </c>
      <c r="V440" s="4" t="s">
        <v>28</v>
      </c>
      <c r="W440" s="85">
        <v>2</v>
      </c>
      <c r="X440" s="4" t="s">
        <v>154</v>
      </c>
      <c r="Y440" s="85">
        <v>4</v>
      </c>
      <c r="Z440" s="4" t="s">
        <v>155</v>
      </c>
      <c r="AA440" s="52" t="str">
        <f t="shared" si="20"/>
        <v>1.2.4</v>
      </c>
      <c r="AB440" s="3" t="s">
        <v>156</v>
      </c>
      <c r="AC440" s="23" t="s">
        <v>157</v>
      </c>
      <c r="AD440" s="4" t="s">
        <v>4523</v>
      </c>
      <c r="AE440" s="4" t="s">
        <v>4524</v>
      </c>
      <c r="AF440" s="4" t="s">
        <v>4525</v>
      </c>
      <c r="AG440" s="4" t="s">
        <v>4526</v>
      </c>
      <c r="AH440" s="8" t="s">
        <v>6689</v>
      </c>
      <c r="AI440" s="4" t="s">
        <v>7859</v>
      </c>
      <c r="AJ440" s="4" t="s">
        <v>7860</v>
      </c>
      <c r="AK440" s="4" t="s">
        <v>6816</v>
      </c>
      <c r="AL440" s="4" t="s">
        <v>7854</v>
      </c>
      <c r="AM440" s="3" t="s">
        <v>9455</v>
      </c>
      <c r="AN440" s="3" t="s">
        <v>9455</v>
      </c>
      <c r="AO440" s="3" t="s">
        <v>6708</v>
      </c>
      <c r="AP440" s="3" t="s">
        <v>6689</v>
      </c>
      <c r="AQ440" s="3" t="s">
        <v>6689</v>
      </c>
      <c r="AR440" s="4" t="s">
        <v>12411</v>
      </c>
      <c r="AS440" s="4" t="s">
        <v>12412</v>
      </c>
      <c r="AT440" s="4" t="s">
        <v>12404</v>
      </c>
      <c r="AU440" s="4" t="s">
        <v>10080</v>
      </c>
      <c r="AV440" s="4" t="s">
        <v>139</v>
      </c>
      <c r="AW440" s="4"/>
      <c r="AX440" s="4" t="s">
        <v>139</v>
      </c>
      <c r="AY440" s="4" t="s">
        <v>139</v>
      </c>
      <c r="AZ440" s="4"/>
      <c r="BA440" s="4" t="s">
        <v>139</v>
      </c>
      <c r="BB440" s="4" t="s">
        <v>139</v>
      </c>
      <c r="BC440" s="4"/>
      <c r="BD440" s="4" t="s">
        <v>139</v>
      </c>
      <c r="BE440" s="4" t="s">
        <v>139</v>
      </c>
      <c r="BF440" s="4"/>
      <c r="BG440" s="4" t="s">
        <v>139</v>
      </c>
      <c r="BH440" s="4" t="s">
        <v>139</v>
      </c>
      <c r="BI440" s="4"/>
      <c r="BJ440" s="4" t="s">
        <v>139</v>
      </c>
      <c r="BK440" s="4" t="s">
        <v>139</v>
      </c>
      <c r="BL440" s="4"/>
      <c r="BM440" s="4" t="s">
        <v>139</v>
      </c>
      <c r="BN440" s="4" t="s">
        <v>139</v>
      </c>
      <c r="BO440" s="4"/>
      <c r="BP440" s="4" t="s">
        <v>139</v>
      </c>
      <c r="BQ440" s="4"/>
      <c r="BR440" s="4"/>
      <c r="BS440" s="4"/>
      <c r="BT440" s="4"/>
      <c r="BU440" s="4"/>
      <c r="BV440" s="4"/>
    </row>
    <row r="441" spans="1:118" ht="15.5">
      <c r="A441" s="49" t="str">
        <f>B441&amp;COUNTIF($B$3:B441,B441)</f>
        <v>03PDIV7</v>
      </c>
      <c r="B441" s="3" t="s">
        <v>542</v>
      </c>
      <c r="C441" s="4" t="s">
        <v>543</v>
      </c>
      <c r="D441" s="4" t="s">
        <v>1279</v>
      </c>
      <c r="E441" s="4" t="s">
        <v>1280</v>
      </c>
      <c r="F441" s="4" t="s">
        <v>1281</v>
      </c>
      <c r="G441" s="4" t="s">
        <v>1282</v>
      </c>
      <c r="H441" s="3" t="s">
        <v>158</v>
      </c>
      <c r="I441" s="4" t="s">
        <v>1574</v>
      </c>
      <c r="J441" s="95" t="s">
        <v>2280</v>
      </c>
      <c r="K441" s="4" t="str">
        <f t="shared" si="19"/>
        <v>03PDIVP002</v>
      </c>
      <c r="L441" s="6">
        <v>1</v>
      </c>
      <c r="M441" s="5" t="s">
        <v>2860</v>
      </c>
      <c r="N441" s="85">
        <v>6</v>
      </c>
      <c r="O441" s="4" t="s">
        <v>2861</v>
      </c>
      <c r="P441" s="85">
        <v>0</v>
      </c>
      <c r="Q441" s="4" t="s">
        <v>2861</v>
      </c>
      <c r="R441" s="85">
        <v>10</v>
      </c>
      <c r="S441" s="4" t="s">
        <v>2868</v>
      </c>
      <c r="T441" s="66" t="str">
        <f t="shared" si="18"/>
        <v xml:space="preserve">10. Reducción De Las Desigualdades </v>
      </c>
      <c r="U441" s="85">
        <v>1</v>
      </c>
      <c r="V441" s="4" t="s">
        <v>28</v>
      </c>
      <c r="W441" s="85">
        <v>2</v>
      </c>
      <c r="X441" s="4" t="s">
        <v>154</v>
      </c>
      <c r="Y441" s="85">
        <v>4</v>
      </c>
      <c r="Z441" s="4" t="s">
        <v>155</v>
      </c>
      <c r="AA441" s="52" t="str">
        <f t="shared" si="20"/>
        <v>1.2.4</v>
      </c>
      <c r="AB441" s="3" t="s">
        <v>161</v>
      </c>
      <c r="AC441" s="23" t="s">
        <v>162</v>
      </c>
      <c r="AD441" s="4" t="s">
        <v>4527</v>
      </c>
      <c r="AE441" s="4" t="s">
        <v>4528</v>
      </c>
      <c r="AF441" s="4" t="s">
        <v>4529</v>
      </c>
      <c r="AG441" s="4" t="s">
        <v>4530</v>
      </c>
      <c r="AH441" s="8" t="s">
        <v>6689</v>
      </c>
      <c r="AI441" s="4" t="s">
        <v>7861</v>
      </c>
      <c r="AJ441" s="4" t="s">
        <v>7860</v>
      </c>
      <c r="AK441" s="4" t="s">
        <v>6816</v>
      </c>
      <c r="AL441" s="4" t="s">
        <v>7854</v>
      </c>
      <c r="AM441" s="9" t="s">
        <v>9455</v>
      </c>
      <c r="AN441" s="9" t="s">
        <v>9455</v>
      </c>
      <c r="AO441" s="9" t="s">
        <v>6689</v>
      </c>
      <c r="AP441" s="9" t="s">
        <v>6689</v>
      </c>
      <c r="AQ441" s="6" t="s">
        <v>6689</v>
      </c>
      <c r="AR441" s="5" t="s">
        <v>12413</v>
      </c>
      <c r="AS441" s="5" t="s">
        <v>12414</v>
      </c>
      <c r="AT441" s="4" t="s">
        <v>12404</v>
      </c>
      <c r="AU441" s="4" t="s">
        <v>10080</v>
      </c>
      <c r="AV441" s="4" t="s">
        <v>139</v>
      </c>
      <c r="AW441" s="4"/>
      <c r="AX441" s="4" t="s">
        <v>139</v>
      </c>
      <c r="AY441" s="4" t="s">
        <v>139</v>
      </c>
      <c r="AZ441" s="4"/>
      <c r="BA441" s="4" t="s">
        <v>139</v>
      </c>
      <c r="BB441" s="4" t="s">
        <v>139</v>
      </c>
      <c r="BC441" s="4"/>
      <c r="BD441" s="4" t="s">
        <v>139</v>
      </c>
      <c r="BE441" s="4" t="s">
        <v>139</v>
      </c>
      <c r="BF441" s="4"/>
      <c r="BG441" s="4" t="s">
        <v>139</v>
      </c>
      <c r="BH441" s="4" t="s">
        <v>139</v>
      </c>
      <c r="BI441" s="4"/>
      <c r="BJ441" s="4" t="s">
        <v>139</v>
      </c>
      <c r="BK441" s="4" t="s">
        <v>139</v>
      </c>
      <c r="BL441" s="4"/>
      <c r="BM441" s="4" t="s">
        <v>139</v>
      </c>
      <c r="BN441" s="4" t="s">
        <v>139</v>
      </c>
      <c r="BO441" s="4"/>
      <c r="BP441" s="4" t="s">
        <v>139</v>
      </c>
      <c r="BQ441" s="4"/>
      <c r="BR441" s="4"/>
      <c r="BS441" s="4"/>
      <c r="BT441" s="4"/>
      <c r="BU441" s="4"/>
      <c r="BV441" s="4"/>
    </row>
    <row r="442" spans="1:118" ht="15.5">
      <c r="A442" s="49" t="str">
        <f>B442&amp;COUNTIF($B$3:B442,B442)</f>
        <v>03PDIV8</v>
      </c>
      <c r="B442" s="3" t="s">
        <v>542</v>
      </c>
      <c r="C442" s="4" t="s">
        <v>543</v>
      </c>
      <c r="D442" s="4" t="s">
        <v>1279</v>
      </c>
      <c r="E442" s="4" t="s">
        <v>1280</v>
      </c>
      <c r="F442" s="4" t="s">
        <v>1281</v>
      </c>
      <c r="G442" s="4" t="s">
        <v>1282</v>
      </c>
      <c r="H442" s="3" t="s">
        <v>170</v>
      </c>
      <c r="I442" s="4" t="s">
        <v>1575</v>
      </c>
      <c r="J442" s="95" t="s">
        <v>2281</v>
      </c>
      <c r="K442" s="4" t="str">
        <f t="shared" si="19"/>
        <v>03PDIVP004</v>
      </c>
      <c r="L442" s="6">
        <v>1</v>
      </c>
      <c r="M442" s="5" t="s">
        <v>2860</v>
      </c>
      <c r="N442" s="85">
        <v>6</v>
      </c>
      <c r="O442" s="5" t="s">
        <v>2861</v>
      </c>
      <c r="P442" s="85">
        <v>1</v>
      </c>
      <c r="Q442" s="5" t="s">
        <v>2869</v>
      </c>
      <c r="R442" s="85">
        <v>10</v>
      </c>
      <c r="S442" s="4" t="s">
        <v>2868</v>
      </c>
      <c r="T442" s="66" t="str">
        <f t="shared" si="18"/>
        <v xml:space="preserve">10. Reducción De Las Desigualdades </v>
      </c>
      <c r="U442" s="85">
        <v>2</v>
      </c>
      <c r="V442" s="4" t="s">
        <v>173</v>
      </c>
      <c r="W442" s="85">
        <v>6</v>
      </c>
      <c r="X442" s="4" t="s">
        <v>175</v>
      </c>
      <c r="Y442" s="85">
        <v>8</v>
      </c>
      <c r="Z442" s="4" t="s">
        <v>177</v>
      </c>
      <c r="AA442" s="52" t="str">
        <f t="shared" si="20"/>
        <v>2.6.8</v>
      </c>
      <c r="AB442" s="3" t="s">
        <v>384</v>
      </c>
      <c r="AC442" s="23" t="s">
        <v>178</v>
      </c>
      <c r="AD442" s="4" t="s">
        <v>4531</v>
      </c>
      <c r="AE442" s="4" t="s">
        <v>4528</v>
      </c>
      <c r="AF442" s="4" t="s">
        <v>4532</v>
      </c>
      <c r="AG442" s="4" t="s">
        <v>4533</v>
      </c>
      <c r="AH442" s="8" t="s">
        <v>6689</v>
      </c>
      <c r="AI442" s="4" t="s">
        <v>7862</v>
      </c>
      <c r="AJ442" s="4" t="s">
        <v>7863</v>
      </c>
      <c r="AK442" s="4" t="s">
        <v>6816</v>
      </c>
      <c r="AL442" s="4" t="s">
        <v>7864</v>
      </c>
      <c r="AM442" s="9" t="s">
        <v>9455</v>
      </c>
      <c r="AN442" s="9" t="s">
        <v>9455</v>
      </c>
      <c r="AO442" s="9" t="s">
        <v>6708</v>
      </c>
      <c r="AP442" s="9" t="s">
        <v>6689</v>
      </c>
      <c r="AQ442" s="6" t="s">
        <v>6689</v>
      </c>
      <c r="AR442" s="5" t="s">
        <v>12415</v>
      </c>
      <c r="AS442" s="5" t="s">
        <v>10171</v>
      </c>
      <c r="AT442" s="4" t="s">
        <v>12404</v>
      </c>
      <c r="AU442" s="4" t="s">
        <v>10080</v>
      </c>
      <c r="AV442" s="4" t="s">
        <v>139</v>
      </c>
      <c r="AW442" s="4"/>
      <c r="AX442" s="4" t="s">
        <v>139</v>
      </c>
      <c r="AY442" s="4" t="s">
        <v>139</v>
      </c>
      <c r="AZ442" s="4"/>
      <c r="BA442" s="4" t="s">
        <v>139</v>
      </c>
      <c r="BB442" s="4" t="s">
        <v>139</v>
      </c>
      <c r="BC442" s="4"/>
      <c r="BD442" s="4" t="s">
        <v>139</v>
      </c>
      <c r="BE442" s="4" t="s">
        <v>139</v>
      </c>
      <c r="BF442" s="4"/>
      <c r="BG442" s="4" t="s">
        <v>139</v>
      </c>
      <c r="BH442" s="4" t="s">
        <v>139</v>
      </c>
      <c r="BI442" s="4"/>
      <c r="BJ442" s="4" t="s">
        <v>139</v>
      </c>
      <c r="BK442" s="4" t="s">
        <v>139</v>
      </c>
      <c r="BL442" s="4"/>
      <c r="BM442" s="4" t="s">
        <v>139</v>
      </c>
      <c r="BN442" s="4" t="s">
        <v>139</v>
      </c>
      <c r="BO442" s="4"/>
      <c r="BP442" s="4" t="s">
        <v>139</v>
      </c>
      <c r="BQ442" s="4"/>
      <c r="BR442" s="4"/>
      <c r="BS442" s="4"/>
      <c r="BT442" s="4"/>
      <c r="BU442" s="4"/>
      <c r="BV442" s="4"/>
    </row>
    <row r="443" spans="1:118" ht="15.5">
      <c r="A443" s="49" t="str">
        <f>B443&amp;COUNTIF($B$3:B443,B443)</f>
        <v>03PDIV9</v>
      </c>
      <c r="B443" s="3" t="s">
        <v>542</v>
      </c>
      <c r="C443" s="4" t="s">
        <v>543</v>
      </c>
      <c r="D443" s="4" t="s">
        <v>1279</v>
      </c>
      <c r="E443" s="4" t="s">
        <v>1280</v>
      </c>
      <c r="F443" s="4" t="s">
        <v>1281</v>
      </c>
      <c r="G443" s="4" t="s">
        <v>1282</v>
      </c>
      <c r="H443" s="3" t="s">
        <v>545</v>
      </c>
      <c r="I443" s="4" t="s">
        <v>1680</v>
      </c>
      <c r="J443" s="95" t="s">
        <v>2282</v>
      </c>
      <c r="K443" s="4" t="str">
        <f t="shared" si="19"/>
        <v>03PDIVS027</v>
      </c>
      <c r="L443" s="6">
        <v>1</v>
      </c>
      <c r="M443" s="5" t="s">
        <v>2860</v>
      </c>
      <c r="N443" s="85">
        <v>4</v>
      </c>
      <c r="O443" s="4" t="s">
        <v>2866</v>
      </c>
      <c r="P443" s="85">
        <v>2</v>
      </c>
      <c r="Q443" s="4" t="s">
        <v>2919</v>
      </c>
      <c r="R443" s="85">
        <v>11</v>
      </c>
      <c r="S443" s="4" t="s">
        <v>2859</v>
      </c>
      <c r="T443" s="66" t="str">
        <f t="shared" si="18"/>
        <v>11. Ciudades Y Comunidades Sostenibles</v>
      </c>
      <c r="U443" s="85">
        <v>2</v>
      </c>
      <c r="V443" s="4" t="s">
        <v>173</v>
      </c>
      <c r="W443" s="85">
        <v>2</v>
      </c>
      <c r="X443" s="4" t="s">
        <v>226</v>
      </c>
      <c r="Y443" s="85">
        <v>5</v>
      </c>
      <c r="Z443" s="4" t="s">
        <v>544</v>
      </c>
      <c r="AA443" s="52" t="str">
        <f t="shared" si="20"/>
        <v>2.2.5</v>
      </c>
      <c r="AB443" s="3" t="s">
        <v>487</v>
      </c>
      <c r="AC443" s="23" t="s">
        <v>488</v>
      </c>
      <c r="AD443" s="4" t="s">
        <v>4534</v>
      </c>
      <c r="AE443" s="4" t="s">
        <v>4535</v>
      </c>
      <c r="AF443" s="4" t="s">
        <v>4536</v>
      </c>
      <c r="AG443" s="4" t="s">
        <v>4537</v>
      </c>
      <c r="AH443" s="8" t="s">
        <v>6689</v>
      </c>
      <c r="AI443" s="4" t="s">
        <v>7865</v>
      </c>
      <c r="AJ443" s="4" t="s">
        <v>7866</v>
      </c>
      <c r="AK443" s="4" t="s">
        <v>6816</v>
      </c>
      <c r="AL443" s="4" t="s">
        <v>7867</v>
      </c>
      <c r="AM443" s="8" t="s">
        <v>9705</v>
      </c>
      <c r="AN443" s="9" t="s">
        <v>9706</v>
      </c>
      <c r="AO443" s="9" t="s">
        <v>9707</v>
      </c>
      <c r="AP443" s="9" t="s">
        <v>6689</v>
      </c>
      <c r="AQ443" s="6" t="s">
        <v>6689</v>
      </c>
      <c r="AR443" s="5" t="s">
        <v>12416</v>
      </c>
      <c r="AS443" s="5" t="s">
        <v>12417</v>
      </c>
      <c r="AT443" s="4" t="s">
        <v>12418</v>
      </c>
      <c r="AU443" s="4" t="s">
        <v>12419</v>
      </c>
      <c r="AV443" s="4" t="s">
        <v>139</v>
      </c>
      <c r="AW443" s="4"/>
      <c r="AX443" s="4" t="s">
        <v>139</v>
      </c>
      <c r="AY443" s="4" t="s">
        <v>139</v>
      </c>
      <c r="AZ443" s="4"/>
      <c r="BA443" s="4" t="s">
        <v>139</v>
      </c>
      <c r="BB443" s="4" t="s">
        <v>139</v>
      </c>
      <c r="BC443" s="4"/>
      <c r="BD443" s="4" t="s">
        <v>139</v>
      </c>
      <c r="BE443" s="4" t="s">
        <v>139</v>
      </c>
      <c r="BF443" s="4"/>
      <c r="BG443" s="4" t="s">
        <v>139</v>
      </c>
      <c r="BH443" s="4" t="s">
        <v>139</v>
      </c>
      <c r="BI443" s="4"/>
      <c r="BJ443" s="4" t="s">
        <v>139</v>
      </c>
      <c r="BK443" s="4" t="s">
        <v>139</v>
      </c>
      <c r="BL443" s="4"/>
      <c r="BM443" s="4" t="s">
        <v>139</v>
      </c>
      <c r="BN443" s="4" t="s">
        <v>139</v>
      </c>
      <c r="BO443" s="4"/>
      <c r="BP443" s="4" t="s">
        <v>139</v>
      </c>
      <c r="BQ443" s="4"/>
      <c r="BR443" s="4"/>
      <c r="BS443" s="4"/>
      <c r="BT443" s="4"/>
      <c r="BU443" s="4"/>
      <c r="BV443" s="4"/>
    </row>
    <row r="444" spans="1:118" ht="15.5">
      <c r="A444" s="49" t="str">
        <f>B444&amp;COUNTIF($B$3:B444,B444)</f>
        <v>03PDIV10</v>
      </c>
      <c r="B444" s="3" t="s">
        <v>542</v>
      </c>
      <c r="C444" s="4" t="s">
        <v>543</v>
      </c>
      <c r="D444" s="4" t="s">
        <v>1279</v>
      </c>
      <c r="E444" s="4" t="s">
        <v>1280</v>
      </c>
      <c r="F444" s="4" t="s">
        <v>1281</v>
      </c>
      <c r="G444" s="4" t="s">
        <v>1282</v>
      </c>
      <c r="H444" s="3" t="s">
        <v>546</v>
      </c>
      <c r="I444" s="4" t="s">
        <v>1681</v>
      </c>
      <c r="J444" s="95" t="s">
        <v>2283</v>
      </c>
      <c r="K444" s="4" t="str">
        <f t="shared" si="19"/>
        <v>03PDIVS061</v>
      </c>
      <c r="L444" s="6">
        <v>1</v>
      </c>
      <c r="M444" s="5" t="s">
        <v>2860</v>
      </c>
      <c r="N444" s="85">
        <v>4</v>
      </c>
      <c r="O444" s="4" t="s">
        <v>2866</v>
      </c>
      <c r="P444" s="85">
        <v>2</v>
      </c>
      <c r="Q444" s="4" t="s">
        <v>2919</v>
      </c>
      <c r="R444" s="85">
        <v>11</v>
      </c>
      <c r="S444" s="4" t="s">
        <v>2859</v>
      </c>
      <c r="T444" s="66" t="str">
        <f t="shared" si="18"/>
        <v>11. Ciudades Y Comunidades Sostenibles</v>
      </c>
      <c r="U444" s="85">
        <v>2</v>
      </c>
      <c r="V444" s="4" t="s">
        <v>173</v>
      </c>
      <c r="W444" s="85">
        <v>2</v>
      </c>
      <c r="X444" s="4" t="s">
        <v>226</v>
      </c>
      <c r="Y444" s="85">
        <v>5</v>
      </c>
      <c r="Z444" s="4" t="s">
        <v>544</v>
      </c>
      <c r="AA444" s="52" t="str">
        <f t="shared" si="20"/>
        <v>2.2.5</v>
      </c>
      <c r="AB444" s="3" t="s">
        <v>547</v>
      </c>
      <c r="AC444" s="23" t="s">
        <v>548</v>
      </c>
      <c r="AD444" s="4" t="s">
        <v>4507</v>
      </c>
      <c r="AE444" s="4" t="s">
        <v>4538</v>
      </c>
      <c r="AF444" s="4" t="s">
        <v>4539</v>
      </c>
      <c r="AG444" s="4" t="s">
        <v>4510</v>
      </c>
      <c r="AH444" s="8" t="s">
        <v>6689</v>
      </c>
      <c r="AI444" s="4" t="s">
        <v>7868</v>
      </c>
      <c r="AJ444" s="4" t="s">
        <v>7869</v>
      </c>
      <c r="AK444" s="4" t="s">
        <v>6741</v>
      </c>
      <c r="AL444" s="4" t="s">
        <v>7854</v>
      </c>
      <c r="AM444" s="9" t="s">
        <v>9708</v>
      </c>
      <c r="AN444" s="9" t="s">
        <v>9709</v>
      </c>
      <c r="AO444" s="9" t="s">
        <v>9516</v>
      </c>
      <c r="AP444" s="9" t="s">
        <v>6689</v>
      </c>
      <c r="AQ444" s="6" t="s">
        <v>6689</v>
      </c>
      <c r="AR444" s="5" t="s">
        <v>12420</v>
      </c>
      <c r="AS444" s="5" t="s">
        <v>12421</v>
      </c>
      <c r="AT444" s="4" t="s">
        <v>12422</v>
      </c>
      <c r="AU444" s="4" t="s">
        <v>12395</v>
      </c>
      <c r="AV444" s="4" t="s">
        <v>12423</v>
      </c>
      <c r="AW444" s="4" t="s">
        <v>12422</v>
      </c>
      <c r="AX444" s="4" t="s">
        <v>12395</v>
      </c>
      <c r="AY444" s="4" t="s">
        <v>12424</v>
      </c>
      <c r="AZ444" s="4" t="s">
        <v>12422</v>
      </c>
      <c r="BA444" s="4" t="s">
        <v>12425</v>
      </c>
      <c r="BB444" s="4" t="s">
        <v>139</v>
      </c>
      <c r="BC444" s="4"/>
      <c r="BD444" s="4" t="s">
        <v>139</v>
      </c>
      <c r="BE444" s="4" t="s">
        <v>139</v>
      </c>
      <c r="BF444" s="4"/>
      <c r="BG444" s="4" t="s">
        <v>139</v>
      </c>
      <c r="BH444" s="4" t="s">
        <v>139</v>
      </c>
      <c r="BI444" s="4"/>
      <c r="BJ444" s="4" t="s">
        <v>139</v>
      </c>
      <c r="BK444" s="4" t="s">
        <v>139</v>
      </c>
      <c r="BL444" s="4"/>
      <c r="BM444" s="4" t="s">
        <v>139</v>
      </c>
      <c r="BN444" s="4" t="s">
        <v>139</v>
      </c>
      <c r="BO444" s="4"/>
      <c r="BP444" s="4" t="s">
        <v>139</v>
      </c>
      <c r="BQ444" s="4"/>
      <c r="BR444" s="4"/>
      <c r="BS444" s="4"/>
      <c r="BT444" s="4"/>
      <c r="BU444" s="4"/>
      <c r="BV444" s="4"/>
    </row>
    <row r="445" spans="1:118" ht="15.5">
      <c r="A445" s="49" t="str">
        <f>B445&amp;COUNTIF($B$3:B445,B445)</f>
        <v>03PDIV11</v>
      </c>
      <c r="B445" s="3" t="s">
        <v>542</v>
      </c>
      <c r="C445" s="4" t="s">
        <v>543</v>
      </c>
      <c r="D445" s="4" t="s">
        <v>1279</v>
      </c>
      <c r="E445" s="4" t="s">
        <v>1280</v>
      </c>
      <c r="F445" s="4" t="s">
        <v>1281</v>
      </c>
      <c r="G445" s="4" t="s">
        <v>1282</v>
      </c>
      <c r="H445" s="3" t="s">
        <v>549</v>
      </c>
      <c r="I445" s="4" t="s">
        <v>1682</v>
      </c>
      <c r="J445" s="95" t="s">
        <v>2284</v>
      </c>
      <c r="K445" s="4" t="str">
        <f t="shared" si="19"/>
        <v>03PDIVU007</v>
      </c>
      <c r="L445" s="6">
        <v>1</v>
      </c>
      <c r="M445" s="5" t="s">
        <v>2860</v>
      </c>
      <c r="N445" s="85">
        <v>4</v>
      </c>
      <c r="O445" s="5" t="s">
        <v>2866</v>
      </c>
      <c r="P445" s="85">
        <v>2</v>
      </c>
      <c r="Q445" s="5" t="s">
        <v>2919</v>
      </c>
      <c r="R445" s="85">
        <v>11</v>
      </c>
      <c r="S445" s="4" t="s">
        <v>2859</v>
      </c>
      <c r="T445" s="66" t="str">
        <f t="shared" si="18"/>
        <v>11. Ciudades Y Comunidades Sostenibles</v>
      </c>
      <c r="U445" s="85">
        <v>2</v>
      </c>
      <c r="V445" s="4" t="s">
        <v>173</v>
      </c>
      <c r="W445" s="85">
        <v>6</v>
      </c>
      <c r="X445" s="4" t="s">
        <v>175</v>
      </c>
      <c r="Y445" s="85">
        <v>9</v>
      </c>
      <c r="Z445" s="4" t="s">
        <v>361</v>
      </c>
      <c r="AA445" s="52" t="str">
        <f t="shared" si="20"/>
        <v>2.6.9</v>
      </c>
      <c r="AB445" s="3" t="s">
        <v>550</v>
      </c>
      <c r="AC445" s="23" t="s">
        <v>551</v>
      </c>
      <c r="AD445" s="4" t="s">
        <v>4540</v>
      </c>
      <c r="AE445" s="4" t="s">
        <v>4541</v>
      </c>
      <c r="AF445" s="4" t="s">
        <v>4542</v>
      </c>
      <c r="AG445" s="4" t="s">
        <v>4543</v>
      </c>
      <c r="AH445" s="8" t="s">
        <v>6689</v>
      </c>
      <c r="AI445" s="4" t="s">
        <v>7870</v>
      </c>
      <c r="AJ445" s="4" t="s">
        <v>7871</v>
      </c>
      <c r="AK445" s="4" t="s">
        <v>6816</v>
      </c>
      <c r="AL445" s="4" t="s">
        <v>7854</v>
      </c>
      <c r="AM445" s="9" t="s">
        <v>9455</v>
      </c>
      <c r="AN445" s="9" t="s">
        <v>9455</v>
      </c>
      <c r="AO445" s="9" t="s">
        <v>6708</v>
      </c>
      <c r="AP445" s="9" t="s">
        <v>6689</v>
      </c>
      <c r="AQ445" s="6" t="s">
        <v>6689</v>
      </c>
      <c r="AR445" s="5" t="s">
        <v>12426</v>
      </c>
      <c r="AS445" s="5" t="s">
        <v>12427</v>
      </c>
      <c r="AT445" s="4" t="s">
        <v>12394</v>
      </c>
      <c r="AU445" s="4" t="s">
        <v>12395</v>
      </c>
      <c r="AV445" s="4" t="s">
        <v>139</v>
      </c>
      <c r="AW445" s="4"/>
      <c r="AX445" s="4" t="s">
        <v>139</v>
      </c>
      <c r="AY445" s="4" t="s">
        <v>139</v>
      </c>
      <c r="AZ445" s="4"/>
      <c r="BA445" s="4" t="s">
        <v>139</v>
      </c>
      <c r="BB445" s="4" t="s">
        <v>139</v>
      </c>
      <c r="BC445" s="4"/>
      <c r="BD445" s="4" t="s">
        <v>139</v>
      </c>
      <c r="BE445" s="4" t="s">
        <v>139</v>
      </c>
      <c r="BF445" s="4"/>
      <c r="BG445" s="4" t="s">
        <v>139</v>
      </c>
      <c r="BH445" s="4" t="s">
        <v>139</v>
      </c>
      <c r="BI445" s="4"/>
      <c r="BJ445" s="4" t="s">
        <v>139</v>
      </c>
      <c r="BK445" s="4" t="s">
        <v>139</v>
      </c>
      <c r="BL445" s="4"/>
      <c r="BM445" s="4" t="s">
        <v>139</v>
      </c>
      <c r="BN445" s="4" t="s">
        <v>139</v>
      </c>
      <c r="BO445" s="4"/>
      <c r="BP445" s="4" t="s">
        <v>139</v>
      </c>
      <c r="BQ445" s="4"/>
      <c r="BR445" s="4"/>
      <c r="BS445" s="4"/>
      <c r="BT445" s="4"/>
      <c r="BU445" s="4"/>
      <c r="BV445" s="4"/>
    </row>
    <row r="446" spans="1:118" ht="15.5">
      <c r="A446" s="49" t="str">
        <f>B446&amp;COUNTIF($B$3:B446,B446)</f>
        <v>04C0011</v>
      </c>
      <c r="B446" s="3" t="s">
        <v>552</v>
      </c>
      <c r="C446" s="4" t="s">
        <v>553</v>
      </c>
      <c r="D446" s="4" t="s">
        <v>1284</v>
      </c>
      <c r="E446" s="4" t="s">
        <v>1285</v>
      </c>
      <c r="F446" s="4" t="s">
        <v>1286</v>
      </c>
      <c r="G446" s="4" t="s">
        <v>1287</v>
      </c>
      <c r="H446" s="3" t="s">
        <v>554</v>
      </c>
      <c r="I446" s="4" t="s">
        <v>1683</v>
      </c>
      <c r="J446" s="95" t="s">
        <v>2285</v>
      </c>
      <c r="K446" s="4" t="str">
        <f t="shared" si="19"/>
        <v>04C001E091</v>
      </c>
      <c r="L446" s="6">
        <v>2</v>
      </c>
      <c r="M446" s="5" t="s">
        <v>16</v>
      </c>
      <c r="N446" s="85">
        <v>1</v>
      </c>
      <c r="O446" s="4" t="s">
        <v>99</v>
      </c>
      <c r="P446" s="85">
        <v>4</v>
      </c>
      <c r="Q446" s="4" t="s">
        <v>122</v>
      </c>
      <c r="R446" s="85">
        <v>8</v>
      </c>
      <c r="S446" s="4" t="s">
        <v>1123</v>
      </c>
      <c r="T446" s="66" t="str">
        <f t="shared" si="18"/>
        <v xml:space="preserve">8. Trabajo decente y crecimiento económico </v>
      </c>
      <c r="U446" s="85">
        <v>3</v>
      </c>
      <c r="V446" s="4" t="s">
        <v>199</v>
      </c>
      <c r="W446" s="85">
        <v>1</v>
      </c>
      <c r="X446" s="4" t="s">
        <v>200</v>
      </c>
      <c r="Y446" s="85">
        <v>1</v>
      </c>
      <c r="Z446" s="4" t="s">
        <v>201</v>
      </c>
      <c r="AA446" s="52" t="str">
        <f t="shared" si="20"/>
        <v>3.1.1</v>
      </c>
      <c r="AB446" s="3" t="s">
        <v>555</v>
      </c>
      <c r="AC446" s="23" t="s">
        <v>2990</v>
      </c>
      <c r="AD446" s="4" t="s">
        <v>4544</v>
      </c>
      <c r="AE446" s="4" t="s">
        <v>4545</v>
      </c>
      <c r="AF446" s="4" t="s">
        <v>4546</v>
      </c>
      <c r="AG446" s="4" t="s">
        <v>4547</v>
      </c>
      <c r="AH446" s="8" t="s">
        <v>6702</v>
      </c>
      <c r="AI446" s="4" t="s">
        <v>7872</v>
      </c>
      <c r="AJ446" s="4" t="s">
        <v>7873</v>
      </c>
      <c r="AK446" s="4" t="s">
        <v>6725</v>
      </c>
      <c r="AL446" s="4" t="s">
        <v>7874</v>
      </c>
      <c r="AM446" s="8" t="s">
        <v>9710</v>
      </c>
      <c r="AN446" s="9" t="s">
        <v>6711</v>
      </c>
      <c r="AO446" s="9" t="s">
        <v>6710</v>
      </c>
      <c r="AP446" s="9" t="s">
        <v>6702</v>
      </c>
      <c r="AQ446" s="3" t="s">
        <v>9711</v>
      </c>
      <c r="AR446" s="5" t="s">
        <v>12428</v>
      </c>
      <c r="AS446" s="5" t="s">
        <v>12429</v>
      </c>
      <c r="AT446" s="4" t="s">
        <v>12430</v>
      </c>
      <c r="AU446" s="4" t="s">
        <v>12431</v>
      </c>
      <c r="AV446" s="4" t="s">
        <v>12432</v>
      </c>
      <c r="AW446" s="4" t="s">
        <v>12433</v>
      </c>
      <c r="AX446" s="4" t="s">
        <v>12434</v>
      </c>
      <c r="AY446" s="4" t="s">
        <v>12435</v>
      </c>
      <c r="AZ446" s="4" t="s">
        <v>12436</v>
      </c>
      <c r="BA446" s="4" t="s">
        <v>12437</v>
      </c>
      <c r="BB446" s="4" t="s">
        <v>12438</v>
      </c>
      <c r="BC446" s="4" t="s">
        <v>12439</v>
      </c>
      <c r="BD446" s="4" t="s">
        <v>12440</v>
      </c>
      <c r="BE446" s="4" t="s">
        <v>139</v>
      </c>
      <c r="BF446" s="4"/>
      <c r="BG446" s="4" t="s">
        <v>139</v>
      </c>
      <c r="BH446" s="4" t="s">
        <v>139</v>
      </c>
      <c r="BI446" s="4"/>
      <c r="BJ446" s="4" t="s">
        <v>139</v>
      </c>
      <c r="BK446" s="4" t="s">
        <v>139</v>
      </c>
      <c r="BL446" s="4"/>
      <c r="BM446" s="4" t="s">
        <v>139</v>
      </c>
      <c r="BN446" s="4" t="s">
        <v>139</v>
      </c>
      <c r="BO446" s="4"/>
      <c r="BP446" s="4" t="s">
        <v>139</v>
      </c>
      <c r="BQ446" s="4" t="s">
        <v>139</v>
      </c>
      <c r="BR446" s="4"/>
      <c r="BS446" s="4" t="s">
        <v>139</v>
      </c>
      <c r="BT446" s="4" t="s">
        <v>139</v>
      </c>
      <c r="BU446" s="4"/>
      <c r="BV446" s="4" t="s">
        <v>139</v>
      </c>
    </row>
    <row r="447" spans="1:118" ht="15.5">
      <c r="A447" s="49" t="str">
        <f>B447&amp;COUNTIF($B$3:B447,B447)</f>
        <v>04C0012</v>
      </c>
      <c r="B447" s="3" t="s">
        <v>552</v>
      </c>
      <c r="C447" s="4" t="s">
        <v>553</v>
      </c>
      <c r="D447" s="4" t="s">
        <v>1284</v>
      </c>
      <c r="E447" s="4" t="s">
        <v>1285</v>
      </c>
      <c r="F447" s="4" t="s">
        <v>1286</v>
      </c>
      <c r="G447" s="4" t="s">
        <v>1287</v>
      </c>
      <c r="H447" s="3" t="s">
        <v>556</v>
      </c>
      <c r="I447" s="4" t="s">
        <v>1684</v>
      </c>
      <c r="J447" s="95" t="s">
        <v>2286</v>
      </c>
      <c r="K447" s="4" t="str">
        <f t="shared" si="19"/>
        <v>04C001E092</v>
      </c>
      <c r="L447" s="6">
        <v>2</v>
      </c>
      <c r="M447" s="5" t="s">
        <v>16</v>
      </c>
      <c r="N447" s="85">
        <v>1</v>
      </c>
      <c r="O447" s="5" t="s">
        <v>99</v>
      </c>
      <c r="P447" s="85">
        <v>4</v>
      </c>
      <c r="Q447" s="5" t="s">
        <v>122</v>
      </c>
      <c r="R447" s="85">
        <v>8</v>
      </c>
      <c r="S447" s="4" t="s">
        <v>1123</v>
      </c>
      <c r="T447" s="66" t="str">
        <f t="shared" si="18"/>
        <v xml:space="preserve">8. Trabajo decente y crecimiento económico </v>
      </c>
      <c r="U447" s="85">
        <v>3</v>
      </c>
      <c r="V447" s="4" t="s">
        <v>199</v>
      </c>
      <c r="W447" s="85">
        <v>1</v>
      </c>
      <c r="X447" s="4" t="s">
        <v>200</v>
      </c>
      <c r="Y447" s="85">
        <v>1</v>
      </c>
      <c r="Z447" s="4" t="s">
        <v>201</v>
      </c>
      <c r="AA447" s="52" t="str">
        <f t="shared" si="20"/>
        <v>3.1.1</v>
      </c>
      <c r="AB447" s="3" t="s">
        <v>555</v>
      </c>
      <c r="AC447" s="23" t="s">
        <v>2990</v>
      </c>
      <c r="AD447" s="4" t="s">
        <v>4548</v>
      </c>
      <c r="AE447" s="4" t="s">
        <v>4549</v>
      </c>
      <c r="AF447" s="4" t="s">
        <v>4550</v>
      </c>
      <c r="AG447" s="4" t="s">
        <v>4551</v>
      </c>
      <c r="AH447" s="8" t="s">
        <v>6689</v>
      </c>
      <c r="AI447" s="4" t="s">
        <v>7875</v>
      </c>
      <c r="AJ447" s="4" t="s">
        <v>7876</v>
      </c>
      <c r="AK447" s="4" t="s">
        <v>6725</v>
      </c>
      <c r="AL447" s="4" t="s">
        <v>7877</v>
      </c>
      <c r="AM447" s="9" t="s">
        <v>6712</v>
      </c>
      <c r="AN447" s="9" t="s">
        <v>6708</v>
      </c>
      <c r="AO447" s="9" t="s">
        <v>6718</v>
      </c>
      <c r="AP447" s="9" t="s">
        <v>6689</v>
      </c>
      <c r="AQ447" s="6" t="s">
        <v>9712</v>
      </c>
      <c r="AR447" s="5" t="s">
        <v>12441</v>
      </c>
      <c r="AS447" s="5" t="s">
        <v>12442</v>
      </c>
      <c r="AT447" s="4" t="s">
        <v>12443</v>
      </c>
      <c r="AU447" s="4" t="s">
        <v>12444</v>
      </c>
      <c r="AV447" s="4" t="s">
        <v>12445</v>
      </c>
      <c r="AW447" s="4" t="s">
        <v>12443</v>
      </c>
      <c r="AX447" s="4" t="s">
        <v>12444</v>
      </c>
      <c r="AY447" s="4" t="s">
        <v>12446</v>
      </c>
      <c r="AZ447" s="4" t="s">
        <v>12443</v>
      </c>
      <c r="BA447" s="4" t="s">
        <v>12444</v>
      </c>
      <c r="BB447" s="4" t="s">
        <v>12447</v>
      </c>
      <c r="BC447" s="4" t="s">
        <v>12443</v>
      </c>
      <c r="BD447" s="4" t="s">
        <v>12444</v>
      </c>
      <c r="BE447" s="4" t="s">
        <v>12448</v>
      </c>
      <c r="BF447" s="4" t="s">
        <v>12443</v>
      </c>
      <c r="BG447" s="4" t="s">
        <v>12444</v>
      </c>
      <c r="BH447" s="4" t="s">
        <v>12449</v>
      </c>
      <c r="BI447" s="4" t="s">
        <v>12443</v>
      </c>
      <c r="BJ447" s="4" t="s">
        <v>12444</v>
      </c>
      <c r="BK447" s="4" t="s">
        <v>12450</v>
      </c>
      <c r="BL447" s="4" t="s">
        <v>12443</v>
      </c>
      <c r="BM447" s="4" t="s">
        <v>12444</v>
      </c>
      <c r="BN447" s="4" t="s">
        <v>139</v>
      </c>
      <c r="BO447" s="4"/>
      <c r="BP447" s="4" t="s">
        <v>139</v>
      </c>
      <c r="BQ447" s="4" t="s">
        <v>139</v>
      </c>
      <c r="BR447" s="4"/>
      <c r="BS447" s="4" t="s">
        <v>139</v>
      </c>
      <c r="BT447" s="4" t="s">
        <v>139</v>
      </c>
      <c r="BU447" s="4"/>
      <c r="BV447" s="4" t="s">
        <v>139</v>
      </c>
    </row>
    <row r="448" spans="1:118" ht="15.5">
      <c r="A448" s="49" t="str">
        <f>B448&amp;COUNTIF($B$3:B448,B448)</f>
        <v>04C0013</v>
      </c>
      <c r="B448" s="3" t="s">
        <v>552</v>
      </c>
      <c r="C448" s="4" t="s">
        <v>553</v>
      </c>
      <c r="D448" s="4" t="s">
        <v>1284</v>
      </c>
      <c r="E448" s="4" t="s">
        <v>1285</v>
      </c>
      <c r="F448" s="4" t="s">
        <v>1286</v>
      </c>
      <c r="G448" s="4" t="s">
        <v>1287</v>
      </c>
      <c r="H448" s="3" t="s">
        <v>557</v>
      </c>
      <c r="I448" s="4" t="s">
        <v>1685</v>
      </c>
      <c r="J448" s="95" t="s">
        <v>2287</v>
      </c>
      <c r="K448" s="4" t="str">
        <f t="shared" si="19"/>
        <v>04C001F008</v>
      </c>
      <c r="L448" s="6">
        <v>2</v>
      </c>
      <c r="M448" s="5" t="s">
        <v>16</v>
      </c>
      <c r="N448" s="85">
        <v>1</v>
      </c>
      <c r="O448" s="5" t="s">
        <v>99</v>
      </c>
      <c r="P448" s="85">
        <v>1</v>
      </c>
      <c r="Q448" s="5" t="s">
        <v>119</v>
      </c>
      <c r="R448" s="85">
        <v>8</v>
      </c>
      <c r="S448" s="4" t="s">
        <v>1123</v>
      </c>
      <c r="T448" s="66" t="str">
        <f t="shared" si="18"/>
        <v xml:space="preserve">8. Trabajo decente y crecimiento económico </v>
      </c>
      <c r="U448" s="85">
        <v>3</v>
      </c>
      <c r="V448" s="4" t="s">
        <v>199</v>
      </c>
      <c r="W448" s="85">
        <v>1</v>
      </c>
      <c r="X448" s="4" t="s">
        <v>200</v>
      </c>
      <c r="Y448" s="85">
        <v>1</v>
      </c>
      <c r="Z448" s="4" t="s">
        <v>201</v>
      </c>
      <c r="AA448" s="52" t="str">
        <f t="shared" si="20"/>
        <v>3.1.1</v>
      </c>
      <c r="AB448" s="3" t="s">
        <v>558</v>
      </c>
      <c r="AC448" s="23" t="s">
        <v>559</v>
      </c>
      <c r="AD448" s="4" t="s">
        <v>4552</v>
      </c>
      <c r="AE448" s="4" t="s">
        <v>4553</v>
      </c>
      <c r="AF448" s="4" t="s">
        <v>4554</v>
      </c>
      <c r="AG448" s="4" t="s">
        <v>4555</v>
      </c>
      <c r="AH448" s="8" t="s">
        <v>6706</v>
      </c>
      <c r="AI448" s="4" t="s">
        <v>7878</v>
      </c>
      <c r="AJ448" s="4" t="s">
        <v>7879</v>
      </c>
      <c r="AK448" s="4" t="s">
        <v>6725</v>
      </c>
      <c r="AL448" s="4" t="s">
        <v>7880</v>
      </c>
      <c r="AM448" s="8" t="s">
        <v>6711</v>
      </c>
      <c r="AN448" s="9" t="s">
        <v>6702</v>
      </c>
      <c r="AO448" s="9" t="s">
        <v>6712</v>
      </c>
      <c r="AP448" s="9" t="s">
        <v>6706</v>
      </c>
      <c r="AQ448" s="3" t="s">
        <v>9713</v>
      </c>
      <c r="AR448" s="5" t="s">
        <v>12451</v>
      </c>
      <c r="AS448" s="5" t="s">
        <v>12452</v>
      </c>
      <c r="AT448" s="4" t="s">
        <v>12453</v>
      </c>
      <c r="AU448" s="4" t="s">
        <v>12454</v>
      </c>
      <c r="AV448" s="4" t="s">
        <v>12455</v>
      </c>
      <c r="AW448" s="4" t="s">
        <v>12453</v>
      </c>
      <c r="AX448" s="4" t="s">
        <v>12454</v>
      </c>
      <c r="AY448" s="4" t="s">
        <v>12456</v>
      </c>
      <c r="AZ448" s="4" t="s">
        <v>12453</v>
      </c>
      <c r="BA448" s="4" t="s">
        <v>12454</v>
      </c>
      <c r="BB448" s="4" t="s">
        <v>12457</v>
      </c>
      <c r="BC448" s="4" t="s">
        <v>12453</v>
      </c>
      <c r="BD448" s="4" t="s">
        <v>12454</v>
      </c>
      <c r="BE448" s="4" t="s">
        <v>12458</v>
      </c>
      <c r="BF448" s="4" t="s">
        <v>12453</v>
      </c>
      <c r="BG448" s="4" t="s">
        <v>12454</v>
      </c>
      <c r="BH448" s="4" t="s">
        <v>139</v>
      </c>
      <c r="BI448" s="4"/>
      <c r="BJ448" s="4" t="s">
        <v>139</v>
      </c>
      <c r="BK448" s="4" t="s">
        <v>139</v>
      </c>
      <c r="BL448" s="4"/>
      <c r="BM448" s="4" t="s">
        <v>139</v>
      </c>
      <c r="BN448" s="4" t="s">
        <v>139</v>
      </c>
      <c r="BO448" s="4"/>
      <c r="BP448" s="4" t="s">
        <v>139</v>
      </c>
      <c r="BQ448" s="4" t="s">
        <v>139</v>
      </c>
      <c r="BR448" s="4"/>
      <c r="BS448" s="4" t="s">
        <v>139</v>
      </c>
      <c r="BT448" s="4" t="s">
        <v>139</v>
      </c>
      <c r="BU448" s="4"/>
      <c r="BV448" s="4" t="s">
        <v>139</v>
      </c>
    </row>
    <row r="449" spans="1:74" ht="15.5">
      <c r="A449" s="49" t="str">
        <f>B449&amp;COUNTIF($B$3:B449,B449)</f>
        <v>04C0014</v>
      </c>
      <c r="B449" s="3" t="s">
        <v>552</v>
      </c>
      <c r="C449" s="4" t="s">
        <v>553</v>
      </c>
      <c r="D449" s="4" t="s">
        <v>1284</v>
      </c>
      <c r="E449" s="4" t="s">
        <v>1285</v>
      </c>
      <c r="F449" s="4" t="s">
        <v>1286</v>
      </c>
      <c r="G449" s="4" t="s">
        <v>1287</v>
      </c>
      <c r="H449" s="3" t="s">
        <v>560</v>
      </c>
      <c r="I449" s="4" t="s">
        <v>1686</v>
      </c>
      <c r="J449" s="95" t="s">
        <v>2288</v>
      </c>
      <c r="K449" s="4" t="str">
        <f t="shared" si="19"/>
        <v>04C001F034</v>
      </c>
      <c r="L449" s="6">
        <v>2</v>
      </c>
      <c r="M449" s="5" t="s">
        <v>16</v>
      </c>
      <c r="N449" s="85">
        <v>1</v>
      </c>
      <c r="O449" s="4" t="s">
        <v>99</v>
      </c>
      <c r="P449" s="85">
        <v>1</v>
      </c>
      <c r="Q449" s="4" t="s">
        <v>119</v>
      </c>
      <c r="R449" s="85">
        <v>7</v>
      </c>
      <c r="S449" s="4" t="s">
        <v>561</v>
      </c>
      <c r="T449" s="66" t="str">
        <f t="shared" si="18"/>
        <v>7. Energía asequible y no contaminante</v>
      </c>
      <c r="U449" s="85">
        <v>3</v>
      </c>
      <c r="V449" s="4" t="s">
        <v>199</v>
      </c>
      <c r="W449" s="85">
        <v>9</v>
      </c>
      <c r="X449" s="4" t="s">
        <v>562</v>
      </c>
      <c r="Y449" s="85">
        <v>3</v>
      </c>
      <c r="Z449" s="4" t="s">
        <v>563</v>
      </c>
      <c r="AA449" s="52" t="str">
        <f t="shared" si="20"/>
        <v>3.9.3</v>
      </c>
      <c r="AB449" s="3" t="s">
        <v>456</v>
      </c>
      <c r="AC449" s="23" t="s">
        <v>457</v>
      </c>
      <c r="AD449" s="4" t="s">
        <v>4556</v>
      </c>
      <c r="AE449" s="4" t="s">
        <v>4557</v>
      </c>
      <c r="AF449" s="4" t="s">
        <v>4558</v>
      </c>
      <c r="AG449" s="4" t="s">
        <v>4559</v>
      </c>
      <c r="AH449" s="8" t="s">
        <v>6689</v>
      </c>
      <c r="AI449" s="4" t="s">
        <v>7881</v>
      </c>
      <c r="AJ449" s="4" t="s">
        <v>7882</v>
      </c>
      <c r="AK449" s="4" t="s">
        <v>6725</v>
      </c>
      <c r="AL449" s="4" t="s">
        <v>7883</v>
      </c>
      <c r="AM449" s="9" t="s">
        <v>9714</v>
      </c>
      <c r="AN449" s="9" t="s">
        <v>9715</v>
      </c>
      <c r="AO449" s="9" t="s">
        <v>9716</v>
      </c>
      <c r="AP449" s="9" t="s">
        <v>6689</v>
      </c>
      <c r="AQ449" s="6" t="s">
        <v>9717</v>
      </c>
      <c r="AR449" s="5" t="s">
        <v>12459</v>
      </c>
      <c r="AS449" s="5" t="s">
        <v>12460</v>
      </c>
      <c r="AT449" s="4" t="s">
        <v>12461</v>
      </c>
      <c r="AU449" s="4" t="s">
        <v>12462</v>
      </c>
      <c r="AV449" s="4" t="s">
        <v>12463</v>
      </c>
      <c r="AW449" s="4" t="s">
        <v>12464</v>
      </c>
      <c r="AX449" s="4" t="s">
        <v>12465</v>
      </c>
      <c r="AY449" s="4" t="s">
        <v>139</v>
      </c>
      <c r="AZ449" s="4"/>
      <c r="BA449" s="4" t="s">
        <v>139</v>
      </c>
      <c r="BB449" s="4" t="s">
        <v>139</v>
      </c>
      <c r="BC449" s="4"/>
      <c r="BD449" s="4" t="s">
        <v>139</v>
      </c>
      <c r="BE449" s="4" t="s">
        <v>139</v>
      </c>
      <c r="BF449" s="4"/>
      <c r="BG449" s="4" t="s">
        <v>139</v>
      </c>
      <c r="BH449" s="4" t="s">
        <v>139</v>
      </c>
      <c r="BI449" s="4"/>
      <c r="BJ449" s="4" t="s">
        <v>139</v>
      </c>
      <c r="BK449" s="4" t="s">
        <v>139</v>
      </c>
      <c r="BL449" s="4"/>
      <c r="BM449" s="4" t="s">
        <v>139</v>
      </c>
      <c r="BN449" s="4" t="s">
        <v>139</v>
      </c>
      <c r="BO449" s="4"/>
      <c r="BP449" s="4" t="s">
        <v>139</v>
      </c>
      <c r="BQ449" s="4" t="s">
        <v>139</v>
      </c>
      <c r="BR449" s="4"/>
      <c r="BS449" s="4" t="s">
        <v>139</v>
      </c>
      <c r="BT449" s="4" t="s">
        <v>139</v>
      </c>
      <c r="BU449" s="4"/>
      <c r="BV449" s="4" t="s">
        <v>139</v>
      </c>
    </row>
    <row r="450" spans="1:74" ht="15.5">
      <c r="A450" s="49" t="str">
        <f>B450&amp;COUNTIF($B$3:B450,B450)</f>
        <v>04C0015</v>
      </c>
      <c r="B450" s="3" t="s">
        <v>552</v>
      </c>
      <c r="C450" s="4" t="s">
        <v>553</v>
      </c>
      <c r="D450" s="4" t="s">
        <v>1284</v>
      </c>
      <c r="E450" s="4" t="s">
        <v>1285</v>
      </c>
      <c r="F450" s="4" t="s">
        <v>1286</v>
      </c>
      <c r="G450" s="4" t="s">
        <v>1287</v>
      </c>
      <c r="H450" s="3" t="s">
        <v>564</v>
      </c>
      <c r="I450" s="4" t="s">
        <v>1687</v>
      </c>
      <c r="J450" s="95" t="s">
        <v>2289</v>
      </c>
      <c r="K450" s="4" t="str">
        <f t="shared" si="19"/>
        <v>04C001G014</v>
      </c>
      <c r="L450" s="6">
        <v>2</v>
      </c>
      <c r="M450" s="5" t="s">
        <v>16</v>
      </c>
      <c r="N450" s="85">
        <v>1</v>
      </c>
      <c r="O450" s="5" t="s">
        <v>99</v>
      </c>
      <c r="P450" s="85">
        <v>2</v>
      </c>
      <c r="Q450" s="5" t="s">
        <v>120</v>
      </c>
      <c r="R450" s="85">
        <v>8</v>
      </c>
      <c r="S450" s="4" t="s">
        <v>1123</v>
      </c>
      <c r="T450" s="66" t="str">
        <f t="shared" si="18"/>
        <v xml:space="preserve">8. Trabajo decente y crecimiento económico </v>
      </c>
      <c r="U450" s="85">
        <v>3</v>
      </c>
      <c r="V450" s="4" t="s">
        <v>199</v>
      </c>
      <c r="W450" s="85">
        <v>1</v>
      </c>
      <c r="X450" s="4" t="s">
        <v>200</v>
      </c>
      <c r="Y450" s="85">
        <v>1</v>
      </c>
      <c r="Z450" s="4" t="s">
        <v>201</v>
      </c>
      <c r="AA450" s="52" t="str">
        <f t="shared" si="20"/>
        <v>3.1.1</v>
      </c>
      <c r="AB450" s="3" t="s">
        <v>565</v>
      </c>
      <c r="AC450" s="23" t="s">
        <v>566</v>
      </c>
      <c r="AD450" s="4" t="s">
        <v>4560</v>
      </c>
      <c r="AE450" s="4" t="s">
        <v>4561</v>
      </c>
      <c r="AF450" s="4" t="s">
        <v>4562</v>
      </c>
      <c r="AG450" s="4" t="s">
        <v>4563</v>
      </c>
      <c r="AH450" s="6" t="s">
        <v>6707</v>
      </c>
      <c r="AI450" s="4" t="s">
        <v>7884</v>
      </c>
      <c r="AJ450" s="4" t="s">
        <v>7885</v>
      </c>
      <c r="AK450" s="4" t="s">
        <v>6725</v>
      </c>
      <c r="AL450" s="4" t="s">
        <v>7886</v>
      </c>
      <c r="AM450" s="6" t="s">
        <v>9714</v>
      </c>
      <c r="AN450" s="6" t="s">
        <v>9625</v>
      </c>
      <c r="AO450" s="6" t="s">
        <v>9718</v>
      </c>
      <c r="AP450" s="6" t="s">
        <v>6707</v>
      </c>
      <c r="AQ450" s="3" t="s">
        <v>9719</v>
      </c>
      <c r="AR450" s="5" t="s">
        <v>12466</v>
      </c>
      <c r="AS450" s="5" t="s">
        <v>12467</v>
      </c>
      <c r="AT450" s="4" t="s">
        <v>12468</v>
      </c>
      <c r="AU450" s="4" t="s">
        <v>12469</v>
      </c>
      <c r="AV450" s="4" t="s">
        <v>12470</v>
      </c>
      <c r="AW450" s="4" t="s">
        <v>12468</v>
      </c>
      <c r="AX450" s="4" t="s">
        <v>12469</v>
      </c>
      <c r="AY450" s="4" t="s">
        <v>12471</v>
      </c>
      <c r="AZ450" s="4" t="s">
        <v>12468</v>
      </c>
      <c r="BA450" s="4" t="s">
        <v>12469</v>
      </c>
      <c r="BB450" s="4" t="s">
        <v>139</v>
      </c>
      <c r="BC450" s="4"/>
      <c r="BD450" s="4" t="s">
        <v>139</v>
      </c>
      <c r="BE450" s="4" t="s">
        <v>139</v>
      </c>
      <c r="BF450" s="4"/>
      <c r="BG450" s="4" t="s">
        <v>139</v>
      </c>
      <c r="BH450" s="4" t="s">
        <v>139</v>
      </c>
      <c r="BI450" s="4"/>
      <c r="BJ450" s="4" t="s">
        <v>139</v>
      </c>
      <c r="BK450" s="4" t="s">
        <v>139</v>
      </c>
      <c r="BL450" s="4"/>
      <c r="BM450" s="4" t="s">
        <v>139</v>
      </c>
      <c r="BN450" s="4" t="s">
        <v>139</v>
      </c>
      <c r="BO450" s="4"/>
      <c r="BP450" s="4" t="s">
        <v>139</v>
      </c>
      <c r="BQ450" s="4" t="s">
        <v>139</v>
      </c>
      <c r="BR450" s="4"/>
      <c r="BS450" s="4" t="s">
        <v>139</v>
      </c>
      <c r="BT450" s="4" t="s">
        <v>139</v>
      </c>
      <c r="BU450" s="4"/>
      <c r="BV450" s="4" t="s">
        <v>139</v>
      </c>
    </row>
    <row r="451" spans="1:74" ht="15.5">
      <c r="A451" s="49" t="str">
        <f>B451&amp;COUNTIF($B$3:B451,B451)</f>
        <v>04C0016</v>
      </c>
      <c r="B451" s="3" t="s">
        <v>552</v>
      </c>
      <c r="C451" s="4" t="s">
        <v>553</v>
      </c>
      <c r="D451" s="4" t="s">
        <v>1284</v>
      </c>
      <c r="E451" s="4" t="s">
        <v>1285</v>
      </c>
      <c r="F451" s="4" t="s">
        <v>1286</v>
      </c>
      <c r="G451" s="4" t="s">
        <v>1287</v>
      </c>
      <c r="H451" s="3" t="s">
        <v>10</v>
      </c>
      <c r="I451" s="4" t="s">
        <v>1569</v>
      </c>
      <c r="J451" s="95" t="s">
        <v>2290</v>
      </c>
      <c r="K451" s="4" t="str">
        <f t="shared" si="19"/>
        <v>04C001M001</v>
      </c>
      <c r="L451" s="6">
        <v>2</v>
      </c>
      <c r="M451" s="5" t="s">
        <v>16</v>
      </c>
      <c r="N451" s="85">
        <v>1</v>
      </c>
      <c r="O451" s="4" t="s">
        <v>99</v>
      </c>
      <c r="P451" s="85">
        <v>4</v>
      </c>
      <c r="Q451" s="4" t="s">
        <v>122</v>
      </c>
      <c r="R451" s="85">
        <v>8</v>
      </c>
      <c r="S451" s="4" t="s">
        <v>1123</v>
      </c>
      <c r="T451" s="66" t="str">
        <f t="shared" ref="T451:T514" si="21">R451&amp;". "&amp;S451</f>
        <v xml:space="preserve">8. Trabajo decente y crecimiento económico </v>
      </c>
      <c r="U451" s="85">
        <v>3</v>
      </c>
      <c r="V451" s="4" t="s">
        <v>199</v>
      </c>
      <c r="W451" s="85">
        <v>1</v>
      </c>
      <c r="X451" s="4" t="s">
        <v>200</v>
      </c>
      <c r="Y451" s="85">
        <v>1</v>
      </c>
      <c r="Z451" s="4" t="s">
        <v>201</v>
      </c>
      <c r="AA451" s="52" t="str">
        <f t="shared" si="20"/>
        <v>3.1.1</v>
      </c>
      <c r="AB451" s="3" t="s">
        <v>36</v>
      </c>
      <c r="AC451" s="23" t="s">
        <v>38</v>
      </c>
      <c r="AD451" s="4" t="s">
        <v>4564</v>
      </c>
      <c r="AE451" s="4" t="s">
        <v>4565</v>
      </c>
      <c r="AF451" s="4" t="s">
        <v>4566</v>
      </c>
      <c r="AG451" s="4" t="s">
        <v>4567</v>
      </c>
      <c r="AH451" s="3" t="s">
        <v>6689</v>
      </c>
      <c r="AI451" s="4" t="s">
        <v>7887</v>
      </c>
      <c r="AJ451" s="4" t="s">
        <v>7888</v>
      </c>
      <c r="AK451" s="4" t="s">
        <v>6725</v>
      </c>
      <c r="AL451" s="4" t="s">
        <v>7889</v>
      </c>
      <c r="AM451" s="3" t="s">
        <v>6712</v>
      </c>
      <c r="AN451" s="3" t="s">
        <v>6708</v>
      </c>
      <c r="AO451" s="3" t="s">
        <v>6718</v>
      </c>
      <c r="AP451" s="3" t="s">
        <v>6689</v>
      </c>
      <c r="AQ451" s="6" t="s">
        <v>9720</v>
      </c>
      <c r="AR451" s="5" t="s">
        <v>12472</v>
      </c>
      <c r="AS451" s="5" t="s">
        <v>12473</v>
      </c>
      <c r="AT451" s="4" t="s">
        <v>12474</v>
      </c>
      <c r="AU451" s="4" t="s">
        <v>12475</v>
      </c>
      <c r="AV451" s="4" t="s">
        <v>12476</v>
      </c>
      <c r="AW451" s="4" t="s">
        <v>12477</v>
      </c>
      <c r="AX451" s="4" t="s">
        <v>12478</v>
      </c>
      <c r="AY451" s="4" t="s">
        <v>139</v>
      </c>
      <c r="AZ451" s="4"/>
      <c r="BA451" s="4" t="s">
        <v>139</v>
      </c>
      <c r="BB451" s="4" t="s">
        <v>139</v>
      </c>
      <c r="BC451" s="4"/>
      <c r="BD451" s="4" t="s">
        <v>139</v>
      </c>
      <c r="BE451" s="4" t="s">
        <v>139</v>
      </c>
      <c r="BF451" s="4"/>
      <c r="BG451" s="4" t="s">
        <v>139</v>
      </c>
      <c r="BH451" s="4" t="s">
        <v>139</v>
      </c>
      <c r="BI451" s="4"/>
      <c r="BJ451" s="4" t="s">
        <v>139</v>
      </c>
      <c r="BK451" s="4" t="s">
        <v>139</v>
      </c>
      <c r="BL451" s="4"/>
      <c r="BM451" s="4" t="s">
        <v>139</v>
      </c>
      <c r="BN451" s="4" t="s">
        <v>139</v>
      </c>
      <c r="BO451" s="4"/>
      <c r="BP451" s="4" t="s">
        <v>139</v>
      </c>
      <c r="BQ451" s="4" t="s">
        <v>139</v>
      </c>
      <c r="BR451" s="4"/>
      <c r="BS451" s="4" t="s">
        <v>139</v>
      </c>
      <c r="BT451" s="4" t="s">
        <v>139</v>
      </c>
      <c r="BU451" s="4"/>
      <c r="BV451" s="4" t="s">
        <v>139</v>
      </c>
    </row>
    <row r="452" spans="1:74" ht="15.5">
      <c r="A452" s="49" t="str">
        <f>B452&amp;COUNTIF($B$3:B452,B452)</f>
        <v>04C0017</v>
      </c>
      <c r="B452" s="3" t="s">
        <v>552</v>
      </c>
      <c r="C452" s="4" t="s">
        <v>553</v>
      </c>
      <c r="D452" s="4" t="s">
        <v>1284</v>
      </c>
      <c r="E452" s="4" t="s">
        <v>1285</v>
      </c>
      <c r="F452" s="4" t="s">
        <v>1286</v>
      </c>
      <c r="G452" s="4" t="s">
        <v>1287</v>
      </c>
      <c r="H452" s="3" t="s">
        <v>1133</v>
      </c>
      <c r="I452" s="4" t="s">
        <v>1570</v>
      </c>
      <c r="J452" s="96" t="s">
        <v>1886</v>
      </c>
      <c r="K452" s="4" t="str">
        <f t="shared" ref="K452:K515" si="22">B452&amp;H452</f>
        <v>04C001M002</v>
      </c>
      <c r="L452" s="6">
        <v>2</v>
      </c>
      <c r="M452" s="5" t="s">
        <v>16</v>
      </c>
      <c r="N452" s="85">
        <v>1</v>
      </c>
      <c r="O452" s="5" t="s">
        <v>99</v>
      </c>
      <c r="P452" s="85">
        <v>4</v>
      </c>
      <c r="Q452" s="5" t="s">
        <v>122</v>
      </c>
      <c r="R452" s="85">
        <v>8</v>
      </c>
      <c r="S452" s="4" t="s">
        <v>1123</v>
      </c>
      <c r="T452" s="66" t="str">
        <f t="shared" si="21"/>
        <v xml:space="preserve">8. Trabajo decente y crecimiento económico </v>
      </c>
      <c r="U452" s="85">
        <v>3</v>
      </c>
      <c r="V452" s="4" t="s">
        <v>199</v>
      </c>
      <c r="W452" s="85">
        <v>1</v>
      </c>
      <c r="X452" s="4" t="s">
        <v>200</v>
      </c>
      <c r="Y452" s="85">
        <v>1</v>
      </c>
      <c r="Z452" s="4" t="s">
        <v>201</v>
      </c>
      <c r="AA452" s="52" t="str">
        <f t="shared" ref="AA452:AA515" si="23">U452&amp;"."&amp;W452&amp;"."&amp;Y452</f>
        <v>3.1.1</v>
      </c>
      <c r="AB452" s="3" t="s">
        <v>2952</v>
      </c>
      <c r="AC452" s="23" t="s">
        <v>2953</v>
      </c>
      <c r="AD452" s="4" t="s">
        <v>179</v>
      </c>
      <c r="AE452" s="4" t="s">
        <v>179</v>
      </c>
      <c r="AF452" s="4" t="s">
        <v>179</v>
      </c>
      <c r="AG452" s="4" t="s">
        <v>179</v>
      </c>
      <c r="AH452" s="8" t="s">
        <v>179</v>
      </c>
      <c r="AI452" s="4" t="s">
        <v>179</v>
      </c>
      <c r="AJ452" s="4" t="s">
        <v>179</v>
      </c>
      <c r="AK452" s="4" t="s">
        <v>179</v>
      </c>
      <c r="AL452" s="4" t="s">
        <v>179</v>
      </c>
      <c r="AM452" s="9" t="s">
        <v>179</v>
      </c>
      <c r="AN452" s="9" t="s">
        <v>179</v>
      </c>
      <c r="AO452" s="9" t="s">
        <v>179</v>
      </c>
      <c r="AP452" s="9" t="s">
        <v>179</v>
      </c>
      <c r="AQ452" s="6" t="s">
        <v>179</v>
      </c>
      <c r="AR452" s="5" t="s">
        <v>179</v>
      </c>
      <c r="AS452" s="5" t="s">
        <v>179</v>
      </c>
      <c r="AT452" s="4" t="s">
        <v>179</v>
      </c>
      <c r="AU452" s="4" t="s">
        <v>179</v>
      </c>
      <c r="AV452" s="4"/>
      <c r="AW452" s="4"/>
      <c r="AX452" s="4"/>
      <c r="AY452" s="4"/>
      <c r="AZ452" s="4"/>
      <c r="BA452" s="4"/>
      <c r="BB452" s="4"/>
      <c r="BC452" s="4"/>
      <c r="BD452" s="4"/>
      <c r="BE452" s="4"/>
      <c r="BF452" s="4"/>
      <c r="BG452" s="4"/>
      <c r="BH452" s="4"/>
      <c r="BI452" s="4"/>
      <c r="BJ452" s="4"/>
      <c r="BK452" s="4"/>
      <c r="BL452" s="4"/>
      <c r="BM452" s="4"/>
      <c r="BN452" s="4"/>
      <c r="BO452" s="4"/>
      <c r="BP452" s="4"/>
      <c r="BQ452" s="4"/>
      <c r="BR452" s="4"/>
      <c r="BS452" s="4"/>
      <c r="BT452" s="4"/>
      <c r="BU452" s="4"/>
      <c r="BV452" s="4"/>
    </row>
    <row r="453" spans="1:74" ht="15.5">
      <c r="A453" s="49" t="str">
        <f>B453&amp;COUNTIF($B$3:B453,B453)</f>
        <v>04C0018</v>
      </c>
      <c r="B453" s="3" t="s">
        <v>552</v>
      </c>
      <c r="C453" s="4" t="s">
        <v>553</v>
      </c>
      <c r="D453" s="4" t="s">
        <v>1284</v>
      </c>
      <c r="E453" s="4" t="s">
        <v>1285</v>
      </c>
      <c r="F453" s="4" t="s">
        <v>1286</v>
      </c>
      <c r="G453" s="4" t="s">
        <v>1287</v>
      </c>
      <c r="H453" s="3" t="s">
        <v>1288</v>
      </c>
      <c r="I453" s="4" t="s">
        <v>1688</v>
      </c>
      <c r="J453" s="96"/>
      <c r="K453" s="4" t="str">
        <f t="shared" si="22"/>
        <v>04C001K018</v>
      </c>
      <c r="L453" s="6"/>
      <c r="M453" s="5"/>
      <c r="N453" s="85"/>
      <c r="O453" s="4"/>
      <c r="P453" s="85"/>
      <c r="Q453" s="4"/>
      <c r="R453" s="85"/>
      <c r="S453" s="4"/>
      <c r="T453" s="66" t="str">
        <f t="shared" si="21"/>
        <v xml:space="preserve">. </v>
      </c>
      <c r="U453" s="85"/>
      <c r="V453" s="4"/>
      <c r="W453" s="85"/>
      <c r="X453" s="4"/>
      <c r="Y453" s="85"/>
      <c r="Z453" s="4"/>
      <c r="AA453" s="52" t="str">
        <f t="shared" si="23"/>
        <v>..</v>
      </c>
      <c r="AB453" s="3"/>
      <c r="AC453" s="23"/>
      <c r="AD453" s="4"/>
      <c r="AE453" s="4"/>
      <c r="AF453" s="4"/>
      <c r="AG453" s="4"/>
      <c r="AH453" s="3"/>
      <c r="AI453" s="4"/>
      <c r="AJ453" s="4"/>
      <c r="AK453" s="4"/>
      <c r="AL453" s="4"/>
      <c r="AM453" s="3"/>
      <c r="AN453" s="3"/>
      <c r="AO453" s="3"/>
      <c r="AP453" s="6"/>
      <c r="AQ453" s="3"/>
      <c r="AR453" s="5"/>
      <c r="AS453" s="5"/>
      <c r="AT453" s="4"/>
      <c r="AU453" s="4"/>
      <c r="AV453" s="4"/>
      <c r="AW453" s="4"/>
      <c r="AX453" s="4"/>
      <c r="AY453" s="4"/>
      <c r="AZ453" s="4"/>
      <c r="BA453" s="4"/>
      <c r="BB453" s="4"/>
      <c r="BC453" s="4"/>
      <c r="BD453" s="4"/>
      <c r="BE453" s="4"/>
      <c r="BF453" s="4"/>
      <c r="BG453" s="4"/>
      <c r="BH453" s="4"/>
      <c r="BI453" s="4"/>
      <c r="BJ453" s="4"/>
      <c r="BK453" s="4"/>
      <c r="BL453" s="4"/>
      <c r="BM453" s="4"/>
      <c r="BN453" s="4"/>
      <c r="BO453" s="4"/>
      <c r="BP453" s="4"/>
      <c r="BQ453" s="4"/>
      <c r="BR453" s="4"/>
      <c r="BS453" s="4"/>
      <c r="BT453" s="4"/>
      <c r="BU453" s="4"/>
      <c r="BV453" s="4"/>
    </row>
    <row r="454" spans="1:74" ht="15.5">
      <c r="A454" s="49" t="str">
        <f>B454&amp;COUNTIF($B$3:B454,B454)</f>
        <v>04C0019</v>
      </c>
      <c r="B454" s="3" t="s">
        <v>552</v>
      </c>
      <c r="C454" s="4" t="s">
        <v>553</v>
      </c>
      <c r="D454" s="4" t="s">
        <v>1284</v>
      </c>
      <c r="E454" s="4" t="s">
        <v>1285</v>
      </c>
      <c r="F454" s="4" t="s">
        <v>1286</v>
      </c>
      <c r="G454" s="4" t="s">
        <v>1287</v>
      </c>
      <c r="H454" s="3" t="s">
        <v>140</v>
      </c>
      <c r="I454" s="4" t="s">
        <v>1571</v>
      </c>
      <c r="J454" s="95" t="s">
        <v>2291</v>
      </c>
      <c r="K454" s="4" t="str">
        <f t="shared" si="22"/>
        <v>04C001N001</v>
      </c>
      <c r="L454" s="6">
        <v>2</v>
      </c>
      <c r="M454" s="5" t="s">
        <v>16</v>
      </c>
      <c r="N454" s="85">
        <v>2</v>
      </c>
      <c r="O454" s="5" t="s">
        <v>19</v>
      </c>
      <c r="P454" s="85">
        <v>1</v>
      </c>
      <c r="Q454" s="5" t="s">
        <v>22</v>
      </c>
      <c r="R454" s="85">
        <v>16</v>
      </c>
      <c r="S454" s="4" t="s">
        <v>25</v>
      </c>
      <c r="T454" s="66" t="str">
        <f t="shared" si="21"/>
        <v>16. Paz, justicia e instituciones sólidas</v>
      </c>
      <c r="U454" s="85">
        <v>1</v>
      </c>
      <c r="V454" s="4" t="s">
        <v>28</v>
      </c>
      <c r="W454" s="85">
        <v>7</v>
      </c>
      <c r="X454" s="4" t="s">
        <v>142</v>
      </c>
      <c r="Y454" s="85">
        <v>2</v>
      </c>
      <c r="Z454" s="4" t="s">
        <v>143</v>
      </c>
      <c r="AA454" s="52" t="str">
        <f t="shared" si="23"/>
        <v>1.7.2</v>
      </c>
      <c r="AB454" s="3" t="s">
        <v>144</v>
      </c>
      <c r="AC454" s="23" t="s">
        <v>145</v>
      </c>
      <c r="AD454" s="4" t="s">
        <v>4568</v>
      </c>
      <c r="AE454" s="4" t="s">
        <v>4569</v>
      </c>
      <c r="AF454" s="4" t="s">
        <v>4570</v>
      </c>
      <c r="AG454" s="4" t="s">
        <v>4571</v>
      </c>
      <c r="AH454" s="3" t="s">
        <v>6689</v>
      </c>
      <c r="AI454" s="4" t="s">
        <v>7890</v>
      </c>
      <c r="AJ454" s="4" t="s">
        <v>7891</v>
      </c>
      <c r="AK454" s="4" t="s">
        <v>6725</v>
      </c>
      <c r="AL454" s="4" t="s">
        <v>7892</v>
      </c>
      <c r="AM454" s="3" t="s">
        <v>6702</v>
      </c>
      <c r="AN454" s="3" t="s">
        <v>6699</v>
      </c>
      <c r="AO454" s="3" t="s">
        <v>6693</v>
      </c>
      <c r="AP454" s="6" t="s">
        <v>6689</v>
      </c>
      <c r="AQ454" s="6" t="s">
        <v>9721</v>
      </c>
      <c r="AR454" s="5" t="s">
        <v>12479</v>
      </c>
      <c r="AS454" s="5" t="s">
        <v>12480</v>
      </c>
      <c r="AT454" s="4" t="s">
        <v>12481</v>
      </c>
      <c r="AU454" s="4" t="s">
        <v>12482</v>
      </c>
      <c r="AV454" s="4" t="s">
        <v>12483</v>
      </c>
      <c r="AW454" s="4" t="s">
        <v>12481</v>
      </c>
      <c r="AX454" s="4" t="s">
        <v>12482</v>
      </c>
      <c r="AY454" s="4" t="s">
        <v>139</v>
      </c>
      <c r="AZ454" s="4"/>
      <c r="BA454" s="4" t="s">
        <v>139</v>
      </c>
      <c r="BB454" s="4" t="s">
        <v>139</v>
      </c>
      <c r="BC454" s="4"/>
      <c r="BD454" s="4" t="s">
        <v>139</v>
      </c>
      <c r="BE454" s="4" t="s">
        <v>139</v>
      </c>
      <c r="BF454" s="4"/>
      <c r="BG454" s="4" t="s">
        <v>139</v>
      </c>
      <c r="BH454" s="4" t="s">
        <v>139</v>
      </c>
      <c r="BI454" s="4"/>
      <c r="BJ454" s="4" t="s">
        <v>139</v>
      </c>
      <c r="BK454" s="4" t="s">
        <v>139</v>
      </c>
      <c r="BL454" s="4"/>
      <c r="BM454" s="4" t="s">
        <v>139</v>
      </c>
      <c r="BN454" s="4" t="s">
        <v>139</v>
      </c>
      <c r="BO454" s="4"/>
      <c r="BP454" s="4" t="s">
        <v>139</v>
      </c>
      <c r="BQ454" s="4" t="s">
        <v>139</v>
      </c>
      <c r="BR454" s="4"/>
      <c r="BS454" s="4" t="s">
        <v>139</v>
      </c>
      <c r="BT454" s="4" t="s">
        <v>139</v>
      </c>
      <c r="BU454" s="4"/>
      <c r="BV454" s="4" t="s">
        <v>139</v>
      </c>
    </row>
    <row r="455" spans="1:74" ht="15.5">
      <c r="A455" s="49" t="str">
        <f>B455&amp;COUNTIF($B$3:B455,B455)</f>
        <v>04C00110</v>
      </c>
      <c r="B455" s="3" t="s">
        <v>552</v>
      </c>
      <c r="C455" s="4" t="s">
        <v>553</v>
      </c>
      <c r="D455" s="4" t="s">
        <v>1284</v>
      </c>
      <c r="E455" s="4" t="s">
        <v>1285</v>
      </c>
      <c r="F455" s="4" t="s">
        <v>1286</v>
      </c>
      <c r="G455" s="4" t="s">
        <v>1287</v>
      </c>
      <c r="H455" s="3" t="s">
        <v>146</v>
      </c>
      <c r="I455" s="4" t="s">
        <v>1572</v>
      </c>
      <c r="J455" s="95" t="s">
        <v>2292</v>
      </c>
      <c r="K455" s="4" t="str">
        <f t="shared" si="22"/>
        <v>04C001O001</v>
      </c>
      <c r="L455" s="6">
        <v>2</v>
      </c>
      <c r="M455" s="5" t="s">
        <v>16</v>
      </c>
      <c r="N455" s="85">
        <v>1</v>
      </c>
      <c r="O455" s="5" t="s">
        <v>99</v>
      </c>
      <c r="P455" s="85">
        <v>1</v>
      </c>
      <c r="Q455" s="5" t="s">
        <v>119</v>
      </c>
      <c r="R455" s="85">
        <v>16</v>
      </c>
      <c r="S455" s="4" t="s">
        <v>25</v>
      </c>
      <c r="T455" s="66" t="str">
        <f t="shared" si="21"/>
        <v>16. Paz, justicia e instituciones sólidas</v>
      </c>
      <c r="U455" s="85">
        <v>1</v>
      </c>
      <c r="V455" s="4" t="s">
        <v>28</v>
      </c>
      <c r="W455" s="85">
        <v>3</v>
      </c>
      <c r="X455" s="4" t="s">
        <v>31</v>
      </c>
      <c r="Y455" s="85">
        <v>4</v>
      </c>
      <c r="Z455" s="4" t="s">
        <v>148</v>
      </c>
      <c r="AA455" s="52" t="str">
        <f t="shared" si="23"/>
        <v>1.3.4</v>
      </c>
      <c r="AB455" s="3" t="s">
        <v>149</v>
      </c>
      <c r="AC455" s="23" t="s">
        <v>150</v>
      </c>
      <c r="AD455" s="4" t="s">
        <v>4572</v>
      </c>
      <c r="AE455" s="4" t="s">
        <v>4573</v>
      </c>
      <c r="AF455" s="4" t="s">
        <v>4574</v>
      </c>
      <c r="AG455" s="4" t="s">
        <v>4575</v>
      </c>
      <c r="AH455" s="8" t="s">
        <v>6689</v>
      </c>
      <c r="AI455" s="4" t="s">
        <v>7893</v>
      </c>
      <c r="AJ455" s="4" t="s">
        <v>7894</v>
      </c>
      <c r="AK455" s="4" t="s">
        <v>6725</v>
      </c>
      <c r="AL455" s="4" t="s">
        <v>7895</v>
      </c>
      <c r="AM455" s="3" t="s">
        <v>6712</v>
      </c>
      <c r="AN455" s="3" t="s">
        <v>6708</v>
      </c>
      <c r="AO455" s="3" t="s">
        <v>6718</v>
      </c>
      <c r="AP455" s="3" t="s">
        <v>6689</v>
      </c>
      <c r="AQ455" s="3" t="s">
        <v>9722</v>
      </c>
      <c r="AR455" s="4" t="s">
        <v>12484</v>
      </c>
      <c r="AS455" s="4" t="s">
        <v>12485</v>
      </c>
      <c r="AT455" s="4" t="s">
        <v>12486</v>
      </c>
      <c r="AU455" s="4" t="s">
        <v>12487</v>
      </c>
      <c r="AV455" s="4" t="s">
        <v>12488</v>
      </c>
      <c r="AW455" s="4" t="s">
        <v>12486</v>
      </c>
      <c r="AX455" s="4" t="s">
        <v>12487</v>
      </c>
      <c r="AY455" s="4" t="s">
        <v>139</v>
      </c>
      <c r="AZ455" s="4"/>
      <c r="BA455" s="4" t="s">
        <v>139</v>
      </c>
      <c r="BB455" s="4" t="s">
        <v>139</v>
      </c>
      <c r="BC455" s="4"/>
      <c r="BD455" s="4" t="s">
        <v>139</v>
      </c>
      <c r="BE455" s="4" t="s">
        <v>139</v>
      </c>
      <c r="BF455" s="4"/>
      <c r="BG455" s="4" t="s">
        <v>139</v>
      </c>
      <c r="BH455" s="4" t="s">
        <v>139</v>
      </c>
      <c r="BI455" s="4"/>
      <c r="BJ455" s="4" t="s">
        <v>139</v>
      </c>
      <c r="BK455" s="4" t="s">
        <v>139</v>
      </c>
      <c r="BL455" s="4"/>
      <c r="BM455" s="4" t="s">
        <v>139</v>
      </c>
      <c r="BN455" s="4" t="s">
        <v>139</v>
      </c>
      <c r="BO455" s="4"/>
      <c r="BP455" s="4" t="s">
        <v>139</v>
      </c>
      <c r="BQ455" s="4" t="s">
        <v>139</v>
      </c>
      <c r="BR455" s="4"/>
      <c r="BS455" s="4" t="s">
        <v>139</v>
      </c>
      <c r="BT455" s="4" t="s">
        <v>139</v>
      </c>
      <c r="BU455" s="4"/>
      <c r="BV455" s="4" t="s">
        <v>139</v>
      </c>
    </row>
    <row r="456" spans="1:74" ht="15.5">
      <c r="A456" s="49" t="str">
        <f>B456&amp;COUNTIF($B$3:B456,B456)</f>
        <v>04C00111</v>
      </c>
      <c r="B456" s="3" t="s">
        <v>552</v>
      </c>
      <c r="C456" s="4" t="s">
        <v>553</v>
      </c>
      <c r="D456" s="4" t="s">
        <v>1284</v>
      </c>
      <c r="E456" s="4" t="s">
        <v>1285</v>
      </c>
      <c r="F456" s="4" t="s">
        <v>1286</v>
      </c>
      <c r="G456" s="4" t="s">
        <v>1287</v>
      </c>
      <c r="H456" s="3" t="s">
        <v>151</v>
      </c>
      <c r="I456" s="4" t="s">
        <v>1573</v>
      </c>
      <c r="J456" s="95" t="s">
        <v>2293</v>
      </c>
      <c r="K456" s="4" t="str">
        <f t="shared" si="22"/>
        <v>04C001P001</v>
      </c>
      <c r="L456" s="6">
        <v>2</v>
      </c>
      <c r="M456" s="5" t="s">
        <v>16</v>
      </c>
      <c r="N456" s="85">
        <v>1</v>
      </c>
      <c r="O456" s="4" t="s">
        <v>99</v>
      </c>
      <c r="P456" s="85">
        <v>7</v>
      </c>
      <c r="Q456" s="4" t="s">
        <v>124</v>
      </c>
      <c r="R456" s="85">
        <v>5</v>
      </c>
      <c r="S456" s="4" t="s">
        <v>153</v>
      </c>
      <c r="T456" s="66" t="str">
        <f t="shared" si="21"/>
        <v xml:space="preserve">5. Igualdad de género </v>
      </c>
      <c r="U456" s="85">
        <v>1</v>
      </c>
      <c r="V456" s="4" t="s">
        <v>28</v>
      </c>
      <c r="W456" s="85">
        <v>2</v>
      </c>
      <c r="X456" s="4" t="s">
        <v>154</v>
      </c>
      <c r="Y456" s="85">
        <v>4</v>
      </c>
      <c r="Z456" s="4" t="s">
        <v>155</v>
      </c>
      <c r="AA456" s="52" t="str">
        <f t="shared" si="23"/>
        <v>1.2.4</v>
      </c>
      <c r="AB456" s="3" t="s">
        <v>156</v>
      </c>
      <c r="AC456" s="23" t="s">
        <v>157</v>
      </c>
      <c r="AD456" s="4" t="s">
        <v>4576</v>
      </c>
      <c r="AE456" s="4" t="s">
        <v>4577</v>
      </c>
      <c r="AF456" s="4" t="s">
        <v>4578</v>
      </c>
      <c r="AG456" s="4" t="s">
        <v>4579</v>
      </c>
      <c r="AH456" s="8" t="s">
        <v>6708</v>
      </c>
      <c r="AI456" s="4" t="s">
        <v>7896</v>
      </c>
      <c r="AJ456" s="4" t="s">
        <v>7897</v>
      </c>
      <c r="AK456" s="4" t="s">
        <v>6725</v>
      </c>
      <c r="AL456" s="4" t="s">
        <v>7898</v>
      </c>
      <c r="AM456" s="9" t="s">
        <v>6721</v>
      </c>
      <c r="AN456" s="9" t="s">
        <v>9519</v>
      </c>
      <c r="AO456" s="9" t="s">
        <v>9616</v>
      </c>
      <c r="AP456" s="9" t="s">
        <v>6708</v>
      </c>
      <c r="AQ456" s="6" t="s">
        <v>9723</v>
      </c>
      <c r="AR456" s="5" t="s">
        <v>12489</v>
      </c>
      <c r="AS456" s="5" t="s">
        <v>12490</v>
      </c>
      <c r="AT456" s="4" t="s">
        <v>12477</v>
      </c>
      <c r="AU456" s="4" t="s">
        <v>12478</v>
      </c>
      <c r="AV456" s="4" t="s">
        <v>12491</v>
      </c>
      <c r="AW456" s="4" t="s">
        <v>12477</v>
      </c>
      <c r="AX456" s="4" t="s">
        <v>12478</v>
      </c>
      <c r="AY456" s="4" t="s">
        <v>12492</v>
      </c>
      <c r="AZ456" s="4" t="s">
        <v>12493</v>
      </c>
      <c r="BA456" s="4" t="s">
        <v>12494</v>
      </c>
      <c r="BB456" s="4" t="s">
        <v>139</v>
      </c>
      <c r="BC456" s="4"/>
      <c r="BD456" s="4" t="s">
        <v>139</v>
      </c>
      <c r="BE456" s="4" t="s">
        <v>139</v>
      </c>
      <c r="BF456" s="4"/>
      <c r="BG456" s="4" t="s">
        <v>139</v>
      </c>
      <c r="BH456" s="4" t="s">
        <v>139</v>
      </c>
      <c r="BI456" s="4"/>
      <c r="BJ456" s="4" t="s">
        <v>139</v>
      </c>
      <c r="BK456" s="4" t="s">
        <v>139</v>
      </c>
      <c r="BL456" s="4"/>
      <c r="BM456" s="4" t="s">
        <v>139</v>
      </c>
      <c r="BN456" s="4" t="s">
        <v>139</v>
      </c>
      <c r="BO456" s="4"/>
      <c r="BP456" s="4" t="s">
        <v>139</v>
      </c>
      <c r="BQ456" s="4" t="s">
        <v>139</v>
      </c>
      <c r="BR456" s="4"/>
      <c r="BS456" s="4" t="s">
        <v>139</v>
      </c>
      <c r="BT456" s="4" t="s">
        <v>139</v>
      </c>
      <c r="BU456" s="4"/>
      <c r="BV456" s="4" t="s">
        <v>139</v>
      </c>
    </row>
    <row r="457" spans="1:74" ht="15.5">
      <c r="A457" s="49" t="str">
        <f>B457&amp;COUNTIF($B$3:B457,B457)</f>
        <v>04C00112</v>
      </c>
      <c r="B457" s="3" t="s">
        <v>552</v>
      </c>
      <c r="C457" s="4" t="s">
        <v>553</v>
      </c>
      <c r="D457" s="4" t="s">
        <v>1284</v>
      </c>
      <c r="E457" s="4" t="s">
        <v>1285</v>
      </c>
      <c r="F457" s="4" t="s">
        <v>1286</v>
      </c>
      <c r="G457" s="4" t="s">
        <v>1287</v>
      </c>
      <c r="H457" s="3" t="s">
        <v>158</v>
      </c>
      <c r="I457" s="4" t="s">
        <v>1574</v>
      </c>
      <c r="J457" s="95" t="s">
        <v>2293</v>
      </c>
      <c r="K457" s="4" t="str">
        <f t="shared" si="22"/>
        <v>04C001P002</v>
      </c>
      <c r="L457" s="6">
        <v>2</v>
      </c>
      <c r="M457" s="5" t="s">
        <v>16</v>
      </c>
      <c r="N457" s="85">
        <v>1</v>
      </c>
      <c r="O457" s="4" t="s">
        <v>99</v>
      </c>
      <c r="P457" s="85">
        <v>7</v>
      </c>
      <c r="Q457" s="4" t="s">
        <v>124</v>
      </c>
      <c r="R457" s="85">
        <v>10</v>
      </c>
      <c r="S457" s="4" t="s">
        <v>160</v>
      </c>
      <c r="T457" s="66" t="str">
        <f t="shared" si="21"/>
        <v xml:space="preserve">10. Reducción de las desigualdades </v>
      </c>
      <c r="U457" s="85">
        <v>1</v>
      </c>
      <c r="V457" s="4" t="s">
        <v>28</v>
      </c>
      <c r="W457" s="85">
        <v>2</v>
      </c>
      <c r="X457" s="4" t="s">
        <v>154</v>
      </c>
      <c r="Y457" s="85">
        <v>4</v>
      </c>
      <c r="Z457" s="4" t="s">
        <v>155</v>
      </c>
      <c r="AA457" s="52" t="str">
        <f t="shared" si="23"/>
        <v>1.2.4</v>
      </c>
      <c r="AB457" s="3" t="s">
        <v>161</v>
      </c>
      <c r="AC457" s="23" t="s">
        <v>162</v>
      </c>
      <c r="AD457" s="4" t="s">
        <v>4576</v>
      </c>
      <c r="AE457" s="4" t="s">
        <v>4577</v>
      </c>
      <c r="AF457" s="4" t="s">
        <v>4578</v>
      </c>
      <c r="AG457" s="4" t="s">
        <v>4579</v>
      </c>
      <c r="AH457" s="8" t="s">
        <v>6708</v>
      </c>
      <c r="AI457" s="4" t="s">
        <v>7896</v>
      </c>
      <c r="AJ457" s="4" t="s">
        <v>7897</v>
      </c>
      <c r="AK457" s="4" t="s">
        <v>6725</v>
      </c>
      <c r="AL457" s="4" t="s">
        <v>7898</v>
      </c>
      <c r="AM457" s="9" t="s">
        <v>6721</v>
      </c>
      <c r="AN457" s="9" t="s">
        <v>9519</v>
      </c>
      <c r="AO457" s="9" t="s">
        <v>9616</v>
      </c>
      <c r="AP457" s="9" t="s">
        <v>6708</v>
      </c>
      <c r="AQ457" s="6" t="s">
        <v>9723</v>
      </c>
      <c r="AR457" s="5" t="s">
        <v>12489</v>
      </c>
      <c r="AS457" s="5" t="s">
        <v>12490</v>
      </c>
      <c r="AT457" s="4" t="s">
        <v>12477</v>
      </c>
      <c r="AU457" s="4" t="s">
        <v>12478</v>
      </c>
      <c r="AV457" s="4" t="s">
        <v>12491</v>
      </c>
      <c r="AW457" s="4" t="s">
        <v>12477</v>
      </c>
      <c r="AX457" s="4" t="s">
        <v>12478</v>
      </c>
      <c r="AY457" s="4" t="s">
        <v>12492</v>
      </c>
      <c r="AZ457" s="4" t="s">
        <v>12493</v>
      </c>
      <c r="BA457" s="4" t="s">
        <v>12494</v>
      </c>
      <c r="BB457" s="4" t="s">
        <v>139</v>
      </c>
      <c r="BC457" s="4"/>
      <c r="BD457" s="4" t="s">
        <v>139</v>
      </c>
      <c r="BE457" s="4" t="s">
        <v>139</v>
      </c>
      <c r="BF457" s="4"/>
      <c r="BG457" s="4" t="s">
        <v>139</v>
      </c>
      <c r="BH457" s="4" t="s">
        <v>139</v>
      </c>
      <c r="BI457" s="4"/>
      <c r="BJ457" s="4" t="s">
        <v>139</v>
      </c>
      <c r="BK457" s="4" t="s">
        <v>139</v>
      </c>
      <c r="BL457" s="4"/>
      <c r="BM457" s="4" t="s">
        <v>139</v>
      </c>
      <c r="BN457" s="4" t="s">
        <v>139</v>
      </c>
      <c r="BO457" s="4"/>
      <c r="BP457" s="4" t="s">
        <v>139</v>
      </c>
      <c r="BQ457" s="4" t="s">
        <v>139</v>
      </c>
      <c r="BR457" s="4"/>
      <c r="BS457" s="4" t="s">
        <v>139</v>
      </c>
      <c r="BT457" s="4" t="s">
        <v>139</v>
      </c>
      <c r="BU457" s="4"/>
      <c r="BV457" s="4" t="s">
        <v>139</v>
      </c>
    </row>
    <row r="458" spans="1:74" ht="15.5">
      <c r="A458" s="49" t="str">
        <f>B458&amp;COUNTIF($B$3:B458,B458)</f>
        <v>04C00113</v>
      </c>
      <c r="B458" s="3" t="s">
        <v>552</v>
      </c>
      <c r="C458" s="4" t="s">
        <v>553</v>
      </c>
      <c r="D458" s="4" t="s">
        <v>1284</v>
      </c>
      <c r="E458" s="4" t="s">
        <v>1285</v>
      </c>
      <c r="F458" s="4" t="s">
        <v>1286</v>
      </c>
      <c r="G458" s="4" t="s">
        <v>1287</v>
      </c>
      <c r="H458" s="3" t="s">
        <v>170</v>
      </c>
      <c r="I458" s="4" t="s">
        <v>1575</v>
      </c>
      <c r="J458" s="95" t="s">
        <v>1900</v>
      </c>
      <c r="K458" s="4" t="str">
        <f t="shared" si="22"/>
        <v>04C001P004</v>
      </c>
      <c r="L458" s="6">
        <v>2</v>
      </c>
      <c r="M458" s="5" t="s">
        <v>16</v>
      </c>
      <c r="N458" s="85">
        <v>1</v>
      </c>
      <c r="O458" s="5" t="s">
        <v>99</v>
      </c>
      <c r="P458" s="85">
        <v>7</v>
      </c>
      <c r="Q458" s="5" t="s">
        <v>124</v>
      </c>
      <c r="R458" s="85">
        <v>10</v>
      </c>
      <c r="S458" s="4" t="s">
        <v>160</v>
      </c>
      <c r="T458" s="66" t="str">
        <f t="shared" si="21"/>
        <v xml:space="preserve">10. Reducción de las desigualdades </v>
      </c>
      <c r="U458" s="85">
        <v>2</v>
      </c>
      <c r="V458" s="4" t="s">
        <v>173</v>
      </c>
      <c r="W458" s="85">
        <v>6</v>
      </c>
      <c r="X458" s="4" t="s">
        <v>175</v>
      </c>
      <c r="Y458" s="85">
        <v>8</v>
      </c>
      <c r="Z458" s="4" t="s">
        <v>177</v>
      </c>
      <c r="AA458" s="52" t="str">
        <f t="shared" si="23"/>
        <v>2.6.8</v>
      </c>
      <c r="AB458" s="3" t="s">
        <v>384</v>
      </c>
      <c r="AC458" s="23" t="s">
        <v>178</v>
      </c>
      <c r="AD458" s="4" t="s">
        <v>4576</v>
      </c>
      <c r="AE458" s="4" t="s">
        <v>4577</v>
      </c>
      <c r="AF458" s="4" t="s">
        <v>4578</v>
      </c>
      <c r="AG458" s="4" t="s">
        <v>4579</v>
      </c>
      <c r="AH458" s="3" t="s">
        <v>6708</v>
      </c>
      <c r="AI458" s="4" t="s">
        <v>7896</v>
      </c>
      <c r="AJ458" s="4" t="s">
        <v>7897</v>
      </c>
      <c r="AK458" s="4" t="s">
        <v>6725</v>
      </c>
      <c r="AL458" s="4" t="s">
        <v>7898</v>
      </c>
      <c r="AM458" s="6" t="s">
        <v>6721</v>
      </c>
      <c r="AN458" s="6" t="s">
        <v>9519</v>
      </c>
      <c r="AO458" s="6" t="s">
        <v>9616</v>
      </c>
      <c r="AP458" s="3" t="s">
        <v>6708</v>
      </c>
      <c r="AQ458" s="6" t="s">
        <v>9723</v>
      </c>
      <c r="AR458" s="5" t="s">
        <v>12489</v>
      </c>
      <c r="AS458" s="5" t="s">
        <v>12490</v>
      </c>
      <c r="AT458" s="4" t="s">
        <v>12477</v>
      </c>
      <c r="AU458" s="4" t="s">
        <v>12478</v>
      </c>
      <c r="AV458" s="4" t="s">
        <v>12491</v>
      </c>
      <c r="AW458" s="4" t="s">
        <v>12477</v>
      </c>
      <c r="AX458" s="4" t="s">
        <v>12478</v>
      </c>
      <c r="AY458" s="4" t="s">
        <v>12492</v>
      </c>
      <c r="AZ458" s="4" t="s">
        <v>12493</v>
      </c>
      <c r="BA458" s="4" t="s">
        <v>12494</v>
      </c>
      <c r="BB458" s="4" t="s">
        <v>139</v>
      </c>
      <c r="BC458" s="4"/>
      <c r="BD458" s="4" t="s">
        <v>139</v>
      </c>
      <c r="BE458" s="4" t="s">
        <v>139</v>
      </c>
      <c r="BF458" s="4"/>
      <c r="BG458" s="4" t="s">
        <v>139</v>
      </c>
      <c r="BH458" s="4" t="s">
        <v>139</v>
      </c>
      <c r="BI458" s="4"/>
      <c r="BJ458" s="4" t="s">
        <v>139</v>
      </c>
      <c r="BK458" s="4" t="s">
        <v>139</v>
      </c>
      <c r="BL458" s="4"/>
      <c r="BM458" s="4" t="s">
        <v>139</v>
      </c>
      <c r="BN458" s="4" t="s">
        <v>139</v>
      </c>
      <c r="BO458" s="4"/>
      <c r="BP458" s="4" t="s">
        <v>139</v>
      </c>
      <c r="BQ458" s="4" t="s">
        <v>139</v>
      </c>
      <c r="BR458" s="4"/>
      <c r="BS458" s="4" t="s">
        <v>139</v>
      </c>
      <c r="BT458" s="4" t="s">
        <v>139</v>
      </c>
      <c r="BU458" s="4"/>
      <c r="BV458" s="4" t="s">
        <v>139</v>
      </c>
    </row>
    <row r="459" spans="1:74" ht="15.5">
      <c r="A459" s="49" t="str">
        <f>B459&amp;COUNTIF($B$3:B459,B459)</f>
        <v>04C00114</v>
      </c>
      <c r="B459" s="3" t="s">
        <v>552</v>
      </c>
      <c r="C459" s="4" t="s">
        <v>553</v>
      </c>
      <c r="D459" s="4" t="s">
        <v>1284</v>
      </c>
      <c r="E459" s="4" t="s">
        <v>1285</v>
      </c>
      <c r="F459" s="4" t="s">
        <v>1286</v>
      </c>
      <c r="G459" s="4" t="s">
        <v>1287</v>
      </c>
      <c r="H459" s="3" t="s">
        <v>567</v>
      </c>
      <c r="I459" s="4" t="s">
        <v>1689</v>
      </c>
      <c r="J459" s="95" t="s">
        <v>2294</v>
      </c>
      <c r="K459" s="4" t="str">
        <f t="shared" si="22"/>
        <v>04C001P016</v>
      </c>
      <c r="L459" s="6">
        <v>2</v>
      </c>
      <c r="M459" s="5" t="s">
        <v>16</v>
      </c>
      <c r="N459" s="85">
        <v>1</v>
      </c>
      <c r="O459" s="4" t="s">
        <v>99</v>
      </c>
      <c r="P459" s="85" t="s">
        <v>194</v>
      </c>
      <c r="Q459" s="4" t="s">
        <v>2857</v>
      </c>
      <c r="R459" s="85">
        <v>8</v>
      </c>
      <c r="S459" s="4" t="s">
        <v>1123</v>
      </c>
      <c r="T459" s="66" t="str">
        <f t="shared" si="21"/>
        <v xml:space="preserve">8. Trabajo decente y crecimiento económico </v>
      </c>
      <c r="U459" s="85">
        <v>3</v>
      </c>
      <c r="V459" s="4" t="s">
        <v>199</v>
      </c>
      <c r="W459" s="85">
        <v>1</v>
      </c>
      <c r="X459" s="4" t="s">
        <v>200</v>
      </c>
      <c r="Y459" s="85">
        <v>1</v>
      </c>
      <c r="Z459" s="4" t="s">
        <v>201</v>
      </c>
      <c r="AA459" s="52" t="str">
        <f t="shared" si="23"/>
        <v>3.1.1</v>
      </c>
      <c r="AB459" s="3" t="s">
        <v>204</v>
      </c>
      <c r="AC459" s="23" t="s">
        <v>205</v>
      </c>
      <c r="AD459" s="4" t="s">
        <v>4580</v>
      </c>
      <c r="AE459" s="4" t="s">
        <v>4581</v>
      </c>
      <c r="AF459" s="4" t="s">
        <v>4582</v>
      </c>
      <c r="AG459" s="4" t="s">
        <v>4583</v>
      </c>
      <c r="AH459" s="3" t="s">
        <v>6693</v>
      </c>
      <c r="AI459" s="4" t="s">
        <v>7899</v>
      </c>
      <c r="AJ459" s="4" t="s">
        <v>7900</v>
      </c>
      <c r="AK459" s="4" t="s">
        <v>6725</v>
      </c>
      <c r="AL459" s="4" t="s">
        <v>7901</v>
      </c>
      <c r="AM459" s="3" t="s">
        <v>6702</v>
      </c>
      <c r="AN459" s="3" t="s">
        <v>6701</v>
      </c>
      <c r="AO459" s="3" t="s">
        <v>6699</v>
      </c>
      <c r="AP459" s="3" t="s">
        <v>6693</v>
      </c>
      <c r="AQ459" s="6" t="s">
        <v>9724</v>
      </c>
      <c r="AR459" s="5" t="s">
        <v>12495</v>
      </c>
      <c r="AS459" s="5" t="s">
        <v>12496</v>
      </c>
      <c r="AT459" s="4" t="s">
        <v>12497</v>
      </c>
      <c r="AU459" s="4" t="s">
        <v>12469</v>
      </c>
      <c r="AV459" s="4" t="s">
        <v>12498</v>
      </c>
      <c r="AW459" s="4" t="s">
        <v>12497</v>
      </c>
      <c r="AX459" s="4" t="s">
        <v>12469</v>
      </c>
      <c r="AY459" s="4" t="s">
        <v>12499</v>
      </c>
      <c r="AZ459" s="4" t="s">
        <v>12497</v>
      </c>
      <c r="BA459" s="4" t="s">
        <v>12469</v>
      </c>
      <c r="BB459" s="4" t="s">
        <v>12500</v>
      </c>
      <c r="BC459" s="4" t="s">
        <v>12497</v>
      </c>
      <c r="BD459" s="4" t="s">
        <v>12469</v>
      </c>
      <c r="BE459" s="4" t="s">
        <v>139</v>
      </c>
      <c r="BF459" s="4"/>
      <c r="BG459" s="4" t="s">
        <v>139</v>
      </c>
      <c r="BH459" s="4" t="s">
        <v>139</v>
      </c>
      <c r="BI459" s="4"/>
      <c r="BJ459" s="4" t="s">
        <v>139</v>
      </c>
      <c r="BK459" s="4" t="s">
        <v>139</v>
      </c>
      <c r="BL459" s="4"/>
      <c r="BM459" s="4" t="s">
        <v>139</v>
      </c>
      <c r="BN459" s="4" t="s">
        <v>139</v>
      </c>
      <c r="BO459" s="4"/>
      <c r="BP459" s="4" t="s">
        <v>139</v>
      </c>
      <c r="BQ459" s="4" t="s">
        <v>139</v>
      </c>
      <c r="BR459" s="4"/>
      <c r="BS459" s="4" t="s">
        <v>139</v>
      </c>
      <c r="BT459" s="4" t="s">
        <v>139</v>
      </c>
      <c r="BU459" s="4"/>
      <c r="BV459" s="4" t="s">
        <v>139</v>
      </c>
    </row>
    <row r="460" spans="1:74" ht="15.5">
      <c r="A460" s="49" t="str">
        <f>B460&amp;COUNTIF($B$3:B460,B460)</f>
        <v>04P0DE1</v>
      </c>
      <c r="B460" s="3" t="s">
        <v>568</v>
      </c>
      <c r="C460" s="4" t="s">
        <v>1289</v>
      </c>
      <c r="D460" s="4" t="s">
        <v>1290</v>
      </c>
      <c r="E460" s="4" t="s">
        <v>1291</v>
      </c>
      <c r="F460" s="4" t="s">
        <v>1292</v>
      </c>
      <c r="G460" s="4" t="s">
        <v>1293</v>
      </c>
      <c r="H460" s="3" t="s">
        <v>569</v>
      </c>
      <c r="I460" s="4" t="s">
        <v>1690</v>
      </c>
      <c r="J460" s="95" t="s">
        <v>2295</v>
      </c>
      <c r="K460" s="4" t="str">
        <f t="shared" si="22"/>
        <v>04P0DEP025</v>
      </c>
      <c r="L460" s="6">
        <v>2</v>
      </c>
      <c r="M460" s="5" t="s">
        <v>16</v>
      </c>
      <c r="N460" s="85">
        <v>1</v>
      </c>
      <c r="O460" s="5" t="s">
        <v>99</v>
      </c>
      <c r="P460" s="85">
        <v>3</v>
      </c>
      <c r="Q460" s="5" t="s">
        <v>121</v>
      </c>
      <c r="R460" s="85">
        <v>8</v>
      </c>
      <c r="S460" s="4" t="s">
        <v>1123</v>
      </c>
      <c r="T460" s="66" t="str">
        <f t="shared" si="21"/>
        <v xml:space="preserve">8. Trabajo decente y crecimiento económico </v>
      </c>
      <c r="U460" s="85">
        <v>3</v>
      </c>
      <c r="V460" s="4" t="s">
        <v>199</v>
      </c>
      <c r="W460" s="85">
        <v>1</v>
      </c>
      <c r="X460" s="4" t="s">
        <v>200</v>
      </c>
      <c r="Y460" s="85">
        <v>1</v>
      </c>
      <c r="Z460" s="4" t="s">
        <v>201</v>
      </c>
      <c r="AA460" s="52" t="str">
        <f t="shared" si="23"/>
        <v>3.1.1</v>
      </c>
      <c r="AB460" s="3" t="s">
        <v>204</v>
      </c>
      <c r="AC460" s="23" t="s">
        <v>205</v>
      </c>
      <c r="AD460" s="4" t="s">
        <v>4584</v>
      </c>
      <c r="AE460" s="4" t="s">
        <v>4585</v>
      </c>
      <c r="AF460" s="4" t="s">
        <v>4586</v>
      </c>
      <c r="AG460" s="4" t="s">
        <v>4587</v>
      </c>
      <c r="AH460" s="3" t="s">
        <v>6697</v>
      </c>
      <c r="AI460" s="4" t="s">
        <v>7902</v>
      </c>
      <c r="AJ460" s="4" t="s">
        <v>7903</v>
      </c>
      <c r="AK460" s="4" t="s">
        <v>6725</v>
      </c>
      <c r="AL460" s="4" t="s">
        <v>7904</v>
      </c>
      <c r="AM460" s="8" t="s">
        <v>9725</v>
      </c>
      <c r="AN460" s="8" t="s">
        <v>6722</v>
      </c>
      <c r="AO460" s="8" t="s">
        <v>9726</v>
      </c>
      <c r="AP460" s="8" t="s">
        <v>6697</v>
      </c>
      <c r="AQ460" s="6" t="s">
        <v>9727</v>
      </c>
      <c r="AR460" s="5" t="s">
        <v>12501</v>
      </c>
      <c r="AS460" s="5" t="s">
        <v>12502</v>
      </c>
      <c r="AT460" s="4" t="s">
        <v>12503</v>
      </c>
      <c r="AU460" s="4" t="s">
        <v>12504</v>
      </c>
      <c r="AV460" s="4" t="s">
        <v>12505</v>
      </c>
      <c r="AW460" s="4" t="s">
        <v>12503</v>
      </c>
      <c r="AX460" s="4" t="s">
        <v>12504</v>
      </c>
      <c r="AY460" s="4" t="s">
        <v>12506</v>
      </c>
      <c r="AZ460" s="4" t="s">
        <v>12503</v>
      </c>
      <c r="BA460" s="4" t="s">
        <v>12504</v>
      </c>
      <c r="BB460" s="4" t="s">
        <v>12507</v>
      </c>
      <c r="BC460" s="4" t="s">
        <v>12503</v>
      </c>
      <c r="BD460" s="4" t="s">
        <v>12504</v>
      </c>
      <c r="BE460" s="4" t="s">
        <v>139</v>
      </c>
      <c r="BF460" s="4"/>
      <c r="BG460" s="4" t="s">
        <v>139</v>
      </c>
      <c r="BH460" s="4" t="s">
        <v>139</v>
      </c>
      <c r="BI460" s="4"/>
      <c r="BJ460" s="4" t="s">
        <v>139</v>
      </c>
      <c r="BK460" s="4" t="s">
        <v>139</v>
      </c>
      <c r="BL460" s="4"/>
      <c r="BM460" s="4" t="s">
        <v>139</v>
      </c>
      <c r="BN460" s="4" t="s">
        <v>139</v>
      </c>
      <c r="BO460" s="4"/>
      <c r="BP460" s="4" t="s">
        <v>139</v>
      </c>
      <c r="BQ460" s="4" t="s">
        <v>139</v>
      </c>
      <c r="BR460" s="4"/>
      <c r="BS460" s="4" t="s">
        <v>139</v>
      </c>
      <c r="BT460" s="4" t="s">
        <v>139</v>
      </c>
      <c r="BU460" s="4"/>
      <c r="BV460" s="4" t="s">
        <v>139</v>
      </c>
    </row>
    <row r="461" spans="1:74" ht="15.5">
      <c r="A461" s="49" t="str">
        <f>B461&amp;COUNTIF($B$3:B461,B461)</f>
        <v>04P0DS1</v>
      </c>
      <c r="B461" s="3" t="s">
        <v>570</v>
      </c>
      <c r="C461" s="4" t="s">
        <v>571</v>
      </c>
      <c r="D461" s="4" t="s">
        <v>1294</v>
      </c>
      <c r="E461" s="4" t="s">
        <v>1295</v>
      </c>
      <c r="F461" s="4" t="s">
        <v>1296</v>
      </c>
      <c r="G461" s="4" t="s">
        <v>1297</v>
      </c>
      <c r="H461" s="3" t="s">
        <v>572</v>
      </c>
      <c r="I461" s="4" t="s">
        <v>1691</v>
      </c>
      <c r="J461" s="95" t="s">
        <v>2296</v>
      </c>
      <c r="K461" s="4" t="str">
        <f t="shared" si="22"/>
        <v>04P0DSF006</v>
      </c>
      <c r="L461" s="6">
        <v>2</v>
      </c>
      <c r="M461" s="5" t="s">
        <v>16</v>
      </c>
      <c r="N461" s="85">
        <v>1</v>
      </c>
      <c r="O461" s="4" t="s">
        <v>99</v>
      </c>
      <c r="P461" s="85">
        <v>2</v>
      </c>
      <c r="Q461" s="4" t="s">
        <v>120</v>
      </c>
      <c r="R461" s="85">
        <v>8</v>
      </c>
      <c r="S461" s="4" t="s">
        <v>1123</v>
      </c>
      <c r="T461" s="66" t="str">
        <f t="shared" si="21"/>
        <v xml:space="preserve">8. Trabajo decente y crecimiento económico </v>
      </c>
      <c r="U461" s="85">
        <v>3</v>
      </c>
      <c r="V461" s="4" t="s">
        <v>199</v>
      </c>
      <c r="W461" s="85">
        <v>1</v>
      </c>
      <c r="X461" s="4" t="s">
        <v>200</v>
      </c>
      <c r="Y461" s="85">
        <v>1</v>
      </c>
      <c r="Z461" s="4" t="s">
        <v>201</v>
      </c>
      <c r="AA461" s="52" t="str">
        <f t="shared" si="23"/>
        <v>3.1.1</v>
      </c>
      <c r="AB461" s="3" t="s">
        <v>550</v>
      </c>
      <c r="AC461" s="23" t="s">
        <v>551</v>
      </c>
      <c r="AD461" s="4" t="s">
        <v>4588</v>
      </c>
      <c r="AE461" s="4" t="s">
        <v>4589</v>
      </c>
      <c r="AF461" s="4" t="s">
        <v>4590</v>
      </c>
      <c r="AG461" s="4" t="s">
        <v>4591</v>
      </c>
      <c r="AH461" s="3" t="s">
        <v>6689</v>
      </c>
      <c r="AI461" s="4" t="s">
        <v>7905</v>
      </c>
      <c r="AJ461" s="4" t="s">
        <v>7906</v>
      </c>
      <c r="AK461" s="4" t="s">
        <v>6725</v>
      </c>
      <c r="AL461" s="4" t="s">
        <v>7907</v>
      </c>
      <c r="AM461" s="3" t="s">
        <v>6712</v>
      </c>
      <c r="AN461" s="3" t="s">
        <v>6708</v>
      </c>
      <c r="AO461" s="3" t="s">
        <v>6718</v>
      </c>
      <c r="AP461" s="3" t="s">
        <v>6689</v>
      </c>
      <c r="AQ461" s="6" t="s">
        <v>9728</v>
      </c>
      <c r="AR461" s="5" t="s">
        <v>12508</v>
      </c>
      <c r="AS461" s="5" t="s">
        <v>12509</v>
      </c>
      <c r="AT461" s="4" t="s">
        <v>12510</v>
      </c>
      <c r="AU461" s="4" t="s">
        <v>12511</v>
      </c>
      <c r="AV461" s="4" t="s">
        <v>12512</v>
      </c>
      <c r="AW461" s="4" t="s">
        <v>12513</v>
      </c>
      <c r="AX461" s="4" t="s">
        <v>12514</v>
      </c>
      <c r="AY461" s="4" t="s">
        <v>12515</v>
      </c>
      <c r="AZ461" s="4" t="s">
        <v>12513</v>
      </c>
      <c r="BA461" s="4" t="s">
        <v>12514</v>
      </c>
      <c r="BB461" s="4" t="s">
        <v>12516</v>
      </c>
      <c r="BC461" s="4" t="s">
        <v>12517</v>
      </c>
      <c r="BD461" s="4" t="s">
        <v>12518</v>
      </c>
      <c r="BE461" s="4" t="s">
        <v>139</v>
      </c>
      <c r="BF461" s="4"/>
      <c r="BG461" s="4" t="s">
        <v>139</v>
      </c>
      <c r="BH461" s="4" t="s">
        <v>139</v>
      </c>
      <c r="BI461" s="4"/>
      <c r="BJ461" s="4" t="s">
        <v>139</v>
      </c>
      <c r="BK461" s="4" t="s">
        <v>139</v>
      </c>
      <c r="BL461" s="4"/>
      <c r="BM461" s="4" t="s">
        <v>139</v>
      </c>
      <c r="BN461" s="4" t="s">
        <v>139</v>
      </c>
      <c r="BO461" s="4"/>
      <c r="BP461" s="4" t="s">
        <v>139</v>
      </c>
      <c r="BQ461" s="4" t="s">
        <v>139</v>
      </c>
      <c r="BR461" s="4"/>
      <c r="BS461" s="4" t="s">
        <v>139</v>
      </c>
      <c r="BT461" s="4" t="s">
        <v>139</v>
      </c>
      <c r="BU461" s="4"/>
      <c r="BV461" s="4" t="s">
        <v>139</v>
      </c>
    </row>
    <row r="462" spans="1:74" ht="15.5">
      <c r="A462" s="49" t="str">
        <f>B462&amp;COUNTIF($B$3:B462,B462)</f>
        <v>04P0DS2</v>
      </c>
      <c r="B462" s="3" t="s">
        <v>570</v>
      </c>
      <c r="C462" s="4" t="s">
        <v>571</v>
      </c>
      <c r="D462" s="4" t="s">
        <v>1294</v>
      </c>
      <c r="E462" s="4" t="s">
        <v>1295</v>
      </c>
      <c r="F462" s="4" t="s">
        <v>1296</v>
      </c>
      <c r="G462" s="4" t="s">
        <v>1297</v>
      </c>
      <c r="H462" s="3" t="s">
        <v>10</v>
      </c>
      <c r="I462" s="4" t="s">
        <v>1569</v>
      </c>
      <c r="J462" s="95" t="s">
        <v>2297</v>
      </c>
      <c r="K462" s="4" t="str">
        <f t="shared" si="22"/>
        <v>04P0DSM001</v>
      </c>
      <c r="L462" s="6">
        <v>2</v>
      </c>
      <c r="M462" s="5" t="s">
        <v>16</v>
      </c>
      <c r="N462" s="85">
        <v>1</v>
      </c>
      <c r="O462" s="5" t="s">
        <v>99</v>
      </c>
      <c r="P462" s="85">
        <v>2</v>
      </c>
      <c r="Q462" s="5" t="s">
        <v>120</v>
      </c>
      <c r="R462" s="85">
        <v>8</v>
      </c>
      <c r="S462" s="4" t="s">
        <v>1123</v>
      </c>
      <c r="T462" s="66" t="str">
        <f t="shared" si="21"/>
        <v xml:space="preserve">8. Trabajo decente y crecimiento económico </v>
      </c>
      <c r="U462" s="85">
        <v>3</v>
      </c>
      <c r="V462" s="4" t="s">
        <v>199</v>
      </c>
      <c r="W462" s="85">
        <v>1</v>
      </c>
      <c r="X462" s="4" t="s">
        <v>200</v>
      </c>
      <c r="Y462" s="85">
        <v>1</v>
      </c>
      <c r="Z462" s="4" t="s">
        <v>201</v>
      </c>
      <c r="AA462" s="52" t="str">
        <f t="shared" si="23"/>
        <v>3.1.1</v>
      </c>
      <c r="AB462" s="3" t="s">
        <v>36</v>
      </c>
      <c r="AC462" s="23" t="s">
        <v>38</v>
      </c>
      <c r="AD462" s="4" t="s">
        <v>4592</v>
      </c>
      <c r="AE462" s="4" t="s">
        <v>4593</v>
      </c>
      <c r="AF462" s="4" t="s">
        <v>4594</v>
      </c>
      <c r="AG462" s="4" t="s">
        <v>4595</v>
      </c>
      <c r="AH462" s="8" t="s">
        <v>6689</v>
      </c>
      <c r="AI462" s="4" t="s">
        <v>7908</v>
      </c>
      <c r="AJ462" s="4" t="s">
        <v>7909</v>
      </c>
      <c r="AK462" s="4" t="s">
        <v>6725</v>
      </c>
      <c r="AL462" s="4" t="s">
        <v>7910</v>
      </c>
      <c r="AM462" s="9" t="s">
        <v>6712</v>
      </c>
      <c r="AN462" s="9" t="s">
        <v>6708</v>
      </c>
      <c r="AO462" s="9" t="s">
        <v>6718</v>
      </c>
      <c r="AP462" s="9" t="s">
        <v>6689</v>
      </c>
      <c r="AQ462" s="6" t="s">
        <v>9729</v>
      </c>
      <c r="AR462" s="5" t="s">
        <v>12519</v>
      </c>
      <c r="AS462" s="5" t="s">
        <v>12520</v>
      </c>
      <c r="AT462" s="4" t="s">
        <v>12521</v>
      </c>
      <c r="AU462" s="4" t="s">
        <v>12522</v>
      </c>
      <c r="AV462" s="4" t="s">
        <v>12523</v>
      </c>
      <c r="AW462" s="4" t="s">
        <v>12521</v>
      </c>
      <c r="AX462" s="4" t="s">
        <v>12522</v>
      </c>
      <c r="AY462" s="4" t="s">
        <v>139</v>
      </c>
      <c r="AZ462" s="4"/>
      <c r="BA462" s="4" t="s">
        <v>139</v>
      </c>
      <c r="BB462" s="4" t="s">
        <v>139</v>
      </c>
      <c r="BC462" s="4"/>
      <c r="BD462" s="4" t="s">
        <v>139</v>
      </c>
      <c r="BE462" s="4" t="s">
        <v>139</v>
      </c>
      <c r="BF462" s="4"/>
      <c r="BG462" s="4" t="s">
        <v>139</v>
      </c>
      <c r="BH462" s="4" t="s">
        <v>139</v>
      </c>
      <c r="BI462" s="4"/>
      <c r="BJ462" s="4" t="s">
        <v>139</v>
      </c>
      <c r="BK462" s="4" t="s">
        <v>139</v>
      </c>
      <c r="BL462" s="4"/>
      <c r="BM462" s="4" t="s">
        <v>139</v>
      </c>
      <c r="BN462" s="4" t="s">
        <v>139</v>
      </c>
      <c r="BO462" s="4"/>
      <c r="BP462" s="4" t="s">
        <v>139</v>
      </c>
      <c r="BQ462" s="4" t="s">
        <v>139</v>
      </c>
      <c r="BR462" s="4"/>
      <c r="BS462" s="4" t="s">
        <v>139</v>
      </c>
      <c r="BT462" s="4" t="s">
        <v>139</v>
      </c>
      <c r="BU462" s="4"/>
      <c r="BV462" s="4" t="s">
        <v>139</v>
      </c>
    </row>
    <row r="463" spans="1:74" ht="15.5">
      <c r="A463" s="49" t="str">
        <f>B463&amp;COUNTIF($B$3:B463,B463)</f>
        <v>04P0DS3</v>
      </c>
      <c r="B463" s="3" t="s">
        <v>570</v>
      </c>
      <c r="C463" s="4" t="s">
        <v>571</v>
      </c>
      <c r="D463" s="4" t="s">
        <v>1294</v>
      </c>
      <c r="E463" s="4" t="s">
        <v>1295</v>
      </c>
      <c r="F463" s="4" t="s">
        <v>1296</v>
      </c>
      <c r="G463" s="4" t="s">
        <v>1297</v>
      </c>
      <c r="H463" s="3" t="s">
        <v>1133</v>
      </c>
      <c r="I463" s="4" t="s">
        <v>1570</v>
      </c>
      <c r="J463" s="96" t="s">
        <v>1886</v>
      </c>
      <c r="K463" s="4" t="str">
        <f t="shared" si="22"/>
        <v>04P0DSM002</v>
      </c>
      <c r="L463" s="6">
        <v>2</v>
      </c>
      <c r="M463" s="5" t="s">
        <v>16</v>
      </c>
      <c r="N463" s="85">
        <v>1</v>
      </c>
      <c r="O463" s="4" t="s">
        <v>99</v>
      </c>
      <c r="P463" s="85">
        <v>2</v>
      </c>
      <c r="Q463" s="4" t="s">
        <v>120</v>
      </c>
      <c r="R463" s="85">
        <v>8</v>
      </c>
      <c r="S463" s="4" t="s">
        <v>1123</v>
      </c>
      <c r="T463" s="66" t="str">
        <f t="shared" si="21"/>
        <v xml:space="preserve">8. Trabajo decente y crecimiento económico </v>
      </c>
      <c r="U463" s="85">
        <v>3</v>
      </c>
      <c r="V463" s="4" t="s">
        <v>199</v>
      </c>
      <c r="W463" s="85">
        <v>1</v>
      </c>
      <c r="X463" s="4" t="s">
        <v>200</v>
      </c>
      <c r="Y463" s="85">
        <v>1</v>
      </c>
      <c r="Z463" s="4" t="s">
        <v>201</v>
      </c>
      <c r="AA463" s="52" t="str">
        <f t="shared" si="23"/>
        <v>3.1.1</v>
      </c>
      <c r="AB463" s="3" t="s">
        <v>2952</v>
      </c>
      <c r="AC463" s="23" t="s">
        <v>2953</v>
      </c>
      <c r="AD463" s="4" t="s">
        <v>179</v>
      </c>
      <c r="AE463" s="4" t="s">
        <v>179</v>
      </c>
      <c r="AF463" s="4" t="s">
        <v>179</v>
      </c>
      <c r="AG463" s="4" t="s">
        <v>179</v>
      </c>
      <c r="AH463" s="8" t="s">
        <v>179</v>
      </c>
      <c r="AI463" s="4" t="s">
        <v>179</v>
      </c>
      <c r="AJ463" s="4" t="s">
        <v>179</v>
      </c>
      <c r="AK463" s="4" t="s">
        <v>179</v>
      </c>
      <c r="AL463" s="4" t="s">
        <v>179</v>
      </c>
      <c r="AM463" s="9" t="s">
        <v>179</v>
      </c>
      <c r="AN463" s="9" t="s">
        <v>179</v>
      </c>
      <c r="AO463" s="9" t="s">
        <v>179</v>
      </c>
      <c r="AP463" s="9" t="s">
        <v>179</v>
      </c>
      <c r="AQ463" s="6" t="s">
        <v>179</v>
      </c>
      <c r="AR463" s="5" t="s">
        <v>179</v>
      </c>
      <c r="AS463" s="5" t="s">
        <v>179</v>
      </c>
      <c r="AT463" s="4" t="s">
        <v>179</v>
      </c>
      <c r="AU463" s="4" t="s">
        <v>179</v>
      </c>
      <c r="AV463" s="4"/>
      <c r="AW463" s="4"/>
      <c r="AX463" s="4"/>
      <c r="AY463" s="4"/>
      <c r="AZ463" s="4"/>
      <c r="BA463" s="4"/>
      <c r="BB463" s="4"/>
      <c r="BC463" s="4"/>
      <c r="BD463" s="4"/>
      <c r="BE463" s="4"/>
      <c r="BF463" s="4"/>
      <c r="BG463" s="4"/>
      <c r="BH463" s="4"/>
      <c r="BI463" s="4"/>
      <c r="BJ463" s="4"/>
      <c r="BK463" s="4"/>
      <c r="BL463" s="4"/>
      <c r="BM463" s="4"/>
      <c r="BN463" s="4"/>
      <c r="BO463" s="4"/>
      <c r="BP463" s="4"/>
      <c r="BQ463" s="4"/>
      <c r="BR463" s="4"/>
      <c r="BS463" s="4"/>
      <c r="BT463" s="4"/>
      <c r="BU463" s="4"/>
      <c r="BV463" s="4"/>
    </row>
    <row r="464" spans="1:74" ht="15.5">
      <c r="A464" s="49" t="str">
        <f>B464&amp;COUNTIF($B$3:B464,B464)</f>
        <v>04P0DS4</v>
      </c>
      <c r="B464" s="3" t="s">
        <v>570</v>
      </c>
      <c r="C464" s="4" t="s">
        <v>571</v>
      </c>
      <c r="D464" s="4" t="s">
        <v>1294</v>
      </c>
      <c r="E464" s="4" t="s">
        <v>1295</v>
      </c>
      <c r="F464" s="4" t="s">
        <v>1296</v>
      </c>
      <c r="G464" s="4" t="s">
        <v>1297</v>
      </c>
      <c r="H464" s="3" t="s">
        <v>140</v>
      </c>
      <c r="I464" s="4" t="s">
        <v>1571</v>
      </c>
      <c r="J464" s="95" t="s">
        <v>2298</v>
      </c>
      <c r="K464" s="4" t="str">
        <f t="shared" si="22"/>
        <v>04P0DSN001</v>
      </c>
      <c r="L464" s="6">
        <v>2</v>
      </c>
      <c r="M464" s="5" t="s">
        <v>16</v>
      </c>
      <c r="N464" s="85">
        <v>2</v>
      </c>
      <c r="O464" s="5" t="s">
        <v>19</v>
      </c>
      <c r="P464" s="85">
        <v>1</v>
      </c>
      <c r="Q464" s="5" t="s">
        <v>22</v>
      </c>
      <c r="R464" s="85">
        <v>16</v>
      </c>
      <c r="S464" s="4" t="s">
        <v>25</v>
      </c>
      <c r="T464" s="66" t="str">
        <f t="shared" si="21"/>
        <v>16. Paz, justicia e instituciones sólidas</v>
      </c>
      <c r="U464" s="85">
        <v>1</v>
      </c>
      <c r="V464" s="4" t="s">
        <v>28</v>
      </c>
      <c r="W464" s="85">
        <v>7</v>
      </c>
      <c r="X464" s="4" t="s">
        <v>142</v>
      </c>
      <c r="Y464" s="85">
        <v>2</v>
      </c>
      <c r="Z464" s="4" t="s">
        <v>143</v>
      </c>
      <c r="AA464" s="52" t="str">
        <f t="shared" si="23"/>
        <v>1.7.2</v>
      </c>
      <c r="AB464" s="3" t="s">
        <v>144</v>
      </c>
      <c r="AC464" s="23" t="s">
        <v>145</v>
      </c>
      <c r="AD464" s="4" t="s">
        <v>4596</v>
      </c>
      <c r="AE464" s="4" t="s">
        <v>4597</v>
      </c>
      <c r="AF464" s="4" t="s">
        <v>4598</v>
      </c>
      <c r="AG464" s="4" t="s">
        <v>4599</v>
      </c>
      <c r="AH464" s="8" t="s">
        <v>6689</v>
      </c>
      <c r="AI464" s="4" t="s">
        <v>7911</v>
      </c>
      <c r="AJ464" s="4" t="s">
        <v>7912</v>
      </c>
      <c r="AK464" s="4" t="s">
        <v>6725</v>
      </c>
      <c r="AL464" s="4" t="s">
        <v>7913</v>
      </c>
      <c r="AM464" s="3" t="s">
        <v>9455</v>
      </c>
      <c r="AN464" s="3" t="s">
        <v>9730</v>
      </c>
      <c r="AO464" s="3" t="s">
        <v>9731</v>
      </c>
      <c r="AP464" s="3" t="s">
        <v>6689</v>
      </c>
      <c r="AQ464" s="3" t="s">
        <v>9732</v>
      </c>
      <c r="AR464" s="4" t="s">
        <v>12524</v>
      </c>
      <c r="AS464" s="4" t="s">
        <v>12525</v>
      </c>
      <c r="AT464" s="4" t="s">
        <v>12521</v>
      </c>
      <c r="AU464" s="4" t="s">
        <v>12522</v>
      </c>
      <c r="AV464" s="4" t="s">
        <v>12526</v>
      </c>
      <c r="AW464" s="4" t="s">
        <v>12521</v>
      </c>
      <c r="AX464" s="4" t="s">
        <v>12522</v>
      </c>
      <c r="AY464" s="4" t="s">
        <v>139</v>
      </c>
      <c r="AZ464" s="4"/>
      <c r="BA464" s="4" t="s">
        <v>139</v>
      </c>
      <c r="BB464" s="4" t="s">
        <v>139</v>
      </c>
      <c r="BC464" s="4"/>
      <c r="BD464" s="4" t="s">
        <v>139</v>
      </c>
      <c r="BE464" s="4" t="s">
        <v>139</v>
      </c>
      <c r="BF464" s="4"/>
      <c r="BG464" s="4" t="s">
        <v>139</v>
      </c>
      <c r="BH464" s="4" t="s">
        <v>139</v>
      </c>
      <c r="BI464" s="4"/>
      <c r="BJ464" s="4" t="s">
        <v>139</v>
      </c>
      <c r="BK464" s="4" t="s">
        <v>139</v>
      </c>
      <c r="BL464" s="4"/>
      <c r="BM464" s="4" t="s">
        <v>139</v>
      </c>
      <c r="BN464" s="4" t="s">
        <v>139</v>
      </c>
      <c r="BO464" s="4"/>
      <c r="BP464" s="4" t="s">
        <v>139</v>
      </c>
      <c r="BQ464" s="4" t="s">
        <v>139</v>
      </c>
      <c r="BR464" s="4"/>
      <c r="BS464" s="4" t="s">
        <v>139</v>
      </c>
      <c r="BT464" s="4" t="s">
        <v>139</v>
      </c>
      <c r="BU464" s="4"/>
      <c r="BV464" s="4" t="s">
        <v>139</v>
      </c>
    </row>
    <row r="465" spans="1:76" ht="15.5">
      <c r="A465" s="49" t="str">
        <f>B465&amp;COUNTIF($B$3:B465,B465)</f>
        <v>04P0DS5</v>
      </c>
      <c r="B465" s="3" t="s">
        <v>570</v>
      </c>
      <c r="C465" s="4" t="s">
        <v>571</v>
      </c>
      <c r="D465" s="4" t="s">
        <v>1294</v>
      </c>
      <c r="E465" s="4" t="s">
        <v>1295</v>
      </c>
      <c r="F465" s="4" t="s">
        <v>1296</v>
      </c>
      <c r="G465" s="4" t="s">
        <v>1297</v>
      </c>
      <c r="H465" s="3" t="s">
        <v>146</v>
      </c>
      <c r="I465" s="4" t="s">
        <v>1572</v>
      </c>
      <c r="J465" s="95" t="s">
        <v>2299</v>
      </c>
      <c r="K465" s="4" t="str">
        <f t="shared" si="22"/>
        <v>04P0DSO001</v>
      </c>
      <c r="L465" s="6">
        <v>2</v>
      </c>
      <c r="M465" s="5" t="s">
        <v>16</v>
      </c>
      <c r="N465" s="85">
        <v>1</v>
      </c>
      <c r="O465" s="4" t="s">
        <v>99</v>
      </c>
      <c r="P465" s="85">
        <v>1</v>
      </c>
      <c r="Q465" s="4" t="s">
        <v>119</v>
      </c>
      <c r="R465" s="85">
        <v>16</v>
      </c>
      <c r="S465" s="4" t="s">
        <v>25</v>
      </c>
      <c r="T465" s="66" t="str">
        <f t="shared" si="21"/>
        <v>16. Paz, justicia e instituciones sólidas</v>
      </c>
      <c r="U465" s="85">
        <v>1</v>
      </c>
      <c r="V465" s="4" t="s">
        <v>28</v>
      </c>
      <c r="W465" s="85">
        <v>3</v>
      </c>
      <c r="X465" s="4" t="s">
        <v>31</v>
      </c>
      <c r="Y465" s="85">
        <v>4</v>
      </c>
      <c r="Z465" s="4" t="s">
        <v>148</v>
      </c>
      <c r="AA465" s="52" t="str">
        <f t="shared" si="23"/>
        <v>1.3.4</v>
      </c>
      <c r="AB465" s="3" t="s">
        <v>149</v>
      </c>
      <c r="AC465" s="23" t="s">
        <v>150</v>
      </c>
      <c r="AD465" s="4" t="s">
        <v>4600</v>
      </c>
      <c r="AE465" s="4" t="s">
        <v>4601</v>
      </c>
      <c r="AF465" s="4" t="s">
        <v>4602</v>
      </c>
      <c r="AG465" s="4" t="s">
        <v>4603</v>
      </c>
      <c r="AH465" s="8" t="s">
        <v>6689</v>
      </c>
      <c r="AI465" s="4" t="s">
        <v>7914</v>
      </c>
      <c r="AJ465" s="4" t="s">
        <v>7915</v>
      </c>
      <c r="AK465" s="4" t="s">
        <v>6725</v>
      </c>
      <c r="AL465" s="4" t="s">
        <v>7916</v>
      </c>
      <c r="AM465" s="9" t="s">
        <v>6702</v>
      </c>
      <c r="AN465" s="9" t="s">
        <v>6701</v>
      </c>
      <c r="AO465" s="9" t="s">
        <v>6699</v>
      </c>
      <c r="AP465" s="9" t="s">
        <v>6689</v>
      </c>
      <c r="AQ465" s="6" t="s">
        <v>4602</v>
      </c>
      <c r="AR465" s="5" t="s">
        <v>12527</v>
      </c>
      <c r="AS465" s="5" t="s">
        <v>12528</v>
      </c>
      <c r="AT465" s="4" t="s">
        <v>12521</v>
      </c>
      <c r="AU465" s="4" t="s">
        <v>12522</v>
      </c>
      <c r="AV465" s="4" t="s">
        <v>12529</v>
      </c>
      <c r="AW465" s="4" t="s">
        <v>12521</v>
      </c>
      <c r="AX465" s="4" t="s">
        <v>12522</v>
      </c>
      <c r="AY465" s="4" t="s">
        <v>139</v>
      </c>
      <c r="AZ465" s="4"/>
      <c r="BA465" s="4" t="s">
        <v>139</v>
      </c>
      <c r="BB465" s="4" t="s">
        <v>139</v>
      </c>
      <c r="BC465" s="4"/>
      <c r="BD465" s="4" t="s">
        <v>139</v>
      </c>
      <c r="BE465" s="4" t="s">
        <v>139</v>
      </c>
      <c r="BF465" s="4"/>
      <c r="BG465" s="4" t="s">
        <v>139</v>
      </c>
      <c r="BH465" s="4" t="s">
        <v>139</v>
      </c>
      <c r="BI465" s="4"/>
      <c r="BJ465" s="4" t="s">
        <v>139</v>
      </c>
      <c r="BK465" s="4" t="s">
        <v>139</v>
      </c>
      <c r="BL465" s="4"/>
      <c r="BM465" s="4" t="s">
        <v>139</v>
      </c>
      <c r="BN465" s="4" t="s">
        <v>139</v>
      </c>
      <c r="BO465" s="4"/>
      <c r="BP465" s="4" t="s">
        <v>139</v>
      </c>
      <c r="BQ465" s="4" t="s">
        <v>139</v>
      </c>
      <c r="BR465" s="4"/>
      <c r="BS465" s="4" t="s">
        <v>139</v>
      </c>
      <c r="BT465" s="4" t="s">
        <v>139</v>
      </c>
      <c r="BU465" s="4"/>
      <c r="BV465" s="4" t="s">
        <v>139</v>
      </c>
    </row>
    <row r="466" spans="1:76" ht="15.5">
      <c r="A466" s="49" t="str">
        <f>B466&amp;COUNTIF($B$3:B466,B466)</f>
        <v>04P0DS6</v>
      </c>
      <c r="B466" s="3" t="s">
        <v>570</v>
      </c>
      <c r="C466" s="4" t="s">
        <v>571</v>
      </c>
      <c r="D466" s="4" t="s">
        <v>1294</v>
      </c>
      <c r="E466" s="4" t="s">
        <v>1295</v>
      </c>
      <c r="F466" s="4" t="s">
        <v>1296</v>
      </c>
      <c r="G466" s="4" t="s">
        <v>1297</v>
      </c>
      <c r="H466" s="3" t="s">
        <v>151</v>
      </c>
      <c r="I466" s="4" t="s">
        <v>1573</v>
      </c>
      <c r="J466" s="95" t="s">
        <v>2300</v>
      </c>
      <c r="K466" s="4" t="str">
        <f t="shared" si="22"/>
        <v>04P0DSP001</v>
      </c>
      <c r="L466" s="6">
        <v>2</v>
      </c>
      <c r="M466" s="5" t="s">
        <v>16</v>
      </c>
      <c r="N466" s="85">
        <v>1</v>
      </c>
      <c r="O466" s="5" t="s">
        <v>99</v>
      </c>
      <c r="P466" s="85">
        <v>7</v>
      </c>
      <c r="Q466" s="5" t="s">
        <v>124</v>
      </c>
      <c r="R466" s="85">
        <v>5</v>
      </c>
      <c r="S466" s="4" t="s">
        <v>153</v>
      </c>
      <c r="T466" s="66" t="str">
        <f t="shared" si="21"/>
        <v xml:space="preserve">5. Igualdad de género </v>
      </c>
      <c r="U466" s="85">
        <v>1</v>
      </c>
      <c r="V466" s="4" t="s">
        <v>28</v>
      </c>
      <c r="W466" s="85">
        <v>2</v>
      </c>
      <c r="X466" s="4" t="s">
        <v>154</v>
      </c>
      <c r="Y466" s="85">
        <v>4</v>
      </c>
      <c r="Z466" s="4" t="s">
        <v>155</v>
      </c>
      <c r="AA466" s="52" t="str">
        <f t="shared" si="23"/>
        <v>1.2.4</v>
      </c>
      <c r="AB466" s="3" t="s">
        <v>156</v>
      </c>
      <c r="AC466" s="23" t="s">
        <v>157</v>
      </c>
      <c r="AD466" s="4" t="s">
        <v>4604</v>
      </c>
      <c r="AE466" s="4" t="s">
        <v>4605</v>
      </c>
      <c r="AF466" s="4" t="s">
        <v>4606</v>
      </c>
      <c r="AG466" s="4" t="s">
        <v>4607</v>
      </c>
      <c r="AH466" s="6" t="s">
        <v>6689</v>
      </c>
      <c r="AI466" s="4" t="s">
        <v>7917</v>
      </c>
      <c r="AJ466" s="4" t="s">
        <v>7918</v>
      </c>
      <c r="AK466" s="4" t="s">
        <v>6725</v>
      </c>
      <c r="AL466" s="4" t="s">
        <v>7907</v>
      </c>
      <c r="AM466" s="8" t="s">
        <v>6712</v>
      </c>
      <c r="AN466" s="8" t="s">
        <v>6708</v>
      </c>
      <c r="AO466" s="8" t="s">
        <v>6718</v>
      </c>
      <c r="AP466" s="8" t="s">
        <v>6689</v>
      </c>
      <c r="AQ466" s="3" t="s">
        <v>9733</v>
      </c>
      <c r="AR466" s="5" t="s">
        <v>12530</v>
      </c>
      <c r="AS466" s="5" t="s">
        <v>12531</v>
      </c>
      <c r="AT466" s="4" t="s">
        <v>12532</v>
      </c>
      <c r="AU466" s="4" t="s">
        <v>12533</v>
      </c>
      <c r="AV466" s="4" t="s">
        <v>12534</v>
      </c>
      <c r="AW466" s="4" t="s">
        <v>12532</v>
      </c>
      <c r="AX466" s="4" t="s">
        <v>12533</v>
      </c>
      <c r="AY466" s="4" t="s">
        <v>139</v>
      </c>
      <c r="AZ466" s="4"/>
      <c r="BA466" s="4" t="s">
        <v>139</v>
      </c>
      <c r="BB466" s="4" t="s">
        <v>139</v>
      </c>
      <c r="BC466" s="4"/>
      <c r="BD466" s="4" t="s">
        <v>139</v>
      </c>
      <c r="BE466" s="4" t="s">
        <v>139</v>
      </c>
      <c r="BF466" s="4"/>
      <c r="BG466" s="4" t="s">
        <v>139</v>
      </c>
      <c r="BH466" s="4" t="s">
        <v>139</v>
      </c>
      <c r="BI466" s="4"/>
      <c r="BJ466" s="4" t="s">
        <v>139</v>
      </c>
      <c r="BK466" s="4" t="s">
        <v>139</v>
      </c>
      <c r="BL466" s="4"/>
      <c r="BM466" s="4" t="s">
        <v>139</v>
      </c>
      <c r="BN466" s="4" t="s">
        <v>139</v>
      </c>
      <c r="BO466" s="4"/>
      <c r="BP466" s="4" t="s">
        <v>139</v>
      </c>
      <c r="BQ466" s="4" t="s">
        <v>139</v>
      </c>
      <c r="BR466" s="4"/>
      <c r="BS466" s="4" t="s">
        <v>139</v>
      </c>
      <c r="BT466" s="4" t="s">
        <v>139</v>
      </c>
      <c r="BU466" s="4"/>
      <c r="BV466" s="4" t="s">
        <v>139</v>
      </c>
    </row>
    <row r="467" spans="1:76" ht="15.5">
      <c r="A467" s="49" t="str">
        <f>B467&amp;COUNTIF($B$3:B467,B467)</f>
        <v>04P0DS7</v>
      </c>
      <c r="B467" s="3" t="s">
        <v>570</v>
      </c>
      <c r="C467" s="4" t="s">
        <v>571</v>
      </c>
      <c r="D467" s="4" t="s">
        <v>1294</v>
      </c>
      <c r="E467" s="4" t="s">
        <v>1295</v>
      </c>
      <c r="F467" s="4" t="s">
        <v>1296</v>
      </c>
      <c r="G467" s="4" t="s">
        <v>1297</v>
      </c>
      <c r="H467" s="3" t="s">
        <v>158</v>
      </c>
      <c r="I467" s="4" t="s">
        <v>1574</v>
      </c>
      <c r="J467" s="95" t="s">
        <v>2301</v>
      </c>
      <c r="K467" s="4" t="str">
        <f t="shared" si="22"/>
        <v>04P0DSP002</v>
      </c>
      <c r="L467" s="6">
        <v>2</v>
      </c>
      <c r="M467" s="5" t="s">
        <v>16</v>
      </c>
      <c r="N467" s="85">
        <v>1</v>
      </c>
      <c r="O467" s="4" t="s">
        <v>99</v>
      </c>
      <c r="P467" s="85">
        <v>7</v>
      </c>
      <c r="Q467" s="4" t="s">
        <v>124</v>
      </c>
      <c r="R467" s="85">
        <v>10</v>
      </c>
      <c r="S467" s="4" t="s">
        <v>160</v>
      </c>
      <c r="T467" s="66" t="str">
        <f t="shared" si="21"/>
        <v xml:space="preserve">10. Reducción de las desigualdades </v>
      </c>
      <c r="U467" s="85">
        <v>1</v>
      </c>
      <c r="V467" s="4" t="s">
        <v>28</v>
      </c>
      <c r="W467" s="85">
        <v>2</v>
      </c>
      <c r="X467" s="4" t="s">
        <v>154</v>
      </c>
      <c r="Y467" s="85">
        <v>4</v>
      </c>
      <c r="Z467" s="4" t="s">
        <v>155</v>
      </c>
      <c r="AA467" s="52" t="str">
        <f t="shared" si="23"/>
        <v>1.2.4</v>
      </c>
      <c r="AB467" s="3" t="s">
        <v>161</v>
      </c>
      <c r="AC467" s="23" t="s">
        <v>162</v>
      </c>
      <c r="AD467" s="4" t="s">
        <v>4608</v>
      </c>
      <c r="AE467" s="4" t="s">
        <v>4609</v>
      </c>
      <c r="AF467" s="4" t="s">
        <v>4610</v>
      </c>
      <c r="AG467" s="4" t="s">
        <v>4611</v>
      </c>
      <c r="AH467" s="3" t="s">
        <v>6689</v>
      </c>
      <c r="AI467" s="4" t="s">
        <v>7919</v>
      </c>
      <c r="AJ467" s="4" t="s">
        <v>7920</v>
      </c>
      <c r="AK467" s="4" t="s">
        <v>6725</v>
      </c>
      <c r="AL467" s="4" t="s">
        <v>7907</v>
      </c>
      <c r="AM467" s="3" t="s">
        <v>6712</v>
      </c>
      <c r="AN467" s="8" t="s">
        <v>6708</v>
      </c>
      <c r="AO467" s="3" t="s">
        <v>6718</v>
      </c>
      <c r="AP467" s="8" t="s">
        <v>6689</v>
      </c>
      <c r="AQ467" s="3" t="s">
        <v>9734</v>
      </c>
      <c r="AR467" s="5" t="s">
        <v>12535</v>
      </c>
      <c r="AS467" s="5" t="s">
        <v>12531</v>
      </c>
      <c r="AT467" s="4" t="s">
        <v>12532</v>
      </c>
      <c r="AU467" s="4" t="s">
        <v>12533</v>
      </c>
      <c r="AV467" s="4" t="s">
        <v>12534</v>
      </c>
      <c r="AW467" s="4" t="s">
        <v>12532</v>
      </c>
      <c r="AX467" s="4" t="s">
        <v>12533</v>
      </c>
      <c r="AY467" s="4" t="s">
        <v>139</v>
      </c>
      <c r="AZ467" s="4"/>
      <c r="BA467" s="4" t="s">
        <v>139</v>
      </c>
      <c r="BB467" s="4" t="s">
        <v>139</v>
      </c>
      <c r="BC467" s="4"/>
      <c r="BD467" s="4" t="s">
        <v>139</v>
      </c>
      <c r="BE467" s="4" t="s">
        <v>139</v>
      </c>
      <c r="BF467" s="4"/>
      <c r="BG467" s="4" t="s">
        <v>139</v>
      </c>
      <c r="BH467" s="4" t="s">
        <v>139</v>
      </c>
      <c r="BI467" s="4"/>
      <c r="BJ467" s="4" t="s">
        <v>139</v>
      </c>
      <c r="BK467" s="4" t="s">
        <v>139</v>
      </c>
      <c r="BL467" s="4"/>
      <c r="BM467" s="4" t="s">
        <v>139</v>
      </c>
      <c r="BN467" s="4" t="s">
        <v>139</v>
      </c>
      <c r="BO467" s="4"/>
      <c r="BP467" s="4" t="s">
        <v>139</v>
      </c>
      <c r="BQ467" s="4" t="s">
        <v>139</v>
      </c>
      <c r="BR467" s="4"/>
      <c r="BS467" s="4" t="s">
        <v>139</v>
      </c>
      <c r="BT467" s="4" t="s">
        <v>139</v>
      </c>
      <c r="BU467" s="4"/>
      <c r="BV467" s="4" t="s">
        <v>139</v>
      </c>
    </row>
    <row r="468" spans="1:76" ht="15.5">
      <c r="A468" s="49" t="str">
        <f>B468&amp;COUNTIF($B$3:B468,B468)</f>
        <v>04P0DS8</v>
      </c>
      <c r="B468" s="3" t="s">
        <v>570</v>
      </c>
      <c r="C468" s="4" t="s">
        <v>571</v>
      </c>
      <c r="D468" s="4" t="s">
        <v>1294</v>
      </c>
      <c r="E468" s="4" t="s">
        <v>1295</v>
      </c>
      <c r="F468" s="4" t="s">
        <v>1296</v>
      </c>
      <c r="G468" s="4" t="s">
        <v>1297</v>
      </c>
      <c r="H468" s="3" t="s">
        <v>170</v>
      </c>
      <c r="I468" s="4" t="s">
        <v>1575</v>
      </c>
      <c r="J468" s="95" t="s">
        <v>1900</v>
      </c>
      <c r="K468" s="4" t="str">
        <f t="shared" si="22"/>
        <v>04P0DSP004</v>
      </c>
      <c r="L468" s="6">
        <v>2</v>
      </c>
      <c r="M468" s="5" t="s">
        <v>16</v>
      </c>
      <c r="N468" s="85">
        <v>1</v>
      </c>
      <c r="O468" s="5" t="s">
        <v>99</v>
      </c>
      <c r="P468" s="85">
        <v>7</v>
      </c>
      <c r="Q468" s="5" t="s">
        <v>124</v>
      </c>
      <c r="R468" s="85">
        <v>10</v>
      </c>
      <c r="S468" s="4" t="s">
        <v>160</v>
      </c>
      <c r="T468" s="66" t="str">
        <f t="shared" si="21"/>
        <v xml:space="preserve">10. Reducción de las desigualdades </v>
      </c>
      <c r="U468" s="85">
        <v>2</v>
      </c>
      <c r="V468" s="4" t="s">
        <v>173</v>
      </c>
      <c r="W468" s="85">
        <v>6</v>
      </c>
      <c r="X468" s="4" t="s">
        <v>175</v>
      </c>
      <c r="Y468" s="85">
        <v>8</v>
      </c>
      <c r="Z468" s="4" t="s">
        <v>177</v>
      </c>
      <c r="AA468" s="52" t="str">
        <f t="shared" si="23"/>
        <v>2.6.8</v>
      </c>
      <c r="AB468" s="3" t="s">
        <v>384</v>
      </c>
      <c r="AC468" s="23" t="s">
        <v>178</v>
      </c>
      <c r="AD468" s="4" t="s">
        <v>4612</v>
      </c>
      <c r="AE468" s="4" t="s">
        <v>4613</v>
      </c>
      <c r="AF468" s="4" t="s">
        <v>4614</v>
      </c>
      <c r="AG468" s="4" t="s">
        <v>4615</v>
      </c>
      <c r="AH468" s="3" t="s">
        <v>6689</v>
      </c>
      <c r="AI468" s="4" t="s">
        <v>7921</v>
      </c>
      <c r="AJ468" s="4" t="s">
        <v>7922</v>
      </c>
      <c r="AK468" s="4" t="s">
        <v>6725</v>
      </c>
      <c r="AL468" s="4" t="s">
        <v>7907</v>
      </c>
      <c r="AM468" s="3" t="s">
        <v>6712</v>
      </c>
      <c r="AN468" s="3" t="s">
        <v>6708</v>
      </c>
      <c r="AO468" s="3" t="s">
        <v>6718</v>
      </c>
      <c r="AP468" s="3" t="s">
        <v>6689</v>
      </c>
      <c r="AQ468" s="3" t="s">
        <v>9735</v>
      </c>
      <c r="AR468" s="5" t="s">
        <v>12536</v>
      </c>
      <c r="AS468" s="5" t="s">
        <v>12531</v>
      </c>
      <c r="AT468" s="4" t="s">
        <v>12537</v>
      </c>
      <c r="AU468" s="4" t="s">
        <v>12538</v>
      </c>
      <c r="AV468" s="4" t="s">
        <v>12534</v>
      </c>
      <c r="AW468" s="4" t="s">
        <v>12532</v>
      </c>
      <c r="AX468" s="4" t="s">
        <v>12533</v>
      </c>
      <c r="AY468" s="4" t="s">
        <v>139</v>
      </c>
      <c r="AZ468" s="4"/>
      <c r="BA468" s="4" t="s">
        <v>139</v>
      </c>
      <c r="BB468" s="4" t="s">
        <v>139</v>
      </c>
      <c r="BC468" s="4"/>
      <c r="BD468" s="4" t="s">
        <v>139</v>
      </c>
      <c r="BE468" s="4" t="s">
        <v>139</v>
      </c>
      <c r="BF468" s="4"/>
      <c r="BG468" s="4" t="s">
        <v>139</v>
      </c>
      <c r="BH468" s="4" t="s">
        <v>139</v>
      </c>
      <c r="BI468" s="4"/>
      <c r="BJ468" s="4" t="s">
        <v>139</v>
      </c>
      <c r="BK468" s="4" t="s">
        <v>139</v>
      </c>
      <c r="BL468" s="4"/>
      <c r="BM468" s="4" t="s">
        <v>139</v>
      </c>
      <c r="BN468" s="4" t="s">
        <v>139</v>
      </c>
      <c r="BO468" s="4"/>
      <c r="BP468" s="4" t="s">
        <v>139</v>
      </c>
      <c r="BQ468" s="4" t="s">
        <v>139</v>
      </c>
      <c r="BR468" s="4"/>
      <c r="BS468" s="4" t="s">
        <v>139</v>
      </c>
      <c r="BT468" s="4" t="s">
        <v>139</v>
      </c>
      <c r="BU468" s="4"/>
      <c r="BV468" s="4" t="s">
        <v>139</v>
      </c>
    </row>
    <row r="469" spans="1:76" ht="15.5">
      <c r="A469" s="49" t="str">
        <f>B469&amp;COUNTIF($B$3:B469,B469)</f>
        <v>05C0011</v>
      </c>
      <c r="B469" s="3" t="s">
        <v>573</v>
      </c>
      <c r="C469" s="4" t="s">
        <v>574</v>
      </c>
      <c r="D469" s="4" t="s">
        <v>1298</v>
      </c>
      <c r="E469" s="4" t="s">
        <v>1299</v>
      </c>
      <c r="F469" s="4" t="s">
        <v>1300</v>
      </c>
      <c r="G469" s="4" t="s">
        <v>1301</v>
      </c>
      <c r="H469" s="3" t="s">
        <v>575</v>
      </c>
      <c r="I469" s="4" t="s">
        <v>1692</v>
      </c>
      <c r="J469" s="95" t="s">
        <v>2302</v>
      </c>
      <c r="K469" s="4" t="str">
        <f t="shared" si="22"/>
        <v>05C001F005</v>
      </c>
      <c r="L469" s="6">
        <v>2</v>
      </c>
      <c r="M469" s="5" t="s">
        <v>16</v>
      </c>
      <c r="N469" s="85">
        <v>1</v>
      </c>
      <c r="O469" s="4" t="s">
        <v>99</v>
      </c>
      <c r="P469" s="85">
        <v>5</v>
      </c>
      <c r="Q469" s="4" t="s">
        <v>123</v>
      </c>
      <c r="R469" s="85">
        <v>8</v>
      </c>
      <c r="S469" s="4" t="s">
        <v>1123</v>
      </c>
      <c r="T469" s="66" t="str">
        <f t="shared" si="21"/>
        <v xml:space="preserve">8. Trabajo decente y crecimiento económico </v>
      </c>
      <c r="U469" s="85">
        <v>3</v>
      </c>
      <c r="V469" s="4" t="s">
        <v>199</v>
      </c>
      <c r="W469" s="85">
        <v>7</v>
      </c>
      <c r="X469" s="4" t="s">
        <v>450</v>
      </c>
      <c r="Y469" s="85">
        <v>1</v>
      </c>
      <c r="Z469" s="4" t="s">
        <v>450</v>
      </c>
      <c r="AA469" s="52" t="str">
        <f t="shared" si="23"/>
        <v>3.7.1</v>
      </c>
      <c r="AB469" s="3" t="s">
        <v>576</v>
      </c>
      <c r="AC469" s="23" t="s">
        <v>577</v>
      </c>
      <c r="AD469" s="4" t="s">
        <v>4616</v>
      </c>
      <c r="AE469" s="4" t="s">
        <v>4617</v>
      </c>
      <c r="AF469" s="4" t="s">
        <v>4618</v>
      </c>
      <c r="AG469" s="4" t="s">
        <v>4619</v>
      </c>
      <c r="AH469" s="3" t="s">
        <v>6689</v>
      </c>
      <c r="AI469" s="4" t="s">
        <v>7923</v>
      </c>
      <c r="AJ469" s="4" t="s">
        <v>7924</v>
      </c>
      <c r="AK469" s="4" t="s">
        <v>6725</v>
      </c>
      <c r="AL469" s="4" t="s">
        <v>7925</v>
      </c>
      <c r="AM469" s="8" t="s">
        <v>6712</v>
      </c>
      <c r="AN469" s="8" t="s">
        <v>6708</v>
      </c>
      <c r="AO469" s="8" t="s">
        <v>6718</v>
      </c>
      <c r="AP469" s="8" t="s">
        <v>6689</v>
      </c>
      <c r="AQ469" s="3" t="s">
        <v>9736</v>
      </c>
      <c r="AR469" s="5" t="s">
        <v>12539</v>
      </c>
      <c r="AS469" s="5" t="s">
        <v>12540</v>
      </c>
      <c r="AT469" s="4" t="s">
        <v>12541</v>
      </c>
      <c r="AU469" s="4" t="s">
        <v>12542</v>
      </c>
      <c r="AV469" s="4" t="s">
        <v>12543</v>
      </c>
      <c r="AW469" s="4" t="s">
        <v>12544</v>
      </c>
      <c r="AX469" s="4" t="s">
        <v>12545</v>
      </c>
      <c r="AY469" s="4" t="s">
        <v>12546</v>
      </c>
      <c r="AZ469" s="4" t="s">
        <v>12547</v>
      </c>
      <c r="BA469" s="4" t="s">
        <v>12548</v>
      </c>
      <c r="BB469" s="4" t="s">
        <v>12549</v>
      </c>
      <c r="BC469" s="4" t="s">
        <v>12550</v>
      </c>
      <c r="BD469" s="4" t="s">
        <v>12551</v>
      </c>
      <c r="BE469" s="4" t="s">
        <v>139</v>
      </c>
      <c r="BF469" s="4"/>
      <c r="BG469" s="4" t="s">
        <v>139</v>
      </c>
      <c r="BH469" s="4" t="s">
        <v>139</v>
      </c>
      <c r="BI469" s="4"/>
      <c r="BJ469" s="4" t="s">
        <v>139</v>
      </c>
      <c r="BK469" s="4" t="s">
        <v>139</v>
      </c>
      <c r="BL469" s="4"/>
      <c r="BM469" s="4" t="s">
        <v>139</v>
      </c>
      <c r="BN469" s="4" t="s">
        <v>139</v>
      </c>
      <c r="BO469" s="4"/>
      <c r="BP469" s="4" t="s">
        <v>139</v>
      </c>
      <c r="BQ469" s="4" t="s">
        <v>139</v>
      </c>
      <c r="BR469" s="4"/>
      <c r="BS469" s="4" t="s">
        <v>139</v>
      </c>
      <c r="BT469" s="4" t="s">
        <v>139</v>
      </c>
      <c r="BU469" s="4"/>
      <c r="BV469" s="4" t="s">
        <v>139</v>
      </c>
      <c r="BX469" s="49"/>
    </row>
    <row r="470" spans="1:76" ht="15.5">
      <c r="A470" s="49" t="str">
        <f>B470&amp;COUNTIF($B$3:B470,B470)</f>
        <v>05C0012</v>
      </c>
      <c r="B470" s="3" t="s">
        <v>573</v>
      </c>
      <c r="C470" s="4" t="s">
        <v>574</v>
      </c>
      <c r="D470" s="4" t="s">
        <v>1298</v>
      </c>
      <c r="E470" s="4" t="s">
        <v>1299</v>
      </c>
      <c r="F470" s="4" t="s">
        <v>1300</v>
      </c>
      <c r="G470" s="4" t="s">
        <v>1301</v>
      </c>
      <c r="H470" s="3" t="s">
        <v>10</v>
      </c>
      <c r="I470" s="4" t="s">
        <v>1569</v>
      </c>
      <c r="J470" s="95" t="s">
        <v>2303</v>
      </c>
      <c r="K470" s="4" t="str">
        <f t="shared" si="22"/>
        <v>05C001M001</v>
      </c>
      <c r="L470" s="6">
        <v>2</v>
      </c>
      <c r="M470" s="5" t="s">
        <v>16</v>
      </c>
      <c r="N470" s="85">
        <v>1</v>
      </c>
      <c r="O470" s="4" t="s">
        <v>99</v>
      </c>
      <c r="P470" s="85">
        <v>5</v>
      </c>
      <c r="Q470" s="4" t="s">
        <v>123</v>
      </c>
      <c r="R470" s="85">
        <v>8</v>
      </c>
      <c r="S470" s="4" t="s">
        <v>1123</v>
      </c>
      <c r="T470" s="66" t="str">
        <f t="shared" si="21"/>
        <v xml:space="preserve">8. Trabajo decente y crecimiento económico </v>
      </c>
      <c r="U470" s="85">
        <v>3</v>
      </c>
      <c r="V470" s="4" t="s">
        <v>199</v>
      </c>
      <c r="W470" s="85">
        <v>7</v>
      </c>
      <c r="X470" s="4" t="s">
        <v>450</v>
      </c>
      <c r="Y470" s="85">
        <v>1</v>
      </c>
      <c r="Z470" s="4" t="s">
        <v>450</v>
      </c>
      <c r="AA470" s="52" t="str">
        <f t="shared" si="23"/>
        <v>3.7.1</v>
      </c>
      <c r="AB470" s="3" t="s">
        <v>36</v>
      </c>
      <c r="AC470" s="23" t="s">
        <v>38</v>
      </c>
      <c r="AD470" s="4" t="s">
        <v>4620</v>
      </c>
      <c r="AE470" s="4" t="s">
        <v>4621</v>
      </c>
      <c r="AF470" s="4" t="s">
        <v>4622</v>
      </c>
      <c r="AG470" s="4" t="s">
        <v>4623</v>
      </c>
      <c r="AH470" s="3" t="s">
        <v>6689</v>
      </c>
      <c r="AI470" s="4" t="s">
        <v>7926</v>
      </c>
      <c r="AJ470" s="4" t="s">
        <v>7927</v>
      </c>
      <c r="AK470" s="4" t="s">
        <v>6725</v>
      </c>
      <c r="AL470" s="4" t="s">
        <v>7928</v>
      </c>
      <c r="AM470" s="8" t="s">
        <v>9466</v>
      </c>
      <c r="AN470" s="8" t="s">
        <v>9468</v>
      </c>
      <c r="AO470" s="8" t="s">
        <v>6713</v>
      </c>
      <c r="AP470" s="8" t="s">
        <v>6689</v>
      </c>
      <c r="AQ470" s="3" t="s">
        <v>9737</v>
      </c>
      <c r="AR470" s="5" t="s">
        <v>12552</v>
      </c>
      <c r="AS470" s="5" t="s">
        <v>12553</v>
      </c>
      <c r="AT470" s="4" t="s">
        <v>12554</v>
      </c>
      <c r="AU470" s="4" t="s">
        <v>12555</v>
      </c>
      <c r="AV470" s="4" t="s">
        <v>12556</v>
      </c>
      <c r="AW470" s="4" t="s">
        <v>12554</v>
      </c>
      <c r="AX470" s="4" t="s">
        <v>12555</v>
      </c>
      <c r="AY470" s="4" t="s">
        <v>12557</v>
      </c>
      <c r="AZ470" s="4" t="s">
        <v>12554</v>
      </c>
      <c r="BA470" s="4" t="s">
        <v>12555</v>
      </c>
      <c r="BB470" s="4" t="s">
        <v>12558</v>
      </c>
      <c r="BC470" s="4" t="s">
        <v>12554</v>
      </c>
      <c r="BD470" s="4" t="s">
        <v>12555</v>
      </c>
      <c r="BE470" s="4" t="s">
        <v>139</v>
      </c>
      <c r="BF470" s="4"/>
      <c r="BG470" s="4" t="s">
        <v>139</v>
      </c>
      <c r="BH470" s="4" t="s">
        <v>139</v>
      </c>
      <c r="BI470" s="4"/>
      <c r="BJ470" s="4" t="s">
        <v>139</v>
      </c>
      <c r="BK470" s="4" t="s">
        <v>139</v>
      </c>
      <c r="BL470" s="4"/>
      <c r="BM470" s="4" t="s">
        <v>139</v>
      </c>
      <c r="BN470" s="4" t="s">
        <v>139</v>
      </c>
      <c r="BO470" s="4"/>
      <c r="BP470" s="4" t="s">
        <v>139</v>
      </c>
      <c r="BQ470" s="4" t="s">
        <v>139</v>
      </c>
      <c r="BR470" s="4"/>
      <c r="BS470" s="4" t="s">
        <v>139</v>
      </c>
      <c r="BT470" s="4" t="s">
        <v>139</v>
      </c>
      <c r="BU470" s="4"/>
      <c r="BV470" s="4" t="s">
        <v>139</v>
      </c>
    </row>
    <row r="471" spans="1:76" ht="15.5">
      <c r="A471" s="49" t="str">
        <f>B471&amp;COUNTIF($B$3:B471,B471)</f>
        <v>05C0013</v>
      </c>
      <c r="B471" s="3" t="s">
        <v>573</v>
      </c>
      <c r="C471" s="4" t="s">
        <v>574</v>
      </c>
      <c r="D471" s="4" t="s">
        <v>1298</v>
      </c>
      <c r="E471" s="4" t="s">
        <v>1299</v>
      </c>
      <c r="F471" s="4" t="s">
        <v>1300</v>
      </c>
      <c r="G471" s="4" t="s">
        <v>1301</v>
      </c>
      <c r="H471" s="3" t="s">
        <v>1133</v>
      </c>
      <c r="I471" s="4" t="s">
        <v>1570</v>
      </c>
      <c r="J471" s="96" t="s">
        <v>1886</v>
      </c>
      <c r="K471" s="4" t="str">
        <f t="shared" si="22"/>
        <v>05C001M002</v>
      </c>
      <c r="L471" s="6">
        <v>2</v>
      </c>
      <c r="M471" s="5" t="s">
        <v>16</v>
      </c>
      <c r="N471" s="85">
        <v>1</v>
      </c>
      <c r="O471" s="5" t="s">
        <v>99</v>
      </c>
      <c r="P471" s="85">
        <v>5</v>
      </c>
      <c r="Q471" s="5" t="s">
        <v>123</v>
      </c>
      <c r="R471" s="85">
        <v>8</v>
      </c>
      <c r="S471" s="4" t="s">
        <v>1123</v>
      </c>
      <c r="T471" s="66" t="str">
        <f t="shared" si="21"/>
        <v xml:space="preserve">8. Trabajo decente y crecimiento económico </v>
      </c>
      <c r="U471" s="85">
        <v>3</v>
      </c>
      <c r="V471" s="4" t="s">
        <v>199</v>
      </c>
      <c r="W471" s="85">
        <v>7</v>
      </c>
      <c r="X471" s="4" t="s">
        <v>450</v>
      </c>
      <c r="Y471" s="85">
        <v>1</v>
      </c>
      <c r="Z471" s="4" t="s">
        <v>450</v>
      </c>
      <c r="AA471" s="52" t="str">
        <f t="shared" si="23"/>
        <v>3.7.1</v>
      </c>
      <c r="AB471" s="3" t="s">
        <v>2952</v>
      </c>
      <c r="AC471" s="23" t="s">
        <v>2953</v>
      </c>
      <c r="AD471" s="4" t="s">
        <v>179</v>
      </c>
      <c r="AE471" s="4" t="s">
        <v>179</v>
      </c>
      <c r="AF471" s="4" t="s">
        <v>179</v>
      </c>
      <c r="AG471" s="4" t="s">
        <v>179</v>
      </c>
      <c r="AH471" s="8" t="s">
        <v>179</v>
      </c>
      <c r="AI471" s="4" t="s">
        <v>179</v>
      </c>
      <c r="AJ471" s="4" t="s">
        <v>179</v>
      </c>
      <c r="AK471" s="4" t="s">
        <v>179</v>
      </c>
      <c r="AL471" s="4" t="s">
        <v>179</v>
      </c>
      <c r="AM471" s="3" t="s">
        <v>179</v>
      </c>
      <c r="AN471" s="3" t="s">
        <v>179</v>
      </c>
      <c r="AO471" s="3" t="s">
        <v>179</v>
      </c>
      <c r="AP471" s="3" t="s">
        <v>179</v>
      </c>
      <c r="AQ471" s="3" t="s">
        <v>179</v>
      </c>
      <c r="AR471" s="4" t="s">
        <v>179</v>
      </c>
      <c r="AS471" s="4" t="s">
        <v>179</v>
      </c>
      <c r="AT471" s="4" t="s">
        <v>179</v>
      </c>
      <c r="AU471" s="4" t="s">
        <v>179</v>
      </c>
      <c r="AV471" s="4"/>
      <c r="AW471" s="4"/>
      <c r="AX471" s="4"/>
      <c r="AY471" s="4"/>
      <c r="AZ471" s="4"/>
      <c r="BA471" s="4"/>
      <c r="BB471" s="4"/>
      <c r="BC471" s="4"/>
      <c r="BD471" s="4"/>
      <c r="BE471" s="4"/>
      <c r="BF471" s="4"/>
      <c r="BG471" s="4"/>
      <c r="BH471" s="4"/>
      <c r="BI471" s="4"/>
      <c r="BJ471" s="4"/>
      <c r="BK471" s="4"/>
      <c r="BL471" s="4"/>
      <c r="BM471" s="4"/>
      <c r="BN471" s="4"/>
      <c r="BO471" s="4"/>
      <c r="BP471" s="4"/>
      <c r="BQ471" s="4"/>
      <c r="BR471" s="4"/>
      <c r="BS471" s="4"/>
      <c r="BT471" s="4"/>
      <c r="BU471" s="4"/>
      <c r="BV471" s="4"/>
    </row>
    <row r="472" spans="1:76" ht="15.5">
      <c r="A472" s="49" t="str">
        <f>B472&amp;COUNTIF($B$3:B472,B472)</f>
        <v>05C0014</v>
      </c>
      <c r="B472" s="3" t="s">
        <v>573</v>
      </c>
      <c r="C472" s="4" t="s">
        <v>574</v>
      </c>
      <c r="D472" s="4" t="s">
        <v>1298</v>
      </c>
      <c r="E472" s="4" t="s">
        <v>1299</v>
      </c>
      <c r="F472" s="4" t="s">
        <v>1300</v>
      </c>
      <c r="G472" s="4" t="s">
        <v>1301</v>
      </c>
      <c r="H472" s="3" t="s">
        <v>140</v>
      </c>
      <c r="I472" s="4" t="s">
        <v>1571</v>
      </c>
      <c r="J472" s="95" t="s">
        <v>2304</v>
      </c>
      <c r="K472" s="4" t="str">
        <f t="shared" si="22"/>
        <v>05C001N001</v>
      </c>
      <c r="L472" s="6">
        <v>2</v>
      </c>
      <c r="M472" s="5" t="s">
        <v>16</v>
      </c>
      <c r="N472" s="85">
        <v>1</v>
      </c>
      <c r="O472" s="5" t="s">
        <v>99</v>
      </c>
      <c r="P472" s="85">
        <v>5</v>
      </c>
      <c r="Q472" s="5" t="s">
        <v>123</v>
      </c>
      <c r="R472" s="85">
        <v>16</v>
      </c>
      <c r="S472" s="4" t="s">
        <v>25</v>
      </c>
      <c r="T472" s="66" t="str">
        <f t="shared" si="21"/>
        <v>16. Paz, justicia e instituciones sólidas</v>
      </c>
      <c r="U472" s="85">
        <v>1</v>
      </c>
      <c r="V472" s="4" t="s">
        <v>28</v>
      </c>
      <c r="W472" s="85">
        <v>7</v>
      </c>
      <c r="X472" s="4" t="s">
        <v>142</v>
      </c>
      <c r="Y472" s="85">
        <v>2</v>
      </c>
      <c r="Z472" s="4" t="s">
        <v>143</v>
      </c>
      <c r="AA472" s="52" t="str">
        <f t="shared" si="23"/>
        <v>1.7.2</v>
      </c>
      <c r="AB472" s="3" t="s">
        <v>144</v>
      </c>
      <c r="AC472" s="23" t="s">
        <v>145</v>
      </c>
      <c r="AD472" s="4" t="s">
        <v>4624</v>
      </c>
      <c r="AE472" s="4" t="s">
        <v>4625</v>
      </c>
      <c r="AF472" s="4" t="s">
        <v>4626</v>
      </c>
      <c r="AG472" s="4" t="s">
        <v>4627</v>
      </c>
      <c r="AH472" s="8" t="s">
        <v>6689</v>
      </c>
      <c r="AI472" s="4" t="s">
        <v>7929</v>
      </c>
      <c r="AJ472" s="4" t="s">
        <v>7930</v>
      </c>
      <c r="AK472" s="4" t="s">
        <v>6725</v>
      </c>
      <c r="AL472" s="4" t="s">
        <v>7931</v>
      </c>
      <c r="AM472" s="9" t="s">
        <v>6711</v>
      </c>
      <c r="AN472" s="9" t="s">
        <v>6706</v>
      </c>
      <c r="AO472" s="9" t="s">
        <v>6693</v>
      </c>
      <c r="AP472" s="9" t="s">
        <v>6689</v>
      </c>
      <c r="AQ472" s="6" t="s">
        <v>9738</v>
      </c>
      <c r="AR472" s="5" t="s">
        <v>12559</v>
      </c>
      <c r="AS472" s="5" t="s">
        <v>12560</v>
      </c>
      <c r="AT472" s="4" t="s">
        <v>12561</v>
      </c>
      <c r="AU472" s="4" t="s">
        <v>12562</v>
      </c>
      <c r="AV472" s="4" t="s">
        <v>12563</v>
      </c>
      <c r="AW472" s="4" t="s">
        <v>12561</v>
      </c>
      <c r="AX472" s="4" t="s">
        <v>12562</v>
      </c>
      <c r="AY472" s="4" t="s">
        <v>12564</v>
      </c>
      <c r="AZ472" s="4" t="s">
        <v>12561</v>
      </c>
      <c r="BA472" s="4" t="s">
        <v>12562</v>
      </c>
      <c r="BB472" s="4" t="s">
        <v>12565</v>
      </c>
      <c r="BC472" s="4" t="s">
        <v>12561</v>
      </c>
      <c r="BD472" s="4" t="s">
        <v>12562</v>
      </c>
      <c r="BE472" s="4" t="s">
        <v>12566</v>
      </c>
      <c r="BF472" s="4" t="s">
        <v>12561</v>
      </c>
      <c r="BG472" s="4" t="s">
        <v>12562</v>
      </c>
      <c r="BH472" s="4" t="s">
        <v>12567</v>
      </c>
      <c r="BI472" s="4" t="s">
        <v>12561</v>
      </c>
      <c r="BJ472" s="4" t="s">
        <v>12562</v>
      </c>
      <c r="BK472" s="4" t="s">
        <v>139</v>
      </c>
      <c r="BL472" s="4"/>
      <c r="BM472" s="4" t="s">
        <v>139</v>
      </c>
      <c r="BN472" s="4" t="s">
        <v>139</v>
      </c>
      <c r="BO472" s="4"/>
      <c r="BP472" s="4" t="s">
        <v>139</v>
      </c>
      <c r="BQ472" s="4" t="s">
        <v>139</v>
      </c>
      <c r="BR472" s="4"/>
      <c r="BS472" s="4" t="s">
        <v>139</v>
      </c>
      <c r="BT472" s="4" t="s">
        <v>139</v>
      </c>
      <c r="BU472" s="4"/>
      <c r="BV472" s="4" t="s">
        <v>139</v>
      </c>
    </row>
    <row r="473" spans="1:76" ht="15.5">
      <c r="A473" s="49" t="str">
        <f>B473&amp;COUNTIF($B$3:B473,B473)</f>
        <v>05C0015</v>
      </c>
      <c r="B473" s="3" t="s">
        <v>573</v>
      </c>
      <c r="C473" s="4" t="s">
        <v>574</v>
      </c>
      <c r="D473" s="4" t="s">
        <v>1298</v>
      </c>
      <c r="E473" s="4" t="s">
        <v>1299</v>
      </c>
      <c r="F473" s="4" t="s">
        <v>1300</v>
      </c>
      <c r="G473" s="4" t="s">
        <v>1301</v>
      </c>
      <c r="H473" s="3" t="s">
        <v>146</v>
      </c>
      <c r="I473" s="4" t="s">
        <v>1572</v>
      </c>
      <c r="J473" s="95" t="s">
        <v>2305</v>
      </c>
      <c r="K473" s="4" t="str">
        <f t="shared" si="22"/>
        <v>05C001O001</v>
      </c>
      <c r="L473" s="6">
        <v>2</v>
      </c>
      <c r="M473" s="5" t="s">
        <v>16</v>
      </c>
      <c r="N473" s="85">
        <v>1</v>
      </c>
      <c r="O473" s="4" t="s">
        <v>99</v>
      </c>
      <c r="P473" s="85">
        <v>5</v>
      </c>
      <c r="Q473" s="4" t="s">
        <v>123</v>
      </c>
      <c r="R473" s="85">
        <v>16</v>
      </c>
      <c r="S473" s="4" t="s">
        <v>25</v>
      </c>
      <c r="T473" s="66" t="str">
        <f t="shared" si="21"/>
        <v>16. Paz, justicia e instituciones sólidas</v>
      </c>
      <c r="U473" s="85">
        <v>1</v>
      </c>
      <c r="V473" s="4" t="s">
        <v>28</v>
      </c>
      <c r="W473" s="85">
        <v>3</v>
      </c>
      <c r="X473" s="4" t="s">
        <v>31</v>
      </c>
      <c r="Y473" s="85">
        <v>4</v>
      </c>
      <c r="Z473" s="4" t="s">
        <v>148</v>
      </c>
      <c r="AA473" s="52" t="str">
        <f t="shared" si="23"/>
        <v>1.3.4</v>
      </c>
      <c r="AB473" s="3" t="s">
        <v>149</v>
      </c>
      <c r="AC473" s="23" t="s">
        <v>150</v>
      </c>
      <c r="AD473" s="4" t="s">
        <v>4628</v>
      </c>
      <c r="AE473" s="4" t="s">
        <v>4629</v>
      </c>
      <c r="AF473" s="4" t="s">
        <v>4630</v>
      </c>
      <c r="AG473" s="4" t="s">
        <v>4631</v>
      </c>
      <c r="AH473" s="3" t="s">
        <v>6689</v>
      </c>
      <c r="AI473" s="4" t="s">
        <v>7932</v>
      </c>
      <c r="AJ473" s="4" t="s">
        <v>7933</v>
      </c>
      <c r="AK473" s="4" t="s">
        <v>7934</v>
      </c>
      <c r="AL473" s="4" t="s">
        <v>7935</v>
      </c>
      <c r="AM473" s="3" t="s">
        <v>6706</v>
      </c>
      <c r="AN473" s="3" t="s">
        <v>6699</v>
      </c>
      <c r="AO473" s="3" t="s">
        <v>6718</v>
      </c>
      <c r="AP473" s="3" t="s">
        <v>6689</v>
      </c>
      <c r="AQ473" s="6" t="s">
        <v>9739</v>
      </c>
      <c r="AR473" s="5" t="s">
        <v>12568</v>
      </c>
      <c r="AS473" s="5" t="s">
        <v>12569</v>
      </c>
      <c r="AT473" s="4" t="s">
        <v>12561</v>
      </c>
      <c r="AU473" s="4" t="s">
        <v>12562</v>
      </c>
      <c r="AV473" s="4" t="s">
        <v>12570</v>
      </c>
      <c r="AW473" s="4" t="s">
        <v>12561</v>
      </c>
      <c r="AX473" s="4" t="s">
        <v>12562</v>
      </c>
      <c r="AY473" s="4" t="s">
        <v>12571</v>
      </c>
      <c r="AZ473" s="4" t="s">
        <v>12561</v>
      </c>
      <c r="BA473" s="4" t="s">
        <v>12562</v>
      </c>
      <c r="BB473" s="4" t="s">
        <v>12572</v>
      </c>
      <c r="BC473" s="4" t="s">
        <v>12561</v>
      </c>
      <c r="BD473" s="4" t="s">
        <v>12562</v>
      </c>
      <c r="BE473" s="4" t="s">
        <v>139</v>
      </c>
      <c r="BF473" s="4"/>
      <c r="BG473" s="4" t="s">
        <v>139</v>
      </c>
      <c r="BH473" s="4" t="s">
        <v>139</v>
      </c>
      <c r="BI473" s="4"/>
      <c r="BJ473" s="4" t="s">
        <v>139</v>
      </c>
      <c r="BK473" s="4" t="s">
        <v>139</v>
      </c>
      <c r="BL473" s="4"/>
      <c r="BM473" s="4" t="s">
        <v>139</v>
      </c>
      <c r="BN473" s="4" t="s">
        <v>139</v>
      </c>
      <c r="BO473" s="4"/>
      <c r="BP473" s="4" t="s">
        <v>139</v>
      </c>
      <c r="BQ473" s="4" t="s">
        <v>139</v>
      </c>
      <c r="BR473" s="4"/>
      <c r="BS473" s="4" t="s">
        <v>139</v>
      </c>
      <c r="BT473" s="4" t="s">
        <v>139</v>
      </c>
      <c r="BU473" s="4"/>
      <c r="BV473" s="4" t="s">
        <v>139</v>
      </c>
    </row>
    <row r="474" spans="1:76" ht="15.5">
      <c r="A474" s="49" t="str">
        <f>B474&amp;COUNTIF($B$3:B474,B474)</f>
        <v>05C0016</v>
      </c>
      <c r="B474" s="3" t="s">
        <v>573</v>
      </c>
      <c r="C474" s="4" t="s">
        <v>574</v>
      </c>
      <c r="D474" s="4" t="s">
        <v>1298</v>
      </c>
      <c r="E474" s="4" t="s">
        <v>1299</v>
      </c>
      <c r="F474" s="4" t="s">
        <v>1300</v>
      </c>
      <c r="G474" s="4" t="s">
        <v>1301</v>
      </c>
      <c r="H474" s="3" t="s">
        <v>151</v>
      </c>
      <c r="I474" s="4" t="s">
        <v>1573</v>
      </c>
      <c r="J474" s="95" t="s">
        <v>2306</v>
      </c>
      <c r="K474" s="4" t="str">
        <f t="shared" si="22"/>
        <v>05C001P001</v>
      </c>
      <c r="L474" s="6">
        <v>2</v>
      </c>
      <c r="M474" s="5" t="s">
        <v>16</v>
      </c>
      <c r="N474" s="85">
        <v>1</v>
      </c>
      <c r="O474" s="5" t="s">
        <v>99</v>
      </c>
      <c r="P474" s="85">
        <v>5</v>
      </c>
      <c r="Q474" s="5" t="s">
        <v>123</v>
      </c>
      <c r="R474" s="85">
        <v>5</v>
      </c>
      <c r="S474" s="4" t="s">
        <v>153</v>
      </c>
      <c r="T474" s="66" t="str">
        <f t="shared" si="21"/>
        <v xml:space="preserve">5. Igualdad de género </v>
      </c>
      <c r="U474" s="85">
        <v>1</v>
      </c>
      <c r="V474" s="4" t="s">
        <v>28</v>
      </c>
      <c r="W474" s="85">
        <v>2</v>
      </c>
      <c r="X474" s="4" t="s">
        <v>154</v>
      </c>
      <c r="Y474" s="85">
        <v>4</v>
      </c>
      <c r="Z474" s="4" t="s">
        <v>155</v>
      </c>
      <c r="AA474" s="52" t="str">
        <f t="shared" si="23"/>
        <v>1.2.4</v>
      </c>
      <c r="AB474" s="3" t="s">
        <v>156</v>
      </c>
      <c r="AC474" s="23" t="s">
        <v>157</v>
      </c>
      <c r="AD474" s="4" t="s">
        <v>4632</v>
      </c>
      <c r="AE474" s="4" t="s">
        <v>4633</v>
      </c>
      <c r="AF474" s="4" t="s">
        <v>4634</v>
      </c>
      <c r="AG474" s="4" t="s">
        <v>4635</v>
      </c>
      <c r="AH474" s="3" t="s">
        <v>6689</v>
      </c>
      <c r="AI474" s="4" t="s">
        <v>7936</v>
      </c>
      <c r="AJ474" s="4" t="s">
        <v>7937</v>
      </c>
      <c r="AK474" s="4" t="s">
        <v>7934</v>
      </c>
      <c r="AL474" s="4" t="s">
        <v>7938</v>
      </c>
      <c r="AM474" s="8" t="s">
        <v>9455</v>
      </c>
      <c r="AN474" s="8" t="s">
        <v>6711</v>
      </c>
      <c r="AO474" s="8" t="s">
        <v>6706</v>
      </c>
      <c r="AP474" s="8" t="s">
        <v>6689</v>
      </c>
      <c r="AQ474" s="6" t="s">
        <v>9740</v>
      </c>
      <c r="AR474" s="5" t="s">
        <v>12573</v>
      </c>
      <c r="AS474" s="5" t="s">
        <v>12574</v>
      </c>
      <c r="AT474" s="4" t="s">
        <v>12561</v>
      </c>
      <c r="AU474" s="4" t="s">
        <v>12562</v>
      </c>
      <c r="AV474" s="4" t="s">
        <v>12575</v>
      </c>
      <c r="AW474" s="4" t="s">
        <v>12561</v>
      </c>
      <c r="AX474" s="4" t="s">
        <v>12562</v>
      </c>
      <c r="AY474" s="4" t="s">
        <v>12576</v>
      </c>
      <c r="AZ474" s="4" t="s">
        <v>12561</v>
      </c>
      <c r="BA474" s="4" t="s">
        <v>12562</v>
      </c>
      <c r="BB474" s="4" t="s">
        <v>12577</v>
      </c>
      <c r="BC474" s="4" t="s">
        <v>12561</v>
      </c>
      <c r="BD474" s="4" t="s">
        <v>12562</v>
      </c>
      <c r="BE474" s="4" t="s">
        <v>139</v>
      </c>
      <c r="BF474" s="4"/>
      <c r="BG474" s="4" t="s">
        <v>139</v>
      </c>
      <c r="BH474" s="4" t="s">
        <v>139</v>
      </c>
      <c r="BI474" s="4"/>
      <c r="BJ474" s="4" t="s">
        <v>139</v>
      </c>
      <c r="BK474" s="4" t="s">
        <v>139</v>
      </c>
      <c r="BL474" s="4"/>
      <c r="BM474" s="4" t="s">
        <v>139</v>
      </c>
      <c r="BN474" s="4" t="s">
        <v>139</v>
      </c>
      <c r="BO474" s="4"/>
      <c r="BP474" s="4" t="s">
        <v>139</v>
      </c>
      <c r="BQ474" s="4" t="s">
        <v>139</v>
      </c>
      <c r="BR474" s="4"/>
      <c r="BS474" s="4" t="s">
        <v>139</v>
      </c>
      <c r="BT474" s="4" t="s">
        <v>139</v>
      </c>
      <c r="BU474" s="4"/>
      <c r="BV474" s="4" t="s">
        <v>139</v>
      </c>
      <c r="BX474" s="49"/>
    </row>
    <row r="475" spans="1:76" ht="15.5">
      <c r="A475" s="49" t="str">
        <f>B475&amp;COUNTIF($B$3:B475,B475)</f>
        <v>05C0017</v>
      </c>
      <c r="B475" s="3" t="s">
        <v>573</v>
      </c>
      <c r="C475" s="4" t="s">
        <v>574</v>
      </c>
      <c r="D475" s="4" t="s">
        <v>1298</v>
      </c>
      <c r="E475" s="4" t="s">
        <v>1299</v>
      </c>
      <c r="F475" s="4" t="s">
        <v>1300</v>
      </c>
      <c r="G475" s="4" t="s">
        <v>1301</v>
      </c>
      <c r="H475" s="3" t="s">
        <v>158</v>
      </c>
      <c r="I475" s="4" t="s">
        <v>1574</v>
      </c>
      <c r="J475" s="95" t="s">
        <v>2307</v>
      </c>
      <c r="K475" s="4" t="str">
        <f t="shared" si="22"/>
        <v>05C001P002</v>
      </c>
      <c r="L475" s="6">
        <v>2</v>
      </c>
      <c r="M475" s="5" t="s">
        <v>16</v>
      </c>
      <c r="N475" s="85">
        <v>1</v>
      </c>
      <c r="O475" s="4" t="s">
        <v>99</v>
      </c>
      <c r="P475" s="85">
        <v>5</v>
      </c>
      <c r="Q475" s="4" t="s">
        <v>123</v>
      </c>
      <c r="R475" s="85">
        <v>10</v>
      </c>
      <c r="S475" s="4" t="s">
        <v>160</v>
      </c>
      <c r="T475" s="66" t="str">
        <f t="shared" si="21"/>
        <v xml:space="preserve">10. Reducción de las desigualdades </v>
      </c>
      <c r="U475" s="85">
        <v>1</v>
      </c>
      <c r="V475" s="4" t="s">
        <v>28</v>
      </c>
      <c r="W475" s="85">
        <v>2</v>
      </c>
      <c r="X475" s="4" t="s">
        <v>154</v>
      </c>
      <c r="Y475" s="85">
        <v>4</v>
      </c>
      <c r="Z475" s="4" t="s">
        <v>155</v>
      </c>
      <c r="AA475" s="52" t="str">
        <f t="shared" si="23"/>
        <v>1.2.4</v>
      </c>
      <c r="AB475" s="3" t="s">
        <v>161</v>
      </c>
      <c r="AC475" s="23" t="s">
        <v>162</v>
      </c>
      <c r="AD475" s="4" t="s">
        <v>4636</v>
      </c>
      <c r="AE475" s="4" t="s">
        <v>4633</v>
      </c>
      <c r="AF475" s="4" t="s">
        <v>4634</v>
      </c>
      <c r="AG475" s="4" t="s">
        <v>4637</v>
      </c>
      <c r="AH475" s="3" t="s">
        <v>6689</v>
      </c>
      <c r="AI475" s="4" t="s">
        <v>7939</v>
      </c>
      <c r="AJ475" s="4" t="s">
        <v>7940</v>
      </c>
      <c r="AK475" s="4" t="s">
        <v>7934</v>
      </c>
      <c r="AL475" s="4" t="s">
        <v>7941</v>
      </c>
      <c r="AM475" s="8" t="s">
        <v>9455</v>
      </c>
      <c r="AN475" s="8" t="s">
        <v>6711</v>
      </c>
      <c r="AO475" s="8" t="s">
        <v>6706</v>
      </c>
      <c r="AP475" s="8" t="s">
        <v>6689</v>
      </c>
      <c r="AQ475" s="6" t="s">
        <v>9741</v>
      </c>
      <c r="AR475" s="5" t="s">
        <v>12578</v>
      </c>
      <c r="AS475" s="5" t="s">
        <v>12574</v>
      </c>
      <c r="AT475" s="4" t="s">
        <v>12561</v>
      </c>
      <c r="AU475" s="4" t="s">
        <v>12562</v>
      </c>
      <c r="AV475" s="4" t="s">
        <v>12579</v>
      </c>
      <c r="AW475" s="4" t="s">
        <v>12561</v>
      </c>
      <c r="AX475" s="4" t="s">
        <v>12562</v>
      </c>
      <c r="AY475" s="4" t="s">
        <v>12580</v>
      </c>
      <c r="AZ475" s="4" t="s">
        <v>12561</v>
      </c>
      <c r="BA475" s="4" t="s">
        <v>12562</v>
      </c>
      <c r="BB475" s="4" t="s">
        <v>12581</v>
      </c>
      <c r="BC475" s="4" t="s">
        <v>12561</v>
      </c>
      <c r="BD475" s="4" t="s">
        <v>12562</v>
      </c>
      <c r="BE475" s="4" t="s">
        <v>139</v>
      </c>
      <c r="BF475" s="4"/>
      <c r="BG475" s="4" t="s">
        <v>139</v>
      </c>
      <c r="BH475" s="4" t="s">
        <v>139</v>
      </c>
      <c r="BI475" s="4"/>
      <c r="BJ475" s="4" t="s">
        <v>139</v>
      </c>
      <c r="BK475" s="4" t="s">
        <v>139</v>
      </c>
      <c r="BL475" s="4"/>
      <c r="BM475" s="4" t="s">
        <v>139</v>
      </c>
      <c r="BN475" s="4" t="s">
        <v>139</v>
      </c>
      <c r="BO475" s="4"/>
      <c r="BP475" s="4" t="s">
        <v>139</v>
      </c>
      <c r="BQ475" s="4" t="s">
        <v>139</v>
      </c>
      <c r="BR475" s="4"/>
      <c r="BS475" s="4" t="s">
        <v>139</v>
      </c>
      <c r="BT475" s="4" t="s">
        <v>139</v>
      </c>
      <c r="BU475" s="4"/>
      <c r="BV475" s="4" t="s">
        <v>139</v>
      </c>
    </row>
    <row r="476" spans="1:76" ht="15.5">
      <c r="A476" s="49" t="str">
        <f>B476&amp;COUNTIF($B$3:B476,B476)</f>
        <v>05C0018</v>
      </c>
      <c r="B476" s="3" t="s">
        <v>573</v>
      </c>
      <c r="C476" s="4" t="s">
        <v>574</v>
      </c>
      <c r="D476" s="4" t="s">
        <v>1298</v>
      </c>
      <c r="E476" s="4" t="s">
        <v>1299</v>
      </c>
      <c r="F476" s="4" t="s">
        <v>1300</v>
      </c>
      <c r="G476" s="4" t="s">
        <v>1301</v>
      </c>
      <c r="H476" s="3" t="s">
        <v>170</v>
      </c>
      <c r="I476" s="4" t="s">
        <v>1575</v>
      </c>
      <c r="J476" s="95" t="s">
        <v>1900</v>
      </c>
      <c r="K476" s="4" t="str">
        <f t="shared" si="22"/>
        <v>05C001P004</v>
      </c>
      <c r="L476" s="6">
        <v>2</v>
      </c>
      <c r="M476" s="5" t="s">
        <v>16</v>
      </c>
      <c r="N476" s="85">
        <v>1</v>
      </c>
      <c r="O476" s="5" t="s">
        <v>99</v>
      </c>
      <c r="P476" s="85">
        <v>7</v>
      </c>
      <c r="Q476" s="5" t="s">
        <v>124</v>
      </c>
      <c r="R476" s="85">
        <v>10</v>
      </c>
      <c r="S476" s="4" t="s">
        <v>160</v>
      </c>
      <c r="T476" s="66" t="str">
        <f t="shared" si="21"/>
        <v xml:space="preserve">10. Reducción de las desigualdades </v>
      </c>
      <c r="U476" s="85">
        <v>2</v>
      </c>
      <c r="V476" s="4" t="s">
        <v>173</v>
      </c>
      <c r="W476" s="85">
        <v>6</v>
      </c>
      <c r="X476" s="4" t="s">
        <v>175</v>
      </c>
      <c r="Y476" s="85">
        <v>8</v>
      </c>
      <c r="Z476" s="4" t="s">
        <v>177</v>
      </c>
      <c r="AA476" s="52" t="str">
        <f t="shared" si="23"/>
        <v>2.6.8</v>
      </c>
      <c r="AB476" s="3" t="s">
        <v>384</v>
      </c>
      <c r="AC476" s="23" t="s">
        <v>178</v>
      </c>
      <c r="AD476" s="4" t="s">
        <v>4638</v>
      </c>
      <c r="AE476" s="4" t="s">
        <v>3059</v>
      </c>
      <c r="AF476" s="4" t="s">
        <v>3060</v>
      </c>
      <c r="AG476" s="4" t="s">
        <v>4639</v>
      </c>
      <c r="AH476" s="3" t="s">
        <v>6689</v>
      </c>
      <c r="AI476" s="4" t="s">
        <v>7942</v>
      </c>
      <c r="AJ476" s="4" t="s">
        <v>7943</v>
      </c>
      <c r="AK476" s="4" t="s">
        <v>6725</v>
      </c>
      <c r="AL476" s="4" t="s">
        <v>7944</v>
      </c>
      <c r="AM476" s="3" t="s">
        <v>6712</v>
      </c>
      <c r="AN476" s="3" t="s">
        <v>6708</v>
      </c>
      <c r="AO476" s="3" t="s">
        <v>6718</v>
      </c>
      <c r="AP476" s="3" t="s">
        <v>6689</v>
      </c>
      <c r="AQ476" s="6" t="s">
        <v>9742</v>
      </c>
      <c r="AR476" s="5" t="s">
        <v>12582</v>
      </c>
      <c r="AS476" s="5" t="s">
        <v>12583</v>
      </c>
      <c r="AT476" s="4" t="s">
        <v>12584</v>
      </c>
      <c r="AU476" s="4" t="s">
        <v>12585</v>
      </c>
      <c r="AV476" s="4" t="s">
        <v>12586</v>
      </c>
      <c r="AW476" s="4" t="s">
        <v>12584</v>
      </c>
      <c r="AX476" s="4" t="s">
        <v>12585</v>
      </c>
      <c r="AY476" s="4" t="s">
        <v>12587</v>
      </c>
      <c r="AZ476" s="4" t="s">
        <v>12584</v>
      </c>
      <c r="BA476" s="4" t="s">
        <v>12585</v>
      </c>
      <c r="BB476" s="4" t="s">
        <v>12588</v>
      </c>
      <c r="BC476" s="4" t="s">
        <v>12584</v>
      </c>
      <c r="BD476" s="4" t="s">
        <v>12585</v>
      </c>
      <c r="BE476" s="4" t="s">
        <v>139</v>
      </c>
      <c r="BF476" s="4"/>
      <c r="BG476" s="4" t="s">
        <v>139</v>
      </c>
      <c r="BH476" s="4" t="s">
        <v>139</v>
      </c>
      <c r="BI476" s="4"/>
      <c r="BJ476" s="4" t="s">
        <v>139</v>
      </c>
      <c r="BK476" s="4" t="s">
        <v>139</v>
      </c>
      <c r="BL476" s="4"/>
      <c r="BM476" s="4" t="s">
        <v>139</v>
      </c>
      <c r="BN476" s="4" t="s">
        <v>139</v>
      </c>
      <c r="BO476" s="4"/>
      <c r="BP476" s="4" t="s">
        <v>139</v>
      </c>
      <c r="BQ476" s="4" t="s">
        <v>139</v>
      </c>
      <c r="BR476" s="4"/>
      <c r="BS476" s="4" t="s">
        <v>139</v>
      </c>
      <c r="BT476" s="4" t="s">
        <v>139</v>
      </c>
      <c r="BU476" s="4"/>
      <c r="BV476" s="4" t="s">
        <v>139</v>
      </c>
    </row>
    <row r="477" spans="1:76" ht="15.5">
      <c r="A477" s="49" t="str">
        <f>B477&amp;COUNTIF($B$3:B477,B477)</f>
        <v>05C0019</v>
      </c>
      <c r="B477" s="3" t="s">
        <v>573</v>
      </c>
      <c r="C477" s="4" t="s">
        <v>574</v>
      </c>
      <c r="D477" s="4" t="s">
        <v>1298</v>
      </c>
      <c r="E477" s="4" t="s">
        <v>1299</v>
      </c>
      <c r="F477" s="4" t="s">
        <v>1300</v>
      </c>
      <c r="G477" s="4" t="s">
        <v>1301</v>
      </c>
      <c r="H477" s="3" t="s">
        <v>578</v>
      </c>
      <c r="I477" s="4" t="s">
        <v>1693</v>
      </c>
      <c r="J477" s="95" t="s">
        <v>2308</v>
      </c>
      <c r="K477" s="4" t="str">
        <f t="shared" si="22"/>
        <v>05C001P019</v>
      </c>
      <c r="L477" s="6">
        <v>2</v>
      </c>
      <c r="M477" s="5" t="s">
        <v>16</v>
      </c>
      <c r="N477" s="85">
        <v>1</v>
      </c>
      <c r="O477" s="4" t="s">
        <v>99</v>
      </c>
      <c r="P477" s="85">
        <v>5</v>
      </c>
      <c r="Q477" s="4" t="s">
        <v>123</v>
      </c>
      <c r="R477" s="85">
        <v>8</v>
      </c>
      <c r="S477" s="4" t="s">
        <v>1123</v>
      </c>
      <c r="T477" s="66" t="str">
        <f t="shared" si="21"/>
        <v xml:space="preserve">8. Trabajo decente y crecimiento económico </v>
      </c>
      <c r="U477" s="85">
        <v>1</v>
      </c>
      <c r="V477" s="4" t="s">
        <v>28</v>
      </c>
      <c r="W477" s="85">
        <v>3</v>
      </c>
      <c r="X477" s="4" t="s">
        <v>31</v>
      </c>
      <c r="Y477" s="85">
        <v>2</v>
      </c>
      <c r="Z477" s="4" t="s">
        <v>348</v>
      </c>
      <c r="AA477" s="52" t="str">
        <f t="shared" si="23"/>
        <v>1.3.2</v>
      </c>
      <c r="AB477" s="3" t="s">
        <v>377</v>
      </c>
      <c r="AC477" s="23" t="s">
        <v>378</v>
      </c>
      <c r="AD477" s="4" t="s">
        <v>4640</v>
      </c>
      <c r="AE477" s="4" t="s">
        <v>4641</v>
      </c>
      <c r="AF477" s="4" t="s">
        <v>4642</v>
      </c>
      <c r="AG477" s="4" t="s">
        <v>4643</v>
      </c>
      <c r="AH477" s="3" t="s">
        <v>6689</v>
      </c>
      <c r="AI477" s="4" t="s">
        <v>7945</v>
      </c>
      <c r="AJ477" s="4" t="s">
        <v>7946</v>
      </c>
      <c r="AK477" s="4" t="s">
        <v>6816</v>
      </c>
      <c r="AL477" s="4" t="s">
        <v>7947</v>
      </c>
      <c r="AM477" s="3" t="s">
        <v>9521</v>
      </c>
      <c r="AN477" s="3" t="s">
        <v>9622</v>
      </c>
      <c r="AO477" s="3" t="s">
        <v>9453</v>
      </c>
      <c r="AP477" s="3" t="s">
        <v>6689</v>
      </c>
      <c r="AQ477" s="6" t="s">
        <v>9743</v>
      </c>
      <c r="AR477" s="5" t="s">
        <v>12589</v>
      </c>
      <c r="AS477" s="5" t="s">
        <v>12590</v>
      </c>
      <c r="AT477" s="4" t="s">
        <v>12591</v>
      </c>
      <c r="AU477" s="4" t="s">
        <v>12592</v>
      </c>
      <c r="AV477" s="4" t="s">
        <v>12593</v>
      </c>
      <c r="AW477" s="4" t="s">
        <v>12594</v>
      </c>
      <c r="AX477" s="4" t="s">
        <v>12595</v>
      </c>
      <c r="AY477" s="4" t="s">
        <v>12596</v>
      </c>
      <c r="AZ477" s="4" t="s">
        <v>12597</v>
      </c>
      <c r="BA477" s="4" t="s">
        <v>12598</v>
      </c>
      <c r="BB477" s="4" t="s">
        <v>139</v>
      </c>
      <c r="BC477" s="4"/>
      <c r="BD477" s="4" t="s">
        <v>139</v>
      </c>
      <c r="BE477" s="4" t="s">
        <v>139</v>
      </c>
      <c r="BF477" s="4"/>
      <c r="BG477" s="4" t="s">
        <v>139</v>
      </c>
      <c r="BH477" s="4" t="s">
        <v>139</v>
      </c>
      <c r="BI477" s="4"/>
      <c r="BJ477" s="4" t="s">
        <v>139</v>
      </c>
      <c r="BK477" s="4" t="s">
        <v>139</v>
      </c>
      <c r="BL477" s="4"/>
      <c r="BM477" s="4" t="s">
        <v>139</v>
      </c>
      <c r="BN477" s="4" t="s">
        <v>139</v>
      </c>
      <c r="BO477" s="4"/>
      <c r="BP477" s="4" t="s">
        <v>139</v>
      </c>
      <c r="BQ477" s="4" t="s">
        <v>139</v>
      </c>
      <c r="BR477" s="4"/>
      <c r="BS477" s="4" t="s">
        <v>139</v>
      </c>
      <c r="BT477" s="4" t="s">
        <v>139</v>
      </c>
      <c r="BU477" s="4"/>
      <c r="BV477" s="4" t="s">
        <v>139</v>
      </c>
    </row>
    <row r="478" spans="1:76" ht="15.5">
      <c r="A478" s="49" t="str">
        <f>B478&amp;COUNTIF($B$3:B478,B478)</f>
        <v>05P0PT1</v>
      </c>
      <c r="B478" s="3" t="s">
        <v>579</v>
      </c>
      <c r="C478" s="4" t="s">
        <v>580</v>
      </c>
      <c r="D478" s="4" t="s">
        <v>1302</v>
      </c>
      <c r="E478" s="4" t="s">
        <v>1303</v>
      </c>
      <c r="F478" s="4" t="s">
        <v>1304</v>
      </c>
      <c r="G478" s="4" t="s">
        <v>1305</v>
      </c>
      <c r="H478" s="3" t="s">
        <v>581</v>
      </c>
      <c r="I478" s="4" t="s">
        <v>1694</v>
      </c>
      <c r="J478" s="95" t="s">
        <v>2309</v>
      </c>
      <c r="K478" s="4" t="str">
        <f t="shared" si="22"/>
        <v>05P0PTF022</v>
      </c>
      <c r="L478" s="6">
        <v>2</v>
      </c>
      <c r="M478" s="5" t="s">
        <v>16</v>
      </c>
      <c r="N478" s="85">
        <v>1</v>
      </c>
      <c r="O478" s="5" t="s">
        <v>99</v>
      </c>
      <c r="P478" s="85">
        <v>5</v>
      </c>
      <c r="Q478" s="5" t="s">
        <v>123</v>
      </c>
      <c r="R478" s="85">
        <v>16</v>
      </c>
      <c r="S478" s="4" t="s">
        <v>25</v>
      </c>
      <c r="T478" s="66" t="str">
        <f t="shared" si="21"/>
        <v>16. Paz, justicia e instituciones sólidas</v>
      </c>
      <c r="U478" s="85">
        <v>3</v>
      </c>
      <c r="V478" s="4" t="s">
        <v>199</v>
      </c>
      <c r="W478" s="85">
        <v>7</v>
      </c>
      <c r="X478" s="4" t="s">
        <v>450</v>
      </c>
      <c r="Y478" s="85">
        <v>1</v>
      </c>
      <c r="Z478" s="4" t="s">
        <v>450</v>
      </c>
      <c r="AA478" s="52" t="str">
        <f t="shared" si="23"/>
        <v>3.7.1</v>
      </c>
      <c r="AB478" s="3" t="s">
        <v>576</v>
      </c>
      <c r="AC478" s="23" t="s">
        <v>577</v>
      </c>
      <c r="AD478" s="4" t="s">
        <v>4644</v>
      </c>
      <c r="AE478" s="4" t="s">
        <v>4645</v>
      </c>
      <c r="AF478" s="4" t="s">
        <v>4646</v>
      </c>
      <c r="AG478" s="4" t="s">
        <v>4647</v>
      </c>
      <c r="AH478" s="3" t="s">
        <v>6689</v>
      </c>
      <c r="AI478" s="4" t="s">
        <v>7948</v>
      </c>
      <c r="AJ478" s="4" t="s">
        <v>7949</v>
      </c>
      <c r="AK478" s="4" t="s">
        <v>6725</v>
      </c>
      <c r="AL478" s="4" t="s">
        <v>7950</v>
      </c>
      <c r="AM478" s="8" t="s">
        <v>6711</v>
      </c>
      <c r="AN478" s="8" t="s">
        <v>6697</v>
      </c>
      <c r="AO478" s="8" t="s">
        <v>6699</v>
      </c>
      <c r="AP478" s="8" t="s">
        <v>6689</v>
      </c>
      <c r="AQ478" s="6" t="s">
        <v>9744</v>
      </c>
      <c r="AR478" s="5" t="s">
        <v>12599</v>
      </c>
      <c r="AS478" s="5" t="s">
        <v>12600</v>
      </c>
      <c r="AT478" s="4" t="s">
        <v>12601</v>
      </c>
      <c r="AU478" s="4" t="s">
        <v>12602</v>
      </c>
      <c r="AV478" s="4" t="s">
        <v>12603</v>
      </c>
      <c r="AW478" s="4" t="s">
        <v>12601</v>
      </c>
      <c r="AX478" s="4" t="s">
        <v>12602</v>
      </c>
      <c r="AY478" s="4" t="s">
        <v>139</v>
      </c>
      <c r="AZ478" s="4"/>
      <c r="BA478" s="4" t="s">
        <v>139</v>
      </c>
      <c r="BB478" s="4" t="s">
        <v>139</v>
      </c>
      <c r="BC478" s="4"/>
      <c r="BD478" s="4" t="s">
        <v>139</v>
      </c>
      <c r="BE478" s="4" t="s">
        <v>139</v>
      </c>
      <c r="BF478" s="4"/>
      <c r="BG478" s="4" t="s">
        <v>139</v>
      </c>
      <c r="BH478" s="4" t="s">
        <v>139</v>
      </c>
      <c r="BI478" s="4"/>
      <c r="BJ478" s="4" t="s">
        <v>139</v>
      </c>
      <c r="BK478" s="4" t="s">
        <v>139</v>
      </c>
      <c r="BL478" s="4"/>
      <c r="BM478" s="4" t="s">
        <v>139</v>
      </c>
      <c r="BN478" s="4" t="s">
        <v>139</v>
      </c>
      <c r="BO478" s="4"/>
      <c r="BP478" s="4" t="s">
        <v>139</v>
      </c>
      <c r="BQ478" s="4" t="s">
        <v>139</v>
      </c>
      <c r="BR478" s="4"/>
      <c r="BS478" s="4" t="s">
        <v>139</v>
      </c>
      <c r="BT478" s="4" t="s">
        <v>139</v>
      </c>
      <c r="BU478" s="4"/>
      <c r="BV478" s="4" t="s">
        <v>139</v>
      </c>
      <c r="BX478" s="49"/>
    </row>
    <row r="479" spans="1:76" ht="15.5">
      <c r="A479" s="49" t="str">
        <f>B479&amp;COUNTIF($B$3:B479,B479)</f>
        <v>05P0PT2</v>
      </c>
      <c r="B479" s="3" t="s">
        <v>579</v>
      </c>
      <c r="C479" s="4" t="s">
        <v>580</v>
      </c>
      <c r="D479" s="4" t="s">
        <v>1302</v>
      </c>
      <c r="E479" s="4" t="s">
        <v>1303</v>
      </c>
      <c r="F479" s="4" t="s">
        <v>1304</v>
      </c>
      <c r="G479" s="4" t="s">
        <v>1305</v>
      </c>
      <c r="H479" s="3" t="s">
        <v>10</v>
      </c>
      <c r="I479" s="4" t="s">
        <v>1569</v>
      </c>
      <c r="J479" s="95" t="s">
        <v>2310</v>
      </c>
      <c r="K479" s="4" t="str">
        <f t="shared" si="22"/>
        <v>05P0PTM001</v>
      </c>
      <c r="L479" s="6">
        <v>2</v>
      </c>
      <c r="M479" s="5" t="s">
        <v>16</v>
      </c>
      <c r="N479" s="85">
        <v>1</v>
      </c>
      <c r="O479" s="4" t="s">
        <v>99</v>
      </c>
      <c r="P479" s="85">
        <v>5</v>
      </c>
      <c r="Q479" s="4" t="s">
        <v>123</v>
      </c>
      <c r="R479" s="85">
        <v>10</v>
      </c>
      <c r="S479" s="4" t="s">
        <v>160</v>
      </c>
      <c r="T479" s="66" t="str">
        <f t="shared" si="21"/>
        <v xml:space="preserve">10. Reducción de las desigualdades </v>
      </c>
      <c r="U479" s="85">
        <v>3</v>
      </c>
      <c r="V479" s="4" t="s">
        <v>199</v>
      </c>
      <c r="W479" s="85">
        <v>7</v>
      </c>
      <c r="X479" s="4" t="s">
        <v>450</v>
      </c>
      <c r="Y479" s="85">
        <v>1</v>
      </c>
      <c r="Z479" s="4" t="s">
        <v>450</v>
      </c>
      <c r="AA479" s="52" t="str">
        <f t="shared" si="23"/>
        <v>3.7.1</v>
      </c>
      <c r="AB479" s="3" t="s">
        <v>36</v>
      </c>
      <c r="AC479" s="23" t="s">
        <v>38</v>
      </c>
      <c r="AD479" s="4" t="s">
        <v>4648</v>
      </c>
      <c r="AE479" s="4" t="s">
        <v>4649</v>
      </c>
      <c r="AF479" s="4" t="s">
        <v>4650</v>
      </c>
      <c r="AG479" s="4" t="s">
        <v>4651</v>
      </c>
      <c r="AH479" s="8" t="s">
        <v>6689</v>
      </c>
      <c r="AI479" s="4" t="s">
        <v>7951</v>
      </c>
      <c r="AJ479" s="4" t="s">
        <v>7952</v>
      </c>
      <c r="AK479" s="4" t="s">
        <v>6725</v>
      </c>
      <c r="AL479" s="4" t="s">
        <v>7953</v>
      </c>
      <c r="AM479" s="3" t="s">
        <v>6712</v>
      </c>
      <c r="AN479" s="3" t="s">
        <v>6708</v>
      </c>
      <c r="AO479" s="3" t="s">
        <v>6718</v>
      </c>
      <c r="AP479" s="3" t="s">
        <v>6689</v>
      </c>
      <c r="AQ479" s="3" t="s">
        <v>9745</v>
      </c>
      <c r="AR479" s="4" t="s">
        <v>12604</v>
      </c>
      <c r="AS479" s="4" t="s">
        <v>12605</v>
      </c>
      <c r="AT479" s="4" t="s">
        <v>12606</v>
      </c>
      <c r="AU479" s="4" t="s">
        <v>12607</v>
      </c>
      <c r="AV479" s="4" t="s">
        <v>12608</v>
      </c>
      <c r="AW479" s="4" t="s">
        <v>12606</v>
      </c>
      <c r="AX479" s="4" t="s">
        <v>12607</v>
      </c>
      <c r="AY479" s="4" t="s">
        <v>139</v>
      </c>
      <c r="AZ479" s="4"/>
      <c r="BA479" s="4" t="s">
        <v>139</v>
      </c>
      <c r="BB479" s="4" t="s">
        <v>139</v>
      </c>
      <c r="BC479" s="4"/>
      <c r="BD479" s="4" t="s">
        <v>139</v>
      </c>
      <c r="BE479" s="4" t="s">
        <v>139</v>
      </c>
      <c r="BF479" s="4"/>
      <c r="BG479" s="4" t="s">
        <v>139</v>
      </c>
      <c r="BH479" s="4" t="s">
        <v>139</v>
      </c>
      <c r="BI479" s="4"/>
      <c r="BJ479" s="4" t="s">
        <v>139</v>
      </c>
      <c r="BK479" s="4" t="s">
        <v>139</v>
      </c>
      <c r="BL479" s="4"/>
      <c r="BM479" s="4" t="s">
        <v>139</v>
      </c>
      <c r="BN479" s="4" t="s">
        <v>139</v>
      </c>
      <c r="BO479" s="4"/>
      <c r="BP479" s="4" t="s">
        <v>139</v>
      </c>
      <c r="BQ479" s="4" t="s">
        <v>139</v>
      </c>
      <c r="BR479" s="4"/>
      <c r="BS479" s="4" t="s">
        <v>139</v>
      </c>
      <c r="BT479" s="4" t="s">
        <v>139</v>
      </c>
      <c r="BU479" s="4"/>
      <c r="BV479" s="4" t="s">
        <v>139</v>
      </c>
    </row>
    <row r="480" spans="1:76" ht="15.5">
      <c r="A480" s="49" t="str">
        <f>B480&amp;COUNTIF($B$3:B480,B480)</f>
        <v>05P0PT3</v>
      </c>
      <c r="B480" s="3" t="s">
        <v>579</v>
      </c>
      <c r="C480" s="4" t="s">
        <v>580</v>
      </c>
      <c r="D480" s="4" t="s">
        <v>1302</v>
      </c>
      <c r="E480" s="4" t="s">
        <v>1303</v>
      </c>
      <c r="F480" s="4" t="s">
        <v>1304</v>
      </c>
      <c r="G480" s="4" t="s">
        <v>1305</v>
      </c>
      <c r="H480" s="3" t="s">
        <v>1133</v>
      </c>
      <c r="I480" s="4" t="s">
        <v>1570</v>
      </c>
      <c r="J480" s="96" t="s">
        <v>1886</v>
      </c>
      <c r="K480" s="4" t="str">
        <f t="shared" si="22"/>
        <v>05P0PTM002</v>
      </c>
      <c r="L480" s="6">
        <v>2</v>
      </c>
      <c r="M480" s="5" t="s">
        <v>16</v>
      </c>
      <c r="N480" s="85">
        <v>1</v>
      </c>
      <c r="O480" s="4" t="s">
        <v>99</v>
      </c>
      <c r="P480" s="85">
        <v>5</v>
      </c>
      <c r="Q480" s="4" t="s">
        <v>123</v>
      </c>
      <c r="R480" s="85">
        <v>10</v>
      </c>
      <c r="S480" s="4" t="s">
        <v>160</v>
      </c>
      <c r="T480" s="66" t="str">
        <f t="shared" si="21"/>
        <v xml:space="preserve">10. Reducción de las desigualdades </v>
      </c>
      <c r="U480" s="85">
        <v>3</v>
      </c>
      <c r="V480" s="4" t="s">
        <v>199</v>
      </c>
      <c r="W480" s="85">
        <v>7</v>
      </c>
      <c r="X480" s="4" t="s">
        <v>450</v>
      </c>
      <c r="Y480" s="85">
        <v>1</v>
      </c>
      <c r="Z480" s="4" t="s">
        <v>450</v>
      </c>
      <c r="AA480" s="52" t="str">
        <f t="shared" si="23"/>
        <v>3.7.1</v>
      </c>
      <c r="AB480" s="3" t="s">
        <v>2952</v>
      </c>
      <c r="AC480" s="23" t="s">
        <v>2953</v>
      </c>
      <c r="AD480" s="4" t="s">
        <v>179</v>
      </c>
      <c r="AE480" s="4" t="s">
        <v>179</v>
      </c>
      <c r="AF480" s="4" t="s">
        <v>179</v>
      </c>
      <c r="AG480" s="4" t="s">
        <v>179</v>
      </c>
      <c r="AH480" s="8" t="s">
        <v>179</v>
      </c>
      <c r="AI480" s="4" t="s">
        <v>179</v>
      </c>
      <c r="AJ480" s="4" t="s">
        <v>179</v>
      </c>
      <c r="AK480" s="4" t="s">
        <v>179</v>
      </c>
      <c r="AL480" s="4" t="s">
        <v>179</v>
      </c>
      <c r="AM480" s="9" t="s">
        <v>179</v>
      </c>
      <c r="AN480" s="9" t="s">
        <v>179</v>
      </c>
      <c r="AO480" s="9" t="s">
        <v>179</v>
      </c>
      <c r="AP480" s="9" t="s">
        <v>179</v>
      </c>
      <c r="AQ480" s="6" t="s">
        <v>179</v>
      </c>
      <c r="AR480" s="5" t="s">
        <v>179</v>
      </c>
      <c r="AS480" s="5" t="s">
        <v>179</v>
      </c>
      <c r="AT480" s="4" t="s">
        <v>179</v>
      </c>
      <c r="AU480" s="4" t="s">
        <v>179</v>
      </c>
      <c r="AV480" s="4"/>
      <c r="AW480" s="4"/>
      <c r="AX480" s="4"/>
      <c r="AY480" s="4"/>
      <c r="AZ480" s="4"/>
      <c r="BA480" s="4"/>
      <c r="BB480" s="4"/>
      <c r="BC480" s="4"/>
      <c r="BD480" s="4"/>
      <c r="BE480" s="4"/>
      <c r="BF480" s="4"/>
      <c r="BG480" s="4"/>
      <c r="BH480" s="4"/>
      <c r="BI480" s="4"/>
      <c r="BJ480" s="4"/>
      <c r="BK480" s="4"/>
      <c r="BL480" s="4"/>
      <c r="BM480" s="4"/>
      <c r="BN480" s="4"/>
      <c r="BO480" s="4"/>
      <c r="BP480" s="4"/>
      <c r="BQ480" s="4"/>
      <c r="BR480" s="4"/>
      <c r="BS480" s="4"/>
      <c r="BT480" s="4"/>
      <c r="BU480" s="4"/>
      <c r="BV480" s="4"/>
    </row>
    <row r="481" spans="1:77" ht="15.5">
      <c r="A481" s="49" t="str">
        <f>B481&amp;COUNTIF($B$3:B481,B481)</f>
        <v>05P0PT4</v>
      </c>
      <c r="B481" s="3" t="s">
        <v>579</v>
      </c>
      <c r="C481" s="4" t="s">
        <v>580</v>
      </c>
      <c r="D481" s="4" t="s">
        <v>1302</v>
      </c>
      <c r="E481" s="4" t="s">
        <v>1303</v>
      </c>
      <c r="F481" s="4" t="s">
        <v>1304</v>
      </c>
      <c r="G481" s="4" t="s">
        <v>1305</v>
      </c>
      <c r="H481" s="3" t="s">
        <v>140</v>
      </c>
      <c r="I481" s="4" t="s">
        <v>1571</v>
      </c>
      <c r="J481" s="95" t="s">
        <v>2311</v>
      </c>
      <c r="K481" s="4" t="str">
        <f t="shared" si="22"/>
        <v>05P0PTN001</v>
      </c>
      <c r="L481" s="6">
        <v>2</v>
      </c>
      <c r="M481" s="5" t="s">
        <v>16</v>
      </c>
      <c r="N481" s="85">
        <v>1</v>
      </c>
      <c r="O481" s="5" t="s">
        <v>99</v>
      </c>
      <c r="P481" s="85">
        <v>5</v>
      </c>
      <c r="Q481" s="5" t="s">
        <v>123</v>
      </c>
      <c r="R481" s="85">
        <v>16</v>
      </c>
      <c r="S481" s="4" t="s">
        <v>25</v>
      </c>
      <c r="T481" s="66" t="str">
        <f t="shared" si="21"/>
        <v>16. Paz, justicia e instituciones sólidas</v>
      </c>
      <c r="U481" s="85">
        <v>1</v>
      </c>
      <c r="V481" s="4" t="s">
        <v>28</v>
      </c>
      <c r="W481" s="85">
        <v>7</v>
      </c>
      <c r="X481" s="4" t="s">
        <v>142</v>
      </c>
      <c r="Y481" s="85">
        <v>2</v>
      </c>
      <c r="Z481" s="4" t="s">
        <v>143</v>
      </c>
      <c r="AA481" s="52" t="str">
        <f t="shared" si="23"/>
        <v>1.7.2</v>
      </c>
      <c r="AB481" s="3" t="s">
        <v>144</v>
      </c>
      <c r="AC481" s="23" t="s">
        <v>145</v>
      </c>
      <c r="AD481" s="4" t="s">
        <v>4652</v>
      </c>
      <c r="AE481" s="4" t="s">
        <v>4653</v>
      </c>
      <c r="AF481" s="4" t="s">
        <v>4654</v>
      </c>
      <c r="AG481" s="4" t="s">
        <v>4655</v>
      </c>
      <c r="AH481" s="8" t="s">
        <v>6689</v>
      </c>
      <c r="AI481" s="4" t="s">
        <v>7954</v>
      </c>
      <c r="AJ481" s="4" t="s">
        <v>7955</v>
      </c>
      <c r="AK481" s="4" t="s">
        <v>6816</v>
      </c>
      <c r="AL481" s="4" t="s">
        <v>7956</v>
      </c>
      <c r="AM481" s="9" t="s">
        <v>9455</v>
      </c>
      <c r="AN481" s="9" t="s">
        <v>9455</v>
      </c>
      <c r="AO481" s="9" t="s">
        <v>6708</v>
      </c>
      <c r="AP481" s="9" t="s">
        <v>6689</v>
      </c>
      <c r="AQ481" s="6" t="s">
        <v>9738</v>
      </c>
      <c r="AR481" s="5" t="s">
        <v>12559</v>
      </c>
      <c r="AS481" s="5" t="s">
        <v>12609</v>
      </c>
      <c r="AT481" s="4" t="s">
        <v>12610</v>
      </c>
      <c r="AU481" s="4" t="s">
        <v>12611</v>
      </c>
      <c r="AV481" s="4" t="s">
        <v>12612</v>
      </c>
      <c r="AW481" s="4" t="s">
        <v>12610</v>
      </c>
      <c r="AX481" s="4" t="s">
        <v>12611</v>
      </c>
      <c r="AY481" s="4" t="s">
        <v>12613</v>
      </c>
      <c r="AZ481" s="4" t="s">
        <v>12610</v>
      </c>
      <c r="BA481" s="4" t="s">
        <v>12611</v>
      </c>
      <c r="BB481" s="4" t="s">
        <v>139</v>
      </c>
      <c r="BC481" s="4"/>
      <c r="BD481" s="4" t="s">
        <v>139</v>
      </c>
      <c r="BE481" s="4" t="s">
        <v>139</v>
      </c>
      <c r="BF481" s="4"/>
      <c r="BG481" s="4" t="s">
        <v>139</v>
      </c>
      <c r="BH481" s="4" t="s">
        <v>139</v>
      </c>
      <c r="BI481" s="4"/>
      <c r="BJ481" s="4" t="s">
        <v>139</v>
      </c>
      <c r="BK481" s="4" t="s">
        <v>139</v>
      </c>
      <c r="BL481" s="4"/>
      <c r="BM481" s="4" t="s">
        <v>139</v>
      </c>
      <c r="BN481" s="4" t="s">
        <v>139</v>
      </c>
      <c r="BO481" s="4"/>
      <c r="BP481" s="4" t="s">
        <v>139</v>
      </c>
      <c r="BQ481" s="4" t="s">
        <v>139</v>
      </c>
      <c r="BR481" s="4"/>
      <c r="BS481" s="4" t="s">
        <v>139</v>
      </c>
      <c r="BT481" s="4" t="s">
        <v>139</v>
      </c>
      <c r="BU481" s="4"/>
      <c r="BV481" s="4" t="s">
        <v>139</v>
      </c>
    </row>
    <row r="482" spans="1:77" ht="15.5">
      <c r="A482" s="49" t="str">
        <f>B482&amp;COUNTIF($B$3:B482,B482)</f>
        <v>05P0PT5</v>
      </c>
      <c r="B482" s="3" t="s">
        <v>579</v>
      </c>
      <c r="C482" s="4" t="s">
        <v>580</v>
      </c>
      <c r="D482" s="4" t="s">
        <v>1302</v>
      </c>
      <c r="E482" s="4" t="s">
        <v>1303</v>
      </c>
      <c r="F482" s="4" t="s">
        <v>1304</v>
      </c>
      <c r="G482" s="4" t="s">
        <v>1305</v>
      </c>
      <c r="H482" s="3" t="s">
        <v>146</v>
      </c>
      <c r="I482" s="4" t="s">
        <v>1572</v>
      </c>
      <c r="J482" s="95" t="s">
        <v>2312</v>
      </c>
      <c r="K482" s="4" t="str">
        <f t="shared" si="22"/>
        <v>05P0PTO001</v>
      </c>
      <c r="L482" s="6">
        <v>2</v>
      </c>
      <c r="M482" s="5" t="s">
        <v>16</v>
      </c>
      <c r="N482" s="85">
        <v>1</v>
      </c>
      <c r="O482" s="4" t="s">
        <v>99</v>
      </c>
      <c r="P482" s="85">
        <v>5</v>
      </c>
      <c r="Q482" s="4" t="s">
        <v>123</v>
      </c>
      <c r="R482" s="85">
        <v>16</v>
      </c>
      <c r="S482" s="4" t="s">
        <v>25</v>
      </c>
      <c r="T482" s="66" t="str">
        <f t="shared" si="21"/>
        <v>16. Paz, justicia e instituciones sólidas</v>
      </c>
      <c r="U482" s="85">
        <v>1</v>
      </c>
      <c r="V482" s="4" t="s">
        <v>28</v>
      </c>
      <c r="W482" s="85">
        <v>3</v>
      </c>
      <c r="X482" s="4" t="s">
        <v>31</v>
      </c>
      <c r="Y482" s="85">
        <v>4</v>
      </c>
      <c r="Z482" s="4" t="s">
        <v>148</v>
      </c>
      <c r="AA482" s="52" t="str">
        <f t="shared" si="23"/>
        <v>1.3.4</v>
      </c>
      <c r="AB482" s="3" t="s">
        <v>149</v>
      </c>
      <c r="AC482" s="23" t="s">
        <v>150</v>
      </c>
      <c r="AD482" s="4" t="s">
        <v>4656</v>
      </c>
      <c r="AE482" s="4" t="s">
        <v>4657</v>
      </c>
      <c r="AF482" s="4" t="s">
        <v>4658</v>
      </c>
      <c r="AG482" s="4" t="s">
        <v>4659</v>
      </c>
      <c r="AH482" s="8" t="s">
        <v>6689</v>
      </c>
      <c r="AI482" s="4" t="s">
        <v>7957</v>
      </c>
      <c r="AJ482" s="4" t="s">
        <v>7958</v>
      </c>
      <c r="AK482" s="4" t="s">
        <v>6816</v>
      </c>
      <c r="AL482" s="4" t="s">
        <v>7959</v>
      </c>
      <c r="AM482" s="9" t="s">
        <v>6712</v>
      </c>
      <c r="AN482" s="9" t="s">
        <v>6708</v>
      </c>
      <c r="AO482" s="9" t="s">
        <v>6718</v>
      </c>
      <c r="AP482" s="9" t="s">
        <v>6689</v>
      </c>
      <c r="AQ482" s="6" t="s">
        <v>9746</v>
      </c>
      <c r="AR482" s="5" t="s">
        <v>12614</v>
      </c>
      <c r="AS482" s="5" t="s">
        <v>12615</v>
      </c>
      <c r="AT482" s="4" t="s">
        <v>12610</v>
      </c>
      <c r="AU482" s="4" t="s">
        <v>12611</v>
      </c>
      <c r="AV482" s="4" t="s">
        <v>12616</v>
      </c>
      <c r="AW482" s="4" t="s">
        <v>12606</v>
      </c>
      <c r="AX482" s="4" t="s">
        <v>12617</v>
      </c>
      <c r="AY482" s="4" t="s">
        <v>139</v>
      </c>
      <c r="AZ482" s="4"/>
      <c r="BA482" s="4" t="s">
        <v>139</v>
      </c>
      <c r="BB482" s="4" t="s">
        <v>139</v>
      </c>
      <c r="BC482" s="4"/>
      <c r="BD482" s="4" t="s">
        <v>139</v>
      </c>
      <c r="BE482" s="4" t="s">
        <v>139</v>
      </c>
      <c r="BF482" s="4"/>
      <c r="BG482" s="4" t="s">
        <v>139</v>
      </c>
      <c r="BH482" s="4" t="s">
        <v>139</v>
      </c>
      <c r="BI482" s="4"/>
      <c r="BJ482" s="4" t="s">
        <v>139</v>
      </c>
      <c r="BK482" s="4" t="s">
        <v>139</v>
      </c>
      <c r="BL482" s="4"/>
      <c r="BM482" s="4" t="s">
        <v>139</v>
      </c>
      <c r="BN482" s="4" t="s">
        <v>139</v>
      </c>
      <c r="BO482" s="4"/>
      <c r="BP482" s="4" t="s">
        <v>139</v>
      </c>
      <c r="BQ482" s="4" t="s">
        <v>139</v>
      </c>
      <c r="BR482" s="4"/>
      <c r="BS482" s="4" t="s">
        <v>139</v>
      </c>
      <c r="BT482" s="4" t="s">
        <v>139</v>
      </c>
      <c r="BU482" s="4"/>
      <c r="BV482" s="4" t="s">
        <v>139</v>
      </c>
    </row>
    <row r="483" spans="1:77" ht="15.5">
      <c r="A483" s="49" t="str">
        <f>B483&amp;COUNTIF($B$3:B483,B483)</f>
        <v>05P0PT6</v>
      </c>
      <c r="B483" s="3" t="s">
        <v>579</v>
      </c>
      <c r="C483" s="4" t="s">
        <v>580</v>
      </c>
      <c r="D483" s="4" t="s">
        <v>1302</v>
      </c>
      <c r="E483" s="4" t="s">
        <v>1303</v>
      </c>
      <c r="F483" s="4" t="s">
        <v>1304</v>
      </c>
      <c r="G483" s="4" t="s">
        <v>1305</v>
      </c>
      <c r="H483" s="3" t="s">
        <v>151</v>
      </c>
      <c r="I483" s="4" t="s">
        <v>1573</v>
      </c>
      <c r="J483" s="95" t="s">
        <v>2313</v>
      </c>
      <c r="K483" s="4" t="str">
        <f t="shared" si="22"/>
        <v>05P0PTP001</v>
      </c>
      <c r="L483" s="6">
        <v>2</v>
      </c>
      <c r="M483" s="5" t="s">
        <v>16</v>
      </c>
      <c r="N483" s="85">
        <v>1</v>
      </c>
      <c r="O483" s="5" t="s">
        <v>99</v>
      </c>
      <c r="P483" s="85">
        <v>7</v>
      </c>
      <c r="Q483" s="5" t="s">
        <v>124</v>
      </c>
      <c r="R483" s="85">
        <v>5</v>
      </c>
      <c r="S483" s="4" t="s">
        <v>153</v>
      </c>
      <c r="T483" s="66" t="str">
        <f t="shared" si="21"/>
        <v xml:space="preserve">5. Igualdad de género </v>
      </c>
      <c r="U483" s="85">
        <v>1</v>
      </c>
      <c r="V483" s="4" t="s">
        <v>28</v>
      </c>
      <c r="W483" s="85">
        <v>2</v>
      </c>
      <c r="X483" s="4" t="s">
        <v>154</v>
      </c>
      <c r="Y483" s="85">
        <v>4</v>
      </c>
      <c r="Z483" s="4" t="s">
        <v>155</v>
      </c>
      <c r="AA483" s="52" t="str">
        <f t="shared" si="23"/>
        <v>1.2.4</v>
      </c>
      <c r="AB483" s="3" t="s">
        <v>156</v>
      </c>
      <c r="AC483" s="23" t="s">
        <v>157</v>
      </c>
      <c r="AD483" s="4" t="s">
        <v>4660</v>
      </c>
      <c r="AE483" s="4" t="s">
        <v>4653</v>
      </c>
      <c r="AF483" s="4" t="s">
        <v>4661</v>
      </c>
      <c r="AG483" s="4" t="s">
        <v>4662</v>
      </c>
      <c r="AH483" s="8" t="s">
        <v>6689</v>
      </c>
      <c r="AI483" s="4" t="s">
        <v>7960</v>
      </c>
      <c r="AJ483" s="4" t="s">
        <v>7961</v>
      </c>
      <c r="AK483" s="4" t="s">
        <v>6816</v>
      </c>
      <c r="AL483" s="4" t="s">
        <v>7962</v>
      </c>
      <c r="AM483" s="9" t="s">
        <v>9455</v>
      </c>
      <c r="AN483" s="9" t="s">
        <v>6701</v>
      </c>
      <c r="AO483" s="9" t="s">
        <v>6699</v>
      </c>
      <c r="AP483" s="9" t="s">
        <v>6689</v>
      </c>
      <c r="AQ483" s="6" t="s">
        <v>9747</v>
      </c>
      <c r="AR483" s="5" t="s">
        <v>12618</v>
      </c>
      <c r="AS483" s="5" t="s">
        <v>12619</v>
      </c>
      <c r="AT483" s="4" t="s">
        <v>12606</v>
      </c>
      <c r="AU483" s="4" t="s">
        <v>12620</v>
      </c>
      <c r="AV483" s="4" t="s">
        <v>12621</v>
      </c>
      <c r="AW483" s="4" t="s">
        <v>12606</v>
      </c>
      <c r="AX483" s="4" t="s">
        <v>12617</v>
      </c>
      <c r="AY483" s="4" t="s">
        <v>139</v>
      </c>
      <c r="AZ483" s="4"/>
      <c r="BA483" s="4" t="s">
        <v>139</v>
      </c>
      <c r="BB483" s="4" t="s">
        <v>139</v>
      </c>
      <c r="BC483" s="4"/>
      <c r="BD483" s="4" t="s">
        <v>139</v>
      </c>
      <c r="BE483" s="4" t="s">
        <v>139</v>
      </c>
      <c r="BF483" s="4"/>
      <c r="BG483" s="4" t="s">
        <v>139</v>
      </c>
      <c r="BH483" s="4" t="s">
        <v>139</v>
      </c>
      <c r="BI483" s="4"/>
      <c r="BJ483" s="4" t="s">
        <v>139</v>
      </c>
      <c r="BK483" s="4" t="s">
        <v>139</v>
      </c>
      <c r="BL483" s="4"/>
      <c r="BM483" s="4" t="s">
        <v>139</v>
      </c>
      <c r="BN483" s="4" t="s">
        <v>139</v>
      </c>
      <c r="BO483" s="4"/>
      <c r="BP483" s="4" t="s">
        <v>139</v>
      </c>
      <c r="BQ483" s="4" t="s">
        <v>139</v>
      </c>
      <c r="BR483" s="4"/>
      <c r="BS483" s="4" t="s">
        <v>139</v>
      </c>
      <c r="BT483" s="4" t="s">
        <v>139</v>
      </c>
      <c r="BU483" s="4"/>
      <c r="BV483" s="4" t="s">
        <v>139</v>
      </c>
    </row>
    <row r="484" spans="1:77" ht="15.5">
      <c r="A484" s="49" t="str">
        <f>B484&amp;COUNTIF($B$3:B484,B484)</f>
        <v>05P0PT7</v>
      </c>
      <c r="B484" s="3" t="s">
        <v>579</v>
      </c>
      <c r="C484" s="4" t="s">
        <v>580</v>
      </c>
      <c r="D484" s="4" t="s">
        <v>1302</v>
      </c>
      <c r="E484" s="4" t="s">
        <v>1303</v>
      </c>
      <c r="F484" s="4" t="s">
        <v>1304</v>
      </c>
      <c r="G484" s="4" t="s">
        <v>1305</v>
      </c>
      <c r="H484" s="3" t="s">
        <v>158</v>
      </c>
      <c r="I484" s="4" t="s">
        <v>1574</v>
      </c>
      <c r="J484" s="95" t="s">
        <v>2314</v>
      </c>
      <c r="K484" s="4" t="str">
        <f t="shared" si="22"/>
        <v>05P0PTP002</v>
      </c>
      <c r="L484" s="6">
        <v>2</v>
      </c>
      <c r="M484" s="5" t="s">
        <v>16</v>
      </c>
      <c r="N484" s="85">
        <v>1</v>
      </c>
      <c r="O484" s="4" t="s">
        <v>99</v>
      </c>
      <c r="P484" s="85">
        <v>7</v>
      </c>
      <c r="Q484" s="4" t="s">
        <v>124</v>
      </c>
      <c r="R484" s="85">
        <v>10</v>
      </c>
      <c r="S484" s="4" t="s">
        <v>160</v>
      </c>
      <c r="T484" s="66" t="str">
        <f t="shared" si="21"/>
        <v xml:space="preserve">10. Reducción de las desigualdades </v>
      </c>
      <c r="U484" s="85">
        <v>1</v>
      </c>
      <c r="V484" s="4" t="s">
        <v>28</v>
      </c>
      <c r="W484" s="85">
        <v>2</v>
      </c>
      <c r="X484" s="4" t="s">
        <v>154</v>
      </c>
      <c r="Y484" s="85">
        <v>4</v>
      </c>
      <c r="Z484" s="4" t="s">
        <v>155</v>
      </c>
      <c r="AA484" s="52" t="str">
        <f t="shared" si="23"/>
        <v>1.2.4</v>
      </c>
      <c r="AB484" s="3" t="s">
        <v>161</v>
      </c>
      <c r="AC484" s="23" t="s">
        <v>162</v>
      </c>
      <c r="AD484" s="4" t="s">
        <v>4663</v>
      </c>
      <c r="AE484" s="4" t="s">
        <v>4653</v>
      </c>
      <c r="AF484" s="4" t="s">
        <v>4664</v>
      </c>
      <c r="AG484" s="4" t="s">
        <v>4665</v>
      </c>
      <c r="AH484" s="8" t="s">
        <v>6689</v>
      </c>
      <c r="AI484" s="4" t="s">
        <v>7963</v>
      </c>
      <c r="AJ484" s="4" t="s">
        <v>7961</v>
      </c>
      <c r="AK484" s="4" t="s">
        <v>6816</v>
      </c>
      <c r="AL484" s="4" t="s">
        <v>7962</v>
      </c>
      <c r="AM484" s="9" t="s">
        <v>9455</v>
      </c>
      <c r="AN484" s="9" t="s">
        <v>6701</v>
      </c>
      <c r="AO484" s="9" t="s">
        <v>6699</v>
      </c>
      <c r="AP484" s="9" t="s">
        <v>6689</v>
      </c>
      <c r="AQ484" s="6" t="s">
        <v>9748</v>
      </c>
      <c r="AR484" s="5" t="s">
        <v>12622</v>
      </c>
      <c r="AS484" s="5" t="s">
        <v>12623</v>
      </c>
      <c r="AT484" s="4" t="s">
        <v>12606</v>
      </c>
      <c r="AU484" s="4" t="s">
        <v>12620</v>
      </c>
      <c r="AV484" s="4" t="s">
        <v>12621</v>
      </c>
      <c r="AW484" s="4" t="s">
        <v>12606</v>
      </c>
      <c r="AX484" s="4" t="s">
        <v>12617</v>
      </c>
      <c r="AY484" s="4" t="s">
        <v>139</v>
      </c>
      <c r="AZ484" s="4"/>
      <c r="BA484" s="4" t="s">
        <v>139</v>
      </c>
      <c r="BB484" s="4" t="s">
        <v>139</v>
      </c>
      <c r="BC484" s="4"/>
      <c r="BD484" s="4" t="s">
        <v>139</v>
      </c>
      <c r="BE484" s="4" t="s">
        <v>139</v>
      </c>
      <c r="BF484" s="4"/>
      <c r="BG484" s="4" t="s">
        <v>139</v>
      </c>
      <c r="BH484" s="4" t="s">
        <v>139</v>
      </c>
      <c r="BI484" s="4"/>
      <c r="BJ484" s="4" t="s">
        <v>139</v>
      </c>
      <c r="BK484" s="4" t="s">
        <v>139</v>
      </c>
      <c r="BL484" s="4"/>
      <c r="BM484" s="4" t="s">
        <v>139</v>
      </c>
      <c r="BN484" s="4" t="s">
        <v>139</v>
      </c>
      <c r="BO484" s="4"/>
      <c r="BP484" s="4" t="s">
        <v>139</v>
      </c>
      <c r="BQ484" s="4" t="s">
        <v>139</v>
      </c>
      <c r="BR484" s="4"/>
      <c r="BS484" s="4" t="s">
        <v>139</v>
      </c>
      <c r="BT484" s="4" t="s">
        <v>139</v>
      </c>
      <c r="BU484" s="4"/>
      <c r="BV484" s="4" t="s">
        <v>139</v>
      </c>
    </row>
    <row r="485" spans="1:77" ht="15.5">
      <c r="A485" s="49" t="str">
        <f>B485&amp;COUNTIF($B$3:B485,B485)</f>
        <v>05P0PT8</v>
      </c>
      <c r="B485" s="3" t="s">
        <v>579</v>
      </c>
      <c r="C485" s="4" t="s">
        <v>580</v>
      </c>
      <c r="D485" s="4" t="s">
        <v>1302</v>
      </c>
      <c r="E485" s="4" t="s">
        <v>1303</v>
      </c>
      <c r="F485" s="4" t="s">
        <v>1304</v>
      </c>
      <c r="G485" s="4" t="s">
        <v>1305</v>
      </c>
      <c r="H485" s="3" t="s">
        <v>170</v>
      </c>
      <c r="I485" s="4" t="s">
        <v>1575</v>
      </c>
      <c r="J485" s="95" t="s">
        <v>2315</v>
      </c>
      <c r="K485" s="4" t="str">
        <f t="shared" si="22"/>
        <v>05P0PTP004</v>
      </c>
      <c r="L485" s="6">
        <v>2</v>
      </c>
      <c r="M485" s="5" t="s">
        <v>16</v>
      </c>
      <c r="N485" s="85">
        <v>1</v>
      </c>
      <c r="O485" s="5" t="s">
        <v>99</v>
      </c>
      <c r="P485" s="85">
        <v>7</v>
      </c>
      <c r="Q485" s="5" t="s">
        <v>124</v>
      </c>
      <c r="R485" s="85">
        <v>10</v>
      </c>
      <c r="S485" s="4" t="s">
        <v>160</v>
      </c>
      <c r="T485" s="66" t="str">
        <f t="shared" si="21"/>
        <v xml:space="preserve">10. Reducción de las desigualdades </v>
      </c>
      <c r="U485" s="85">
        <v>2</v>
      </c>
      <c r="V485" s="4" t="s">
        <v>173</v>
      </c>
      <c r="W485" s="85">
        <v>6</v>
      </c>
      <c r="X485" s="4" t="s">
        <v>175</v>
      </c>
      <c r="Y485" s="85">
        <v>8</v>
      </c>
      <c r="Z485" s="4" t="s">
        <v>177</v>
      </c>
      <c r="AA485" s="52" t="str">
        <f t="shared" si="23"/>
        <v>2.6.8</v>
      </c>
      <c r="AB485" s="3" t="s">
        <v>384</v>
      </c>
      <c r="AC485" s="23" t="s">
        <v>178</v>
      </c>
      <c r="AD485" s="4" t="s">
        <v>4666</v>
      </c>
      <c r="AE485" s="4" t="s">
        <v>4667</v>
      </c>
      <c r="AF485" s="4" t="s">
        <v>4668</v>
      </c>
      <c r="AG485" s="4" t="s">
        <v>3061</v>
      </c>
      <c r="AH485" s="8" t="s">
        <v>6689</v>
      </c>
      <c r="AI485" s="4" t="s">
        <v>7964</v>
      </c>
      <c r="AJ485" s="4" t="s">
        <v>7961</v>
      </c>
      <c r="AK485" s="4" t="s">
        <v>6816</v>
      </c>
      <c r="AL485" s="4" t="s">
        <v>7962</v>
      </c>
      <c r="AM485" s="9" t="s">
        <v>9455</v>
      </c>
      <c r="AN485" s="9" t="s">
        <v>9455</v>
      </c>
      <c r="AO485" s="9" t="s">
        <v>6708</v>
      </c>
      <c r="AP485" s="9" t="s">
        <v>6689</v>
      </c>
      <c r="AQ485" s="6" t="s">
        <v>9749</v>
      </c>
      <c r="AR485" s="5" t="s">
        <v>12624</v>
      </c>
      <c r="AS485" s="5" t="s">
        <v>12625</v>
      </c>
      <c r="AT485" s="4" t="s">
        <v>12606</v>
      </c>
      <c r="AU485" s="4" t="s">
        <v>12620</v>
      </c>
      <c r="AV485" s="4" t="s">
        <v>12621</v>
      </c>
      <c r="AW485" s="4" t="s">
        <v>12606</v>
      </c>
      <c r="AX485" s="4" t="s">
        <v>12617</v>
      </c>
      <c r="AY485" s="4" t="s">
        <v>139</v>
      </c>
      <c r="AZ485" s="4"/>
      <c r="BA485" s="4" t="s">
        <v>139</v>
      </c>
      <c r="BB485" s="4" t="s">
        <v>139</v>
      </c>
      <c r="BC485" s="4"/>
      <c r="BD485" s="4" t="s">
        <v>139</v>
      </c>
      <c r="BE485" s="4" t="s">
        <v>139</v>
      </c>
      <c r="BF485" s="4"/>
      <c r="BG485" s="4" t="s">
        <v>139</v>
      </c>
      <c r="BH485" s="4" t="s">
        <v>139</v>
      </c>
      <c r="BI485" s="4"/>
      <c r="BJ485" s="4" t="s">
        <v>139</v>
      </c>
      <c r="BK485" s="4" t="s">
        <v>139</v>
      </c>
      <c r="BL485" s="4"/>
      <c r="BM485" s="4" t="s">
        <v>139</v>
      </c>
      <c r="BN485" s="4" t="s">
        <v>139</v>
      </c>
      <c r="BO485" s="4"/>
      <c r="BP485" s="4" t="s">
        <v>139</v>
      </c>
      <c r="BQ485" s="4" t="s">
        <v>139</v>
      </c>
      <c r="BR485" s="4"/>
      <c r="BS485" s="4" t="s">
        <v>139</v>
      </c>
      <c r="BT485" s="4" t="s">
        <v>139</v>
      </c>
      <c r="BU485" s="4"/>
      <c r="BV485" s="4" t="s">
        <v>139</v>
      </c>
      <c r="BX485" s="4"/>
    </row>
    <row r="486" spans="1:77" ht="15.5">
      <c r="A486" s="49" t="str">
        <f>B486&amp;COUNTIF($B$3:B486,B486)</f>
        <v>06C0011</v>
      </c>
      <c r="B486" s="3" t="s">
        <v>582</v>
      </c>
      <c r="C486" s="4" t="s">
        <v>583</v>
      </c>
      <c r="D486" s="4" t="s">
        <v>1306</v>
      </c>
      <c r="E486" s="4" t="s">
        <v>1307</v>
      </c>
      <c r="F486" s="4" t="s">
        <v>1308</v>
      </c>
      <c r="G486" s="4" t="s">
        <v>1309</v>
      </c>
      <c r="H486" s="3" t="s">
        <v>584</v>
      </c>
      <c r="I486" s="4" t="s">
        <v>1695</v>
      </c>
      <c r="J486" s="95" t="s">
        <v>2316</v>
      </c>
      <c r="K486" s="4" t="str">
        <f t="shared" si="22"/>
        <v>06C001E022</v>
      </c>
      <c r="L486" s="6">
        <v>2</v>
      </c>
      <c r="M486" s="5" t="s">
        <v>16</v>
      </c>
      <c r="N486" s="85">
        <v>3</v>
      </c>
      <c r="O486" s="5" t="s">
        <v>2873</v>
      </c>
      <c r="P486" s="85">
        <v>4</v>
      </c>
      <c r="Q486" s="5" t="s">
        <v>2879</v>
      </c>
      <c r="R486" s="85">
        <v>15</v>
      </c>
      <c r="S486" s="4" t="s">
        <v>2876</v>
      </c>
      <c r="T486" s="66" t="str">
        <f t="shared" si="21"/>
        <v>15. Vida De Ecosistemas Terrestres</v>
      </c>
      <c r="U486" s="85">
        <v>2</v>
      </c>
      <c r="V486" s="4" t="s">
        <v>173</v>
      </c>
      <c r="W486" s="85">
        <v>1</v>
      </c>
      <c r="X486" s="4" t="s">
        <v>251</v>
      </c>
      <c r="Y486" s="85">
        <v>4</v>
      </c>
      <c r="Z486" s="4" t="s">
        <v>252</v>
      </c>
      <c r="AA486" s="52" t="str">
        <f t="shared" si="23"/>
        <v>2.1.4</v>
      </c>
      <c r="AB486" s="3" t="s">
        <v>253</v>
      </c>
      <c r="AC486" s="23" t="s">
        <v>254</v>
      </c>
      <c r="AD486" s="4" t="s">
        <v>4669</v>
      </c>
      <c r="AE486" s="4" t="s">
        <v>4670</v>
      </c>
      <c r="AF486" s="4" t="s">
        <v>4671</v>
      </c>
      <c r="AG486" s="4" t="s">
        <v>4672</v>
      </c>
      <c r="AH486" s="3" t="s">
        <v>6689</v>
      </c>
      <c r="AI486" s="4" t="s">
        <v>7965</v>
      </c>
      <c r="AJ486" s="4" t="s">
        <v>7966</v>
      </c>
      <c r="AK486" s="4" t="s">
        <v>6725</v>
      </c>
      <c r="AL486" s="4" t="s">
        <v>7967</v>
      </c>
      <c r="AM486" s="8" t="s">
        <v>6712</v>
      </c>
      <c r="AN486" s="8" t="s">
        <v>6708</v>
      </c>
      <c r="AO486" s="8" t="s">
        <v>6718</v>
      </c>
      <c r="AP486" s="8" t="s">
        <v>6689</v>
      </c>
      <c r="AQ486" s="3" t="s">
        <v>6689</v>
      </c>
      <c r="AR486" s="5" t="s">
        <v>12626</v>
      </c>
      <c r="AS486" s="5" t="s">
        <v>12627</v>
      </c>
      <c r="AT486" s="4" t="s">
        <v>12628</v>
      </c>
      <c r="AU486" s="4" t="s">
        <v>12629</v>
      </c>
      <c r="AV486" s="4" t="s">
        <v>12630</v>
      </c>
      <c r="AW486" s="4" t="s">
        <v>12628</v>
      </c>
      <c r="AX486" s="4" t="s">
        <v>12629</v>
      </c>
      <c r="AY486" s="4" t="s">
        <v>12631</v>
      </c>
      <c r="AZ486" s="4" t="s">
        <v>12628</v>
      </c>
      <c r="BA486" s="4" t="s">
        <v>12629</v>
      </c>
      <c r="BB486" s="4" t="s">
        <v>12632</v>
      </c>
      <c r="BC486" s="4" t="s">
        <v>12628</v>
      </c>
      <c r="BD486" s="4" t="s">
        <v>12629</v>
      </c>
      <c r="BE486" s="4" t="s">
        <v>12633</v>
      </c>
      <c r="BF486" s="4" t="s">
        <v>12628</v>
      </c>
      <c r="BG486" s="4" t="s">
        <v>12629</v>
      </c>
      <c r="BH486" s="4" t="s">
        <v>12634</v>
      </c>
      <c r="BI486" s="4" t="s">
        <v>12628</v>
      </c>
      <c r="BJ486" s="4" t="s">
        <v>12629</v>
      </c>
      <c r="BK486" s="4" t="s">
        <v>12635</v>
      </c>
      <c r="BL486" s="4" t="s">
        <v>12628</v>
      </c>
      <c r="BM486" s="4" t="s">
        <v>12629</v>
      </c>
      <c r="BN486" s="4" t="s">
        <v>12636</v>
      </c>
      <c r="BO486" s="4" t="s">
        <v>12628</v>
      </c>
      <c r="BP486" s="4" t="s">
        <v>12629</v>
      </c>
      <c r="BQ486" s="4" t="s">
        <v>12637</v>
      </c>
      <c r="BR486" s="4" t="s">
        <v>12628</v>
      </c>
      <c r="BS486" s="4" t="s">
        <v>12629</v>
      </c>
      <c r="BT486" s="4" t="s">
        <v>12638</v>
      </c>
      <c r="BU486" s="4" t="s">
        <v>12639</v>
      </c>
      <c r="BV486" s="4" t="s">
        <v>12640</v>
      </c>
    </row>
    <row r="487" spans="1:77" ht="15.5">
      <c r="A487" s="49" t="str">
        <f>B487&amp;COUNTIF($B$3:B487,B487)</f>
        <v>06C0012</v>
      </c>
      <c r="B487" s="3" t="s">
        <v>582</v>
      </c>
      <c r="C487" s="4" t="s">
        <v>583</v>
      </c>
      <c r="D487" s="4" t="s">
        <v>1306</v>
      </c>
      <c r="E487" s="4" t="s">
        <v>1307</v>
      </c>
      <c r="F487" s="4" t="s">
        <v>1308</v>
      </c>
      <c r="G487" s="4" t="s">
        <v>1309</v>
      </c>
      <c r="H487" s="3" t="s">
        <v>585</v>
      </c>
      <c r="I487" s="4" t="s">
        <v>1696</v>
      </c>
      <c r="J487" s="95" t="s">
        <v>2317</v>
      </c>
      <c r="K487" s="4" t="str">
        <f t="shared" si="22"/>
        <v>06C001E075</v>
      </c>
      <c r="L487" s="6">
        <v>2</v>
      </c>
      <c r="M487" s="5" t="s">
        <v>16</v>
      </c>
      <c r="N487" s="85">
        <v>3</v>
      </c>
      <c r="O487" s="4" t="s">
        <v>2873</v>
      </c>
      <c r="P487" s="85">
        <v>4</v>
      </c>
      <c r="Q487" s="4" t="s">
        <v>2879</v>
      </c>
      <c r="R487" s="85">
        <v>15</v>
      </c>
      <c r="S487" s="4" t="s">
        <v>2876</v>
      </c>
      <c r="T487" s="66" t="str">
        <f t="shared" si="21"/>
        <v>15. Vida De Ecosistemas Terrestres</v>
      </c>
      <c r="U487" s="85">
        <v>1</v>
      </c>
      <c r="V487" s="4" t="s">
        <v>28</v>
      </c>
      <c r="W487" s="85">
        <v>3</v>
      </c>
      <c r="X487" s="4" t="s">
        <v>31</v>
      </c>
      <c r="Y487" s="85">
        <v>3</v>
      </c>
      <c r="Z487" s="4" t="s">
        <v>586</v>
      </c>
      <c r="AA487" s="52" t="str">
        <f t="shared" si="23"/>
        <v>1.3.3</v>
      </c>
      <c r="AB487" s="3" t="s">
        <v>587</v>
      </c>
      <c r="AC487" s="23" t="s">
        <v>588</v>
      </c>
      <c r="AD487" s="4" t="s">
        <v>4673</v>
      </c>
      <c r="AE487" s="4" t="s">
        <v>4674</v>
      </c>
      <c r="AF487" s="4" t="s">
        <v>4675</v>
      </c>
      <c r="AG487" s="4" t="s">
        <v>4676</v>
      </c>
      <c r="AH487" s="8" t="s">
        <v>6689</v>
      </c>
      <c r="AI487" s="4" t="s">
        <v>7968</v>
      </c>
      <c r="AJ487" s="4" t="s">
        <v>7969</v>
      </c>
      <c r="AK487" s="4" t="s">
        <v>6725</v>
      </c>
      <c r="AL487" s="4" t="s">
        <v>7970</v>
      </c>
      <c r="AM487" s="9" t="s">
        <v>6712</v>
      </c>
      <c r="AN487" s="9" t="s">
        <v>6708</v>
      </c>
      <c r="AO487" s="9" t="s">
        <v>6718</v>
      </c>
      <c r="AP487" s="9" t="s">
        <v>6689</v>
      </c>
      <c r="AQ487" s="6" t="s">
        <v>6689</v>
      </c>
      <c r="AR487" s="5" t="s">
        <v>12641</v>
      </c>
      <c r="AS487" s="5" t="s">
        <v>12642</v>
      </c>
      <c r="AT487" s="4" t="s">
        <v>12643</v>
      </c>
      <c r="AU487" s="4" t="s">
        <v>12644</v>
      </c>
      <c r="AV487" s="4" t="s">
        <v>12645</v>
      </c>
      <c r="AW487" s="4" t="s">
        <v>12643</v>
      </c>
      <c r="AX487" s="4" t="s">
        <v>12644</v>
      </c>
      <c r="AY487" s="4" t="s">
        <v>12646</v>
      </c>
      <c r="AZ487" s="4" t="s">
        <v>12643</v>
      </c>
      <c r="BA487" s="4" t="s">
        <v>12644</v>
      </c>
      <c r="BB487" s="4" t="s">
        <v>12647</v>
      </c>
      <c r="BC487" s="4" t="s">
        <v>12643</v>
      </c>
      <c r="BD487" s="4" t="s">
        <v>12644</v>
      </c>
      <c r="BE487" s="4"/>
      <c r="BF487" s="4"/>
      <c r="BG487" s="4"/>
      <c r="BH487" s="4"/>
      <c r="BI487" s="4"/>
      <c r="BJ487" s="4"/>
      <c r="BK487" s="4"/>
      <c r="BL487" s="4"/>
      <c r="BM487" s="4"/>
      <c r="BN487" s="4"/>
      <c r="BO487" s="4"/>
      <c r="BP487" s="4"/>
      <c r="BQ487" s="4"/>
      <c r="BR487" s="4"/>
      <c r="BS487" s="4"/>
      <c r="BT487" s="4"/>
      <c r="BU487" s="4"/>
      <c r="BV487" s="4"/>
    </row>
    <row r="488" spans="1:77" ht="15.5">
      <c r="A488" s="49" t="str">
        <f>B488&amp;COUNTIF($B$3:B488,B488)</f>
        <v>06C0013</v>
      </c>
      <c r="B488" s="3" t="s">
        <v>582</v>
      </c>
      <c r="C488" s="4" t="s">
        <v>583</v>
      </c>
      <c r="D488" s="4" t="s">
        <v>1306</v>
      </c>
      <c r="E488" s="4" t="s">
        <v>1307</v>
      </c>
      <c r="F488" s="4" t="s">
        <v>1308</v>
      </c>
      <c r="G488" s="4" t="s">
        <v>1309</v>
      </c>
      <c r="H488" s="3" t="s">
        <v>589</v>
      </c>
      <c r="I488" s="4" t="s">
        <v>1697</v>
      </c>
      <c r="J488" s="95" t="s">
        <v>2318</v>
      </c>
      <c r="K488" s="4" t="str">
        <f t="shared" si="22"/>
        <v>06C001E107</v>
      </c>
      <c r="L488" s="6">
        <v>2</v>
      </c>
      <c r="M488" s="5" t="s">
        <v>16</v>
      </c>
      <c r="N488" s="85">
        <v>3</v>
      </c>
      <c r="O488" s="5" t="s">
        <v>2873</v>
      </c>
      <c r="P488" s="85">
        <v>4</v>
      </c>
      <c r="Q488" s="5" t="s">
        <v>2879</v>
      </c>
      <c r="R488" s="85">
        <v>15</v>
      </c>
      <c r="S488" s="4" t="s">
        <v>2876</v>
      </c>
      <c r="T488" s="66" t="str">
        <f t="shared" si="21"/>
        <v>15. Vida De Ecosistemas Terrestres</v>
      </c>
      <c r="U488" s="85">
        <v>2</v>
      </c>
      <c r="V488" s="4" t="s">
        <v>173</v>
      </c>
      <c r="W488" s="85">
        <v>1</v>
      </c>
      <c r="X488" s="4" t="s">
        <v>251</v>
      </c>
      <c r="Y488" s="85">
        <v>6</v>
      </c>
      <c r="Z488" s="4" t="s">
        <v>329</v>
      </c>
      <c r="AA488" s="52" t="str">
        <f t="shared" si="23"/>
        <v>2.1.6</v>
      </c>
      <c r="AB488" s="3" t="s">
        <v>590</v>
      </c>
      <c r="AC488" s="23" t="s">
        <v>591</v>
      </c>
      <c r="AD488" s="4" t="s">
        <v>4677</v>
      </c>
      <c r="AE488" s="4" t="s">
        <v>4678</v>
      </c>
      <c r="AF488" s="4" t="s">
        <v>4679</v>
      </c>
      <c r="AG488" s="4" t="s">
        <v>4680</v>
      </c>
      <c r="AH488" s="3" t="s">
        <v>6689</v>
      </c>
      <c r="AI488" s="4" t="s">
        <v>7971</v>
      </c>
      <c r="AJ488" s="4" t="s">
        <v>7972</v>
      </c>
      <c r="AK488" s="4" t="s">
        <v>6725</v>
      </c>
      <c r="AL488" s="4" t="s">
        <v>7973</v>
      </c>
      <c r="AM488" s="3" t="s">
        <v>6712</v>
      </c>
      <c r="AN488" s="3" t="s">
        <v>6708</v>
      </c>
      <c r="AO488" s="3" t="s">
        <v>6718</v>
      </c>
      <c r="AP488" s="3" t="s">
        <v>6689</v>
      </c>
      <c r="AQ488" s="6" t="s">
        <v>6689</v>
      </c>
      <c r="AR488" s="5" t="s">
        <v>12648</v>
      </c>
      <c r="AS488" s="5" t="s">
        <v>12649</v>
      </c>
      <c r="AT488" s="4" t="s">
        <v>12650</v>
      </c>
      <c r="AU488" s="4" t="s">
        <v>12651</v>
      </c>
      <c r="AV488" s="4" t="s">
        <v>12652</v>
      </c>
      <c r="AW488" s="4" t="s">
        <v>12650</v>
      </c>
      <c r="AX488" s="4" t="s">
        <v>12653</v>
      </c>
      <c r="AY488" s="4" t="s">
        <v>12654</v>
      </c>
      <c r="AZ488" s="4" t="s">
        <v>12650</v>
      </c>
      <c r="BA488" s="4" t="s">
        <v>12653</v>
      </c>
      <c r="BB488" s="4" t="s">
        <v>12655</v>
      </c>
      <c r="BC488" s="4" t="s">
        <v>12650</v>
      </c>
      <c r="BD488" s="4" t="s">
        <v>12651</v>
      </c>
      <c r="BE488" s="4" t="s">
        <v>12656</v>
      </c>
      <c r="BF488" s="4" t="s">
        <v>12657</v>
      </c>
      <c r="BG488" s="4" t="s">
        <v>12653</v>
      </c>
      <c r="BH488" s="4" t="s">
        <v>12658</v>
      </c>
      <c r="BI488" s="4" t="s">
        <v>12657</v>
      </c>
      <c r="BJ488" s="4" t="s">
        <v>12653</v>
      </c>
      <c r="BK488" s="4" t="s">
        <v>12659</v>
      </c>
      <c r="BL488" s="4" t="s">
        <v>12657</v>
      </c>
      <c r="BM488" s="4" t="s">
        <v>12653</v>
      </c>
      <c r="BN488" s="4"/>
      <c r="BO488" s="4"/>
      <c r="BP488" s="4"/>
      <c r="BQ488" s="4"/>
      <c r="BR488" s="4"/>
      <c r="BS488" s="4"/>
      <c r="BT488" s="4"/>
      <c r="BU488" s="4"/>
      <c r="BV488" s="4"/>
    </row>
    <row r="489" spans="1:77" ht="15.5">
      <c r="A489" s="49" t="str">
        <f>B489&amp;COUNTIF($B$3:B489,B489)</f>
        <v>06C0014</v>
      </c>
      <c r="B489" s="3" t="s">
        <v>582</v>
      </c>
      <c r="C489" s="4" t="s">
        <v>583</v>
      </c>
      <c r="D489" s="4" t="s">
        <v>1306</v>
      </c>
      <c r="E489" s="4" t="s">
        <v>1307</v>
      </c>
      <c r="F489" s="4" t="s">
        <v>1308</v>
      </c>
      <c r="G489" s="4" t="s">
        <v>1309</v>
      </c>
      <c r="H489" s="3" t="s">
        <v>592</v>
      </c>
      <c r="I489" s="4" t="s">
        <v>1698</v>
      </c>
      <c r="J489" s="95" t="s">
        <v>2319</v>
      </c>
      <c r="K489" s="4" t="str">
        <f t="shared" si="22"/>
        <v>06C001F001</v>
      </c>
      <c r="L489" s="6">
        <v>2</v>
      </c>
      <c r="M489" s="5" t="s">
        <v>16</v>
      </c>
      <c r="N489" s="85">
        <v>3</v>
      </c>
      <c r="O489" s="4" t="s">
        <v>2873</v>
      </c>
      <c r="P489" s="85">
        <v>4</v>
      </c>
      <c r="Q489" s="4" t="s">
        <v>2879</v>
      </c>
      <c r="R489" s="85">
        <v>11</v>
      </c>
      <c r="S489" s="4" t="s">
        <v>2859</v>
      </c>
      <c r="T489" s="66" t="str">
        <f t="shared" si="21"/>
        <v>11. Ciudades Y Comunidades Sostenibles</v>
      </c>
      <c r="U489" s="85">
        <v>1</v>
      </c>
      <c r="V489" s="4" t="s">
        <v>28</v>
      </c>
      <c r="W489" s="85">
        <v>3</v>
      </c>
      <c r="X489" s="4" t="s">
        <v>31</v>
      </c>
      <c r="Y489" s="85">
        <v>3</v>
      </c>
      <c r="Z489" s="4" t="s">
        <v>586</v>
      </c>
      <c r="AA489" s="52" t="str">
        <f t="shared" si="23"/>
        <v>1.3.3</v>
      </c>
      <c r="AB489" s="3" t="s">
        <v>593</v>
      </c>
      <c r="AC489" s="23" t="s">
        <v>594</v>
      </c>
      <c r="AD489" s="4" t="s">
        <v>4681</v>
      </c>
      <c r="AE489" s="4" t="s">
        <v>4682</v>
      </c>
      <c r="AF489" s="4" t="s">
        <v>4683</v>
      </c>
      <c r="AG489" s="4" t="s">
        <v>4684</v>
      </c>
      <c r="AH489" s="3" t="s">
        <v>6689</v>
      </c>
      <c r="AI489" s="4" t="s">
        <v>7974</v>
      </c>
      <c r="AJ489" s="4" t="s">
        <v>7975</v>
      </c>
      <c r="AK489" s="4" t="s">
        <v>6725</v>
      </c>
      <c r="AL489" s="4" t="s">
        <v>7976</v>
      </c>
      <c r="AM489" s="3" t="s">
        <v>6712</v>
      </c>
      <c r="AN489" s="3" t="s">
        <v>6708</v>
      </c>
      <c r="AO489" s="3" t="s">
        <v>6718</v>
      </c>
      <c r="AP489" s="3" t="s">
        <v>6689</v>
      </c>
      <c r="AQ489" s="6" t="s">
        <v>6689</v>
      </c>
      <c r="AR489" s="5" t="s">
        <v>12660</v>
      </c>
      <c r="AS489" s="5" t="s">
        <v>12661</v>
      </c>
      <c r="AT489" s="4" t="s">
        <v>12662</v>
      </c>
      <c r="AU489" s="4" t="s">
        <v>12663</v>
      </c>
      <c r="AV489" s="4" t="s">
        <v>12664</v>
      </c>
      <c r="AW489" s="4" t="s">
        <v>12662</v>
      </c>
      <c r="AX489" s="4" t="s">
        <v>12663</v>
      </c>
      <c r="AY489" s="4" t="s">
        <v>12665</v>
      </c>
      <c r="AZ489" s="4" t="s">
        <v>12662</v>
      </c>
      <c r="BA489" s="4" t="s">
        <v>12663</v>
      </c>
      <c r="BB489" s="4" t="s">
        <v>12666</v>
      </c>
      <c r="BC489" s="4" t="s">
        <v>12662</v>
      </c>
      <c r="BD489" s="4" t="s">
        <v>12663</v>
      </c>
      <c r="BE489" s="4" t="s">
        <v>12667</v>
      </c>
      <c r="BF489" s="4" t="s">
        <v>12662</v>
      </c>
      <c r="BG489" s="4" t="s">
        <v>12663</v>
      </c>
      <c r="BH489" s="4" t="s">
        <v>12668</v>
      </c>
      <c r="BI489" s="4" t="s">
        <v>12662</v>
      </c>
      <c r="BJ489" s="4" t="s">
        <v>12663</v>
      </c>
      <c r="BK489" s="4"/>
      <c r="BL489" s="4"/>
      <c r="BM489" s="4"/>
      <c r="BN489" s="4"/>
      <c r="BO489" s="4"/>
      <c r="BP489" s="4"/>
      <c r="BQ489" s="4"/>
      <c r="BR489" s="4"/>
      <c r="BS489" s="4"/>
      <c r="BT489" s="4"/>
      <c r="BU489" s="4"/>
      <c r="BV489" s="4"/>
    </row>
    <row r="490" spans="1:77" ht="15.5">
      <c r="A490" s="49" t="str">
        <f>B490&amp;COUNTIF($B$3:B490,B490)</f>
        <v>06C0015</v>
      </c>
      <c r="B490" s="3" t="s">
        <v>582</v>
      </c>
      <c r="C490" s="4" t="s">
        <v>583</v>
      </c>
      <c r="D490" s="4" t="s">
        <v>1306</v>
      </c>
      <c r="E490" s="4" t="s">
        <v>1307</v>
      </c>
      <c r="F490" s="4" t="s">
        <v>1308</v>
      </c>
      <c r="G490" s="4" t="s">
        <v>1309</v>
      </c>
      <c r="H490" s="3" t="s">
        <v>595</v>
      </c>
      <c r="I490" s="4" t="s">
        <v>1699</v>
      </c>
      <c r="J490" s="95" t="s">
        <v>2320</v>
      </c>
      <c r="K490" s="4" t="str">
        <f t="shared" si="22"/>
        <v>06C001G013</v>
      </c>
      <c r="L490" s="6">
        <v>2</v>
      </c>
      <c r="M490" s="5" t="s">
        <v>16</v>
      </c>
      <c r="N490" s="85">
        <v>3</v>
      </c>
      <c r="O490" s="5" t="s">
        <v>2873</v>
      </c>
      <c r="P490" s="85">
        <v>4</v>
      </c>
      <c r="Q490" s="5" t="s">
        <v>2879</v>
      </c>
      <c r="R490" s="85">
        <v>15</v>
      </c>
      <c r="S490" s="4" t="s">
        <v>2876</v>
      </c>
      <c r="T490" s="66" t="str">
        <f t="shared" si="21"/>
        <v>15. Vida De Ecosistemas Terrestres</v>
      </c>
      <c r="U490" s="85">
        <v>1</v>
      </c>
      <c r="V490" s="4" t="s">
        <v>28</v>
      </c>
      <c r="W490" s="85">
        <v>3</v>
      </c>
      <c r="X490" s="4" t="s">
        <v>31</v>
      </c>
      <c r="Y490" s="85">
        <v>5</v>
      </c>
      <c r="Z490" s="4" t="s">
        <v>324</v>
      </c>
      <c r="AA490" s="52" t="str">
        <f t="shared" si="23"/>
        <v>1.3.5</v>
      </c>
      <c r="AB490" s="3" t="s">
        <v>596</v>
      </c>
      <c r="AC490" s="23" t="s">
        <v>597</v>
      </c>
      <c r="AD490" s="4" t="s">
        <v>4685</v>
      </c>
      <c r="AE490" s="4" t="s">
        <v>4686</v>
      </c>
      <c r="AF490" s="4" t="s">
        <v>4687</v>
      </c>
      <c r="AG490" s="4" t="s">
        <v>4688</v>
      </c>
      <c r="AH490" s="8" t="s">
        <v>6689</v>
      </c>
      <c r="AI490" s="4" t="s">
        <v>7977</v>
      </c>
      <c r="AJ490" s="4" t="s">
        <v>7978</v>
      </c>
      <c r="AK490" s="4" t="s">
        <v>6725</v>
      </c>
      <c r="AL490" s="4" t="s">
        <v>7979</v>
      </c>
      <c r="AM490" s="3" t="s">
        <v>6712</v>
      </c>
      <c r="AN490" s="3" t="s">
        <v>6708</v>
      </c>
      <c r="AO490" s="3" t="s">
        <v>6718</v>
      </c>
      <c r="AP490" s="3" t="s">
        <v>6689</v>
      </c>
      <c r="AQ490" s="3" t="s">
        <v>6689</v>
      </c>
      <c r="AR490" s="4" t="s">
        <v>12669</v>
      </c>
      <c r="AS490" s="4" t="s">
        <v>12670</v>
      </c>
      <c r="AT490" s="4" t="s">
        <v>12671</v>
      </c>
      <c r="AU490" s="4" t="s">
        <v>12672</v>
      </c>
      <c r="AV490" s="4" t="s">
        <v>12673</v>
      </c>
      <c r="AW490" s="4" t="s">
        <v>12671</v>
      </c>
      <c r="AX490" s="4" t="s">
        <v>12672</v>
      </c>
      <c r="AY490" s="4" t="s">
        <v>12674</v>
      </c>
      <c r="AZ490" s="4" t="s">
        <v>12671</v>
      </c>
      <c r="BA490" s="4" t="s">
        <v>12672</v>
      </c>
      <c r="BB490" s="4" t="s">
        <v>12675</v>
      </c>
      <c r="BC490" s="4" t="s">
        <v>12671</v>
      </c>
      <c r="BD490" s="4" t="s">
        <v>12672</v>
      </c>
      <c r="BE490" s="4" t="s">
        <v>12676</v>
      </c>
      <c r="BF490" s="4" t="s">
        <v>12671</v>
      </c>
      <c r="BG490" s="4" t="s">
        <v>12672</v>
      </c>
      <c r="BH490" s="4" t="s">
        <v>12677</v>
      </c>
      <c r="BI490" s="4" t="s">
        <v>12671</v>
      </c>
      <c r="BJ490" s="4" t="s">
        <v>12672</v>
      </c>
      <c r="BK490" s="4" t="s">
        <v>12678</v>
      </c>
      <c r="BL490" s="4" t="s">
        <v>12671</v>
      </c>
      <c r="BM490" s="4" t="s">
        <v>12672</v>
      </c>
      <c r="BN490" s="4" t="s">
        <v>12679</v>
      </c>
      <c r="BO490" s="4" t="s">
        <v>12671</v>
      </c>
      <c r="BP490" s="4" t="s">
        <v>12672</v>
      </c>
      <c r="BQ490" s="4" t="s">
        <v>12680</v>
      </c>
      <c r="BR490" s="4" t="s">
        <v>12671</v>
      </c>
      <c r="BS490" s="4" t="s">
        <v>12672</v>
      </c>
      <c r="BT490" s="4" t="s">
        <v>12681</v>
      </c>
      <c r="BU490" s="4" t="s">
        <v>12671</v>
      </c>
      <c r="BV490" s="4" t="s">
        <v>12672</v>
      </c>
    </row>
    <row r="491" spans="1:77" ht="15.5">
      <c r="A491" s="49" t="str">
        <f>B491&amp;COUNTIF($B$3:B491,B491)</f>
        <v>06C0016</v>
      </c>
      <c r="B491" s="3" t="s">
        <v>582</v>
      </c>
      <c r="C491" s="4" t="s">
        <v>583</v>
      </c>
      <c r="D491" s="4" t="s">
        <v>1306</v>
      </c>
      <c r="E491" s="4" t="s">
        <v>1307</v>
      </c>
      <c r="F491" s="4" t="s">
        <v>1308</v>
      </c>
      <c r="G491" s="4" t="s">
        <v>1309</v>
      </c>
      <c r="H491" s="3" t="s">
        <v>10</v>
      </c>
      <c r="I491" s="4" t="s">
        <v>1569</v>
      </c>
      <c r="J491" s="95" t="s">
        <v>2321</v>
      </c>
      <c r="K491" s="4" t="str">
        <f t="shared" si="22"/>
        <v>06C001M001</v>
      </c>
      <c r="L491" s="6">
        <v>2</v>
      </c>
      <c r="M491" s="5" t="s">
        <v>16</v>
      </c>
      <c r="N491" s="85">
        <v>3</v>
      </c>
      <c r="O491" s="5" t="s">
        <v>2873</v>
      </c>
      <c r="P491" s="85">
        <v>4</v>
      </c>
      <c r="Q491" s="5" t="s">
        <v>2879</v>
      </c>
      <c r="R491" s="85">
        <v>15</v>
      </c>
      <c r="S491" s="4" t="s">
        <v>2876</v>
      </c>
      <c r="T491" s="66" t="str">
        <f t="shared" si="21"/>
        <v>15. Vida De Ecosistemas Terrestres</v>
      </c>
      <c r="U491" s="85">
        <v>2</v>
      </c>
      <c r="V491" s="4" t="s">
        <v>173</v>
      </c>
      <c r="W491" s="85">
        <v>1</v>
      </c>
      <c r="X491" s="4" t="s">
        <v>251</v>
      </c>
      <c r="Y491" s="85">
        <v>4</v>
      </c>
      <c r="Z491" s="4" t="s">
        <v>252</v>
      </c>
      <c r="AA491" s="52" t="str">
        <f t="shared" si="23"/>
        <v>2.1.4</v>
      </c>
      <c r="AB491" s="3" t="s">
        <v>36</v>
      </c>
      <c r="AC491" s="23" t="s">
        <v>38</v>
      </c>
      <c r="AD491" s="4" t="s">
        <v>4689</v>
      </c>
      <c r="AE491" s="4" t="s">
        <v>4690</v>
      </c>
      <c r="AF491" s="4" t="s">
        <v>4691</v>
      </c>
      <c r="AG491" s="4" t="s">
        <v>4692</v>
      </c>
      <c r="AH491" s="8" t="s">
        <v>6689</v>
      </c>
      <c r="AI491" s="4" t="s">
        <v>7980</v>
      </c>
      <c r="AJ491" s="4" t="s">
        <v>7981</v>
      </c>
      <c r="AK491" s="4" t="s">
        <v>6725</v>
      </c>
      <c r="AL491" s="4" t="s">
        <v>7982</v>
      </c>
      <c r="AM491" s="9" t="s">
        <v>6712</v>
      </c>
      <c r="AN491" s="9" t="s">
        <v>6708</v>
      </c>
      <c r="AO491" s="9" t="s">
        <v>6718</v>
      </c>
      <c r="AP491" s="9" t="s">
        <v>6689</v>
      </c>
      <c r="AQ491" s="6" t="s">
        <v>6689</v>
      </c>
      <c r="AR491" s="5" t="s">
        <v>12682</v>
      </c>
      <c r="AS491" s="5" t="s">
        <v>12683</v>
      </c>
      <c r="AT491" s="4" t="s">
        <v>12684</v>
      </c>
      <c r="AU491" s="4" t="s">
        <v>12685</v>
      </c>
      <c r="AV491" s="4"/>
      <c r="AW491" s="4"/>
      <c r="AX491" s="4"/>
      <c r="AY491" s="4"/>
      <c r="AZ491" s="4"/>
      <c r="BA491" s="4"/>
      <c r="BB491" s="4"/>
      <c r="BC491" s="4"/>
      <c r="BD491" s="4"/>
      <c r="BE491" s="4"/>
      <c r="BF491" s="4"/>
      <c r="BG491" s="4"/>
      <c r="BH491" s="4"/>
      <c r="BI491" s="4"/>
      <c r="BJ491" s="4"/>
      <c r="BK491" s="4"/>
      <c r="BL491" s="4"/>
      <c r="BM491" s="4"/>
      <c r="BN491" s="4"/>
      <c r="BO491" s="4"/>
      <c r="BP491" s="4"/>
      <c r="BQ491" s="4"/>
      <c r="BR491" s="4"/>
      <c r="BS491" s="4"/>
      <c r="BT491" s="4"/>
      <c r="BU491" s="4"/>
      <c r="BV491" s="4"/>
    </row>
    <row r="492" spans="1:77" ht="15.5">
      <c r="A492" s="49" t="str">
        <f>B492&amp;COUNTIF($B$3:B492,B492)</f>
        <v>06C0017</v>
      </c>
      <c r="B492" s="3" t="s">
        <v>582</v>
      </c>
      <c r="C492" s="4" t="s">
        <v>583</v>
      </c>
      <c r="D492" s="4" t="s">
        <v>1306</v>
      </c>
      <c r="E492" s="4" t="s">
        <v>1307</v>
      </c>
      <c r="F492" s="4" t="s">
        <v>1308</v>
      </c>
      <c r="G492" s="4" t="s">
        <v>1309</v>
      </c>
      <c r="H492" s="3" t="s">
        <v>1133</v>
      </c>
      <c r="I492" s="4" t="s">
        <v>1570</v>
      </c>
      <c r="J492" s="96" t="s">
        <v>1886</v>
      </c>
      <c r="K492" s="4" t="str">
        <f t="shared" si="22"/>
        <v>06C001M002</v>
      </c>
      <c r="L492" s="6">
        <v>2</v>
      </c>
      <c r="M492" s="5" t="s">
        <v>16</v>
      </c>
      <c r="N492" s="85">
        <v>3</v>
      </c>
      <c r="O492" s="4" t="s">
        <v>2873</v>
      </c>
      <c r="P492" s="85">
        <v>4</v>
      </c>
      <c r="Q492" s="4" t="s">
        <v>2879</v>
      </c>
      <c r="R492" s="85">
        <v>15</v>
      </c>
      <c r="S492" s="4" t="s">
        <v>2876</v>
      </c>
      <c r="T492" s="66" t="str">
        <f t="shared" si="21"/>
        <v>15. Vida De Ecosistemas Terrestres</v>
      </c>
      <c r="U492" s="85">
        <v>2</v>
      </c>
      <c r="V492" s="4" t="s">
        <v>173</v>
      </c>
      <c r="W492" s="85">
        <v>1</v>
      </c>
      <c r="X492" s="4" t="s">
        <v>251</v>
      </c>
      <c r="Y492" s="85">
        <v>4</v>
      </c>
      <c r="Z492" s="4" t="s">
        <v>252</v>
      </c>
      <c r="AA492" s="52" t="str">
        <f t="shared" si="23"/>
        <v>2.1.4</v>
      </c>
      <c r="AB492" s="3" t="s">
        <v>2952</v>
      </c>
      <c r="AC492" s="23" t="s">
        <v>2953</v>
      </c>
      <c r="AD492" s="4" t="s">
        <v>179</v>
      </c>
      <c r="AE492" s="4" t="s">
        <v>179</v>
      </c>
      <c r="AF492" s="4" t="s">
        <v>179</v>
      </c>
      <c r="AG492" s="4" t="s">
        <v>179</v>
      </c>
      <c r="AH492" s="8" t="s">
        <v>179</v>
      </c>
      <c r="AI492" s="4" t="s">
        <v>179</v>
      </c>
      <c r="AJ492" s="4" t="s">
        <v>179</v>
      </c>
      <c r="AK492" s="4" t="s">
        <v>179</v>
      </c>
      <c r="AL492" s="4" t="s">
        <v>179</v>
      </c>
      <c r="AM492" s="8" t="s">
        <v>179</v>
      </c>
      <c r="AN492" s="9" t="s">
        <v>179</v>
      </c>
      <c r="AO492" s="9" t="s">
        <v>179</v>
      </c>
      <c r="AP492" s="9" t="s">
        <v>179</v>
      </c>
      <c r="AQ492" s="6" t="s">
        <v>179</v>
      </c>
      <c r="AR492" s="5" t="s">
        <v>179</v>
      </c>
      <c r="AS492" s="5" t="s">
        <v>179</v>
      </c>
      <c r="AT492" s="4" t="s">
        <v>179</v>
      </c>
      <c r="AU492" s="4" t="s">
        <v>179</v>
      </c>
      <c r="AV492" s="4"/>
      <c r="AW492" s="4"/>
      <c r="AX492" s="4"/>
      <c r="AY492" s="4"/>
      <c r="AZ492" s="4"/>
      <c r="BA492" s="4"/>
      <c r="BB492" s="4"/>
      <c r="BC492" s="4"/>
      <c r="BD492" s="4"/>
      <c r="BE492" s="4"/>
      <c r="BF492" s="4"/>
      <c r="BG492" s="4"/>
      <c r="BH492" s="4"/>
      <c r="BI492" s="4"/>
      <c r="BJ492" s="4"/>
      <c r="BK492" s="4"/>
      <c r="BL492" s="4"/>
      <c r="BM492" s="4"/>
      <c r="BN492" s="4"/>
      <c r="BO492" s="4"/>
      <c r="BP492" s="4"/>
      <c r="BQ492" s="4"/>
      <c r="BR492" s="4"/>
      <c r="BS492" s="4"/>
      <c r="BT492" s="4"/>
      <c r="BU492" s="4"/>
      <c r="BV492" s="4"/>
    </row>
    <row r="493" spans="1:77" ht="15.5">
      <c r="A493" s="49" t="str">
        <f>B493&amp;COUNTIF($B$3:B493,B493)</f>
        <v>06C0018</v>
      </c>
      <c r="B493" s="3" t="s">
        <v>582</v>
      </c>
      <c r="C493" s="4" t="s">
        <v>583</v>
      </c>
      <c r="D493" s="4" t="s">
        <v>1306</v>
      </c>
      <c r="E493" s="4" t="s">
        <v>1307</v>
      </c>
      <c r="F493" s="4" t="s">
        <v>1308</v>
      </c>
      <c r="G493" s="4" t="s">
        <v>1309</v>
      </c>
      <c r="H493" s="3" t="s">
        <v>140</v>
      </c>
      <c r="I493" s="4" t="s">
        <v>1571</v>
      </c>
      <c r="J493" s="95" t="s">
        <v>2322</v>
      </c>
      <c r="K493" s="4" t="str">
        <f t="shared" si="22"/>
        <v>06C001N001</v>
      </c>
      <c r="L493" s="6">
        <v>2</v>
      </c>
      <c r="M493" s="5" t="s">
        <v>16</v>
      </c>
      <c r="N493" s="85">
        <v>3</v>
      </c>
      <c r="O493" s="4" t="s">
        <v>2873</v>
      </c>
      <c r="P493" s="85">
        <v>4</v>
      </c>
      <c r="Q493" s="4" t="s">
        <v>2879</v>
      </c>
      <c r="R493" s="85">
        <v>16</v>
      </c>
      <c r="S493" s="4" t="s">
        <v>2841</v>
      </c>
      <c r="T493" s="66" t="str">
        <f t="shared" si="21"/>
        <v>16. Paz, Justicia E Instituciones Sólidas</v>
      </c>
      <c r="U493" s="85">
        <v>1</v>
      </c>
      <c r="V493" s="4" t="s">
        <v>28</v>
      </c>
      <c r="W493" s="85">
        <v>7</v>
      </c>
      <c r="X493" s="4" t="s">
        <v>142</v>
      </c>
      <c r="Y493" s="85">
        <v>2</v>
      </c>
      <c r="Z493" s="4" t="s">
        <v>143</v>
      </c>
      <c r="AA493" s="52" t="str">
        <f t="shared" si="23"/>
        <v>1.7.2</v>
      </c>
      <c r="AB493" s="3" t="s">
        <v>144</v>
      </c>
      <c r="AC493" s="23" t="s">
        <v>145</v>
      </c>
      <c r="AD493" s="4" t="s">
        <v>4693</v>
      </c>
      <c r="AE493" s="4" t="s">
        <v>4694</v>
      </c>
      <c r="AF493" s="4" t="s">
        <v>4695</v>
      </c>
      <c r="AG493" s="4" t="s">
        <v>4696</v>
      </c>
      <c r="AH493" s="8" t="s">
        <v>6689</v>
      </c>
      <c r="AI493" s="4" t="s">
        <v>7983</v>
      </c>
      <c r="AJ493" s="4" t="s">
        <v>7984</v>
      </c>
      <c r="AK493" s="4" t="s">
        <v>6725</v>
      </c>
      <c r="AL493" s="5" t="s">
        <v>7985</v>
      </c>
      <c r="AM493" s="9" t="s">
        <v>9455</v>
      </c>
      <c r="AN493" s="9" t="s">
        <v>9470</v>
      </c>
      <c r="AO493" s="9" t="s">
        <v>6713</v>
      </c>
      <c r="AP493" s="9" t="s">
        <v>6689</v>
      </c>
      <c r="AQ493" s="6" t="s">
        <v>6689</v>
      </c>
      <c r="AR493" s="5" t="s">
        <v>12686</v>
      </c>
      <c r="AS493" s="5" t="s">
        <v>12687</v>
      </c>
      <c r="AT493" s="4" t="s">
        <v>12684</v>
      </c>
      <c r="AU493" s="4" t="s">
        <v>12685</v>
      </c>
      <c r="AV493" s="4" t="s">
        <v>12688</v>
      </c>
      <c r="AW493" s="4" t="s">
        <v>12689</v>
      </c>
      <c r="AX493" s="4" t="s">
        <v>12685</v>
      </c>
      <c r="AY493" s="4" t="s">
        <v>12690</v>
      </c>
      <c r="AZ493" s="4" t="s">
        <v>12689</v>
      </c>
      <c r="BA493" s="4" t="s">
        <v>12685</v>
      </c>
      <c r="BB493" s="4"/>
      <c r="BC493" s="4"/>
      <c r="BD493" s="4"/>
      <c r="BE493" s="4"/>
      <c r="BF493" s="4"/>
      <c r="BG493" s="4"/>
      <c r="BH493" s="4"/>
      <c r="BI493" s="4"/>
      <c r="BJ493" s="4"/>
      <c r="BK493" s="4"/>
      <c r="BL493" s="4"/>
      <c r="BM493" s="4"/>
      <c r="BN493" s="4"/>
      <c r="BO493" s="4"/>
      <c r="BP493" s="4"/>
      <c r="BQ493" s="4"/>
      <c r="BR493" s="4"/>
      <c r="BS493" s="4"/>
      <c r="BT493" s="4"/>
      <c r="BU493" s="4"/>
      <c r="BV493" s="4"/>
    </row>
    <row r="494" spans="1:77" ht="15.5">
      <c r="A494" s="49" t="str">
        <f>B494&amp;COUNTIF($B$3:B494,B494)</f>
        <v>06C0019</v>
      </c>
      <c r="B494" s="3" t="s">
        <v>582</v>
      </c>
      <c r="C494" s="4" t="s">
        <v>583</v>
      </c>
      <c r="D494" s="4" t="s">
        <v>1306</v>
      </c>
      <c r="E494" s="4" t="s">
        <v>1307</v>
      </c>
      <c r="F494" s="4" t="s">
        <v>1308</v>
      </c>
      <c r="G494" s="4" t="s">
        <v>1309</v>
      </c>
      <c r="H494" s="3" t="s">
        <v>146</v>
      </c>
      <c r="I494" s="4" t="s">
        <v>1572</v>
      </c>
      <c r="J494" s="95" t="s">
        <v>2323</v>
      </c>
      <c r="K494" s="4" t="str">
        <f t="shared" si="22"/>
        <v>06C001O001</v>
      </c>
      <c r="L494" s="6">
        <v>2</v>
      </c>
      <c r="M494" s="5" t="s">
        <v>16</v>
      </c>
      <c r="N494" s="85">
        <v>3</v>
      </c>
      <c r="O494" s="5" t="s">
        <v>2873</v>
      </c>
      <c r="P494" s="85">
        <v>4</v>
      </c>
      <c r="Q494" s="5" t="s">
        <v>2879</v>
      </c>
      <c r="R494" s="85">
        <v>16</v>
      </c>
      <c r="S494" s="4" t="s">
        <v>2841</v>
      </c>
      <c r="T494" s="66" t="str">
        <f t="shared" si="21"/>
        <v>16. Paz, Justicia E Instituciones Sólidas</v>
      </c>
      <c r="U494" s="85">
        <v>1</v>
      </c>
      <c r="V494" s="4" t="s">
        <v>28</v>
      </c>
      <c r="W494" s="85">
        <v>3</v>
      </c>
      <c r="X494" s="4" t="s">
        <v>31</v>
      </c>
      <c r="Y494" s="85">
        <v>4</v>
      </c>
      <c r="Z494" s="4" t="s">
        <v>148</v>
      </c>
      <c r="AA494" s="52" t="str">
        <f t="shared" si="23"/>
        <v>1.3.4</v>
      </c>
      <c r="AB494" s="3" t="s">
        <v>149</v>
      </c>
      <c r="AC494" s="23" t="s">
        <v>150</v>
      </c>
      <c r="AD494" s="4" t="s">
        <v>4697</v>
      </c>
      <c r="AE494" s="4" t="s">
        <v>4698</v>
      </c>
      <c r="AF494" s="4" t="s">
        <v>4699</v>
      </c>
      <c r="AG494" s="4" t="s">
        <v>4700</v>
      </c>
      <c r="AH494" s="8" t="s">
        <v>6689</v>
      </c>
      <c r="AI494" s="4" t="s">
        <v>7986</v>
      </c>
      <c r="AJ494" s="4" t="s">
        <v>7987</v>
      </c>
      <c r="AK494" s="4" t="s">
        <v>6725</v>
      </c>
      <c r="AL494" s="4" t="s">
        <v>7988</v>
      </c>
      <c r="AM494" s="9" t="s">
        <v>6712</v>
      </c>
      <c r="AN494" s="9" t="s">
        <v>6708</v>
      </c>
      <c r="AO494" s="9" t="s">
        <v>6718</v>
      </c>
      <c r="AP494" s="9" t="s">
        <v>6689</v>
      </c>
      <c r="AQ494" s="6" t="s">
        <v>6689</v>
      </c>
      <c r="AR494" s="5" t="s">
        <v>4700</v>
      </c>
      <c r="AS494" s="5" t="s">
        <v>12691</v>
      </c>
      <c r="AT494" s="4" t="s">
        <v>12684</v>
      </c>
      <c r="AU494" s="4" t="s">
        <v>12685</v>
      </c>
      <c r="AV494" s="4"/>
      <c r="AW494" s="4"/>
      <c r="AX494" s="4"/>
      <c r="AY494" s="4"/>
      <c r="AZ494" s="4"/>
      <c r="BA494" s="4"/>
      <c r="BB494" s="4"/>
      <c r="BC494" s="4"/>
      <c r="BD494" s="4"/>
      <c r="BE494" s="4"/>
      <c r="BF494" s="4"/>
      <c r="BG494" s="4"/>
      <c r="BH494" s="4"/>
      <c r="BI494" s="4"/>
      <c r="BJ494" s="4"/>
      <c r="BK494" s="4"/>
      <c r="BL494" s="4"/>
      <c r="BM494" s="4"/>
      <c r="BN494" s="4"/>
      <c r="BO494" s="4"/>
      <c r="BP494" s="4"/>
      <c r="BQ494" s="4"/>
      <c r="BR494" s="4"/>
      <c r="BS494" s="4"/>
      <c r="BT494" s="4"/>
      <c r="BU494" s="4"/>
      <c r="BV494" s="4"/>
    </row>
    <row r="495" spans="1:77" ht="15.5">
      <c r="A495" s="49" t="str">
        <f>B495&amp;COUNTIF($B$3:B495,B495)</f>
        <v>06C00110</v>
      </c>
      <c r="B495" s="3" t="s">
        <v>582</v>
      </c>
      <c r="C495" s="4" t="s">
        <v>583</v>
      </c>
      <c r="D495" s="4" t="s">
        <v>1306</v>
      </c>
      <c r="E495" s="4" t="s">
        <v>1307</v>
      </c>
      <c r="F495" s="4" t="s">
        <v>1308</v>
      </c>
      <c r="G495" s="4" t="s">
        <v>1309</v>
      </c>
      <c r="H495" s="3" t="s">
        <v>151</v>
      </c>
      <c r="I495" s="4" t="s">
        <v>1573</v>
      </c>
      <c r="J495" s="95" t="s">
        <v>2324</v>
      </c>
      <c r="K495" s="4" t="str">
        <f t="shared" si="22"/>
        <v>06C001P001</v>
      </c>
      <c r="L495" s="6">
        <v>2</v>
      </c>
      <c r="M495" s="5" t="s">
        <v>16</v>
      </c>
      <c r="N495" s="85">
        <v>3</v>
      </c>
      <c r="O495" s="4" t="s">
        <v>2873</v>
      </c>
      <c r="P495" s="85">
        <v>4</v>
      </c>
      <c r="Q495" s="4" t="s">
        <v>2879</v>
      </c>
      <c r="R495" s="85">
        <v>5</v>
      </c>
      <c r="S495" s="4" t="s">
        <v>2844</v>
      </c>
      <c r="T495" s="66" t="str">
        <f t="shared" si="21"/>
        <v xml:space="preserve">5. Igualdad De Género </v>
      </c>
      <c r="U495" s="85">
        <v>1</v>
      </c>
      <c r="V495" s="4" t="s">
        <v>28</v>
      </c>
      <c r="W495" s="85">
        <v>2</v>
      </c>
      <c r="X495" s="4" t="s">
        <v>154</v>
      </c>
      <c r="Y495" s="85">
        <v>4</v>
      </c>
      <c r="Z495" s="4" t="s">
        <v>155</v>
      </c>
      <c r="AA495" s="52" t="str">
        <f t="shared" si="23"/>
        <v>1.2.4</v>
      </c>
      <c r="AB495" s="3" t="s">
        <v>156</v>
      </c>
      <c r="AC495" s="23" t="s">
        <v>157</v>
      </c>
      <c r="AD495" s="4" t="s">
        <v>4701</v>
      </c>
      <c r="AE495" s="4" t="s">
        <v>4702</v>
      </c>
      <c r="AF495" s="4" t="s">
        <v>4703</v>
      </c>
      <c r="AG495" s="4" t="s">
        <v>4704</v>
      </c>
      <c r="AH495" s="8" t="s">
        <v>6689</v>
      </c>
      <c r="AI495" s="4" t="s">
        <v>7989</v>
      </c>
      <c r="AJ495" s="4" t="s">
        <v>7990</v>
      </c>
      <c r="AK495" s="4" t="s">
        <v>6725</v>
      </c>
      <c r="AL495" s="4" t="s">
        <v>7991</v>
      </c>
      <c r="AM495" s="8" t="s">
        <v>6712</v>
      </c>
      <c r="AN495" s="8" t="s">
        <v>6708</v>
      </c>
      <c r="AO495" s="9" t="s">
        <v>6718</v>
      </c>
      <c r="AP495" s="9" t="s">
        <v>6689</v>
      </c>
      <c r="AQ495" s="6" t="s">
        <v>6689</v>
      </c>
      <c r="AR495" s="5" t="s">
        <v>12692</v>
      </c>
      <c r="AS495" s="5" t="s">
        <v>12693</v>
      </c>
      <c r="AT495" s="4" t="s">
        <v>12684</v>
      </c>
      <c r="AU495" s="4" t="s">
        <v>12685</v>
      </c>
      <c r="AV495" s="4" t="s">
        <v>12694</v>
      </c>
      <c r="AW495" s="4" t="s">
        <v>12695</v>
      </c>
      <c r="AX495" s="4" t="s">
        <v>12644</v>
      </c>
      <c r="AY495" s="4"/>
      <c r="AZ495" s="4"/>
      <c r="BA495" s="4"/>
      <c r="BB495" s="4"/>
      <c r="BC495" s="4"/>
      <c r="BD495" s="4"/>
      <c r="BE495" s="4"/>
      <c r="BF495" s="4"/>
      <c r="BG495" s="4"/>
      <c r="BH495" s="4"/>
      <c r="BI495" s="4"/>
      <c r="BJ495" s="4"/>
      <c r="BK495" s="4"/>
      <c r="BL495" s="4"/>
      <c r="BM495" s="4"/>
      <c r="BN495" s="4"/>
      <c r="BO495" s="4"/>
      <c r="BP495" s="4"/>
      <c r="BQ495" s="4"/>
      <c r="BR495" s="4"/>
      <c r="BS495" s="4"/>
      <c r="BT495" s="4"/>
      <c r="BU495" s="4"/>
      <c r="BV495" s="4"/>
    </row>
    <row r="496" spans="1:77" s="49" customFormat="1" ht="15.5">
      <c r="A496" s="49" t="str">
        <f>B496&amp;COUNTIF($B$3:B496,B496)</f>
        <v>06C00111</v>
      </c>
      <c r="B496" s="3" t="s">
        <v>582</v>
      </c>
      <c r="C496" s="4" t="s">
        <v>583</v>
      </c>
      <c r="D496" s="4" t="s">
        <v>1306</v>
      </c>
      <c r="E496" s="4" t="s">
        <v>1307</v>
      </c>
      <c r="F496" s="4" t="s">
        <v>1308</v>
      </c>
      <c r="G496" s="4" t="s">
        <v>1309</v>
      </c>
      <c r="H496" s="3" t="s">
        <v>158</v>
      </c>
      <c r="I496" s="4" t="s">
        <v>1574</v>
      </c>
      <c r="J496" s="95" t="s">
        <v>2325</v>
      </c>
      <c r="K496" s="4" t="str">
        <f t="shared" si="22"/>
        <v>06C001P002</v>
      </c>
      <c r="L496" s="6">
        <v>2</v>
      </c>
      <c r="M496" s="5" t="s">
        <v>16</v>
      </c>
      <c r="N496" s="85">
        <v>3</v>
      </c>
      <c r="O496" s="5" t="s">
        <v>2873</v>
      </c>
      <c r="P496" s="85">
        <v>4</v>
      </c>
      <c r="Q496" s="5" t="s">
        <v>2879</v>
      </c>
      <c r="R496" s="85">
        <v>10</v>
      </c>
      <c r="S496" s="4" t="s">
        <v>2868</v>
      </c>
      <c r="T496" s="66" t="str">
        <f t="shared" si="21"/>
        <v xml:space="preserve">10. Reducción De Las Desigualdades </v>
      </c>
      <c r="U496" s="85">
        <v>1</v>
      </c>
      <c r="V496" s="4" t="s">
        <v>28</v>
      </c>
      <c r="W496" s="85">
        <v>2</v>
      </c>
      <c r="X496" s="4" t="s">
        <v>154</v>
      </c>
      <c r="Y496" s="85">
        <v>4</v>
      </c>
      <c r="Z496" s="4" t="s">
        <v>155</v>
      </c>
      <c r="AA496" s="52" t="str">
        <f t="shared" si="23"/>
        <v>1.2.4</v>
      </c>
      <c r="AB496" s="3" t="s">
        <v>161</v>
      </c>
      <c r="AC496" s="23" t="s">
        <v>162</v>
      </c>
      <c r="AD496" s="4" t="s">
        <v>4705</v>
      </c>
      <c r="AE496" s="4" t="s">
        <v>4698</v>
      </c>
      <c r="AF496" s="4" t="s">
        <v>4706</v>
      </c>
      <c r="AG496" s="4" t="s">
        <v>4707</v>
      </c>
      <c r="AH496" s="8" t="s">
        <v>6689</v>
      </c>
      <c r="AI496" s="4" t="s">
        <v>7992</v>
      </c>
      <c r="AJ496" s="4" t="s">
        <v>7993</v>
      </c>
      <c r="AK496" s="4" t="s">
        <v>6725</v>
      </c>
      <c r="AL496" s="4" t="s">
        <v>7994</v>
      </c>
      <c r="AM496" s="9" t="s">
        <v>6712</v>
      </c>
      <c r="AN496" s="9" t="s">
        <v>6708</v>
      </c>
      <c r="AO496" s="9" t="s">
        <v>6718</v>
      </c>
      <c r="AP496" s="9" t="s">
        <v>6689</v>
      </c>
      <c r="AQ496" s="6" t="s">
        <v>6689</v>
      </c>
      <c r="AR496" s="5" t="s">
        <v>12696</v>
      </c>
      <c r="AS496" s="5" t="s">
        <v>12697</v>
      </c>
      <c r="AT496" s="4" t="s">
        <v>12684</v>
      </c>
      <c r="AU496" s="4" t="s">
        <v>12685</v>
      </c>
      <c r="AV496" s="4"/>
      <c r="AW496" s="4"/>
      <c r="AX496" s="4"/>
      <c r="AY496" s="4"/>
      <c r="AZ496" s="4"/>
      <c r="BA496" s="4"/>
      <c r="BB496" s="4"/>
      <c r="BC496" s="4"/>
      <c r="BD496" s="4"/>
      <c r="BE496" s="4"/>
      <c r="BF496" s="4"/>
      <c r="BG496" s="4"/>
      <c r="BH496" s="4"/>
      <c r="BI496" s="4"/>
      <c r="BJ496" s="4"/>
      <c r="BK496" s="4"/>
      <c r="BL496" s="4"/>
      <c r="BM496" s="4"/>
      <c r="BN496" s="4"/>
      <c r="BO496" s="4"/>
      <c r="BP496" s="4"/>
      <c r="BQ496" s="4"/>
      <c r="BR496" s="4"/>
      <c r="BS496" s="4"/>
      <c r="BT496" s="4"/>
      <c r="BU496" s="4"/>
      <c r="BV496" s="4"/>
      <c r="BY496" s="67"/>
    </row>
    <row r="497" spans="1:74" ht="15.5">
      <c r="A497" s="49" t="str">
        <f>B497&amp;COUNTIF($B$3:B497,B497)</f>
        <v>06C00112</v>
      </c>
      <c r="B497" s="3" t="s">
        <v>582</v>
      </c>
      <c r="C497" s="4" t="s">
        <v>583</v>
      </c>
      <c r="D497" s="4" t="s">
        <v>1306</v>
      </c>
      <c r="E497" s="4" t="s">
        <v>1307</v>
      </c>
      <c r="F497" s="4" t="s">
        <v>1308</v>
      </c>
      <c r="G497" s="4" t="s">
        <v>1309</v>
      </c>
      <c r="H497" s="3" t="s">
        <v>170</v>
      </c>
      <c r="I497" s="4" t="s">
        <v>1575</v>
      </c>
      <c r="J497" s="95" t="s">
        <v>1900</v>
      </c>
      <c r="K497" s="4" t="str">
        <f t="shared" si="22"/>
        <v>06C001P004</v>
      </c>
      <c r="L497" s="6">
        <v>2</v>
      </c>
      <c r="M497" s="5" t="s">
        <v>16</v>
      </c>
      <c r="N497" s="85">
        <v>3</v>
      </c>
      <c r="O497" s="4" t="s">
        <v>2873</v>
      </c>
      <c r="P497" s="85">
        <v>4</v>
      </c>
      <c r="Q497" s="4" t="s">
        <v>2879</v>
      </c>
      <c r="R497" s="85">
        <v>10</v>
      </c>
      <c r="S497" s="4" t="s">
        <v>2868</v>
      </c>
      <c r="T497" s="66" t="str">
        <f t="shared" si="21"/>
        <v xml:space="preserve">10. Reducción De Las Desigualdades </v>
      </c>
      <c r="U497" s="85">
        <v>2</v>
      </c>
      <c r="V497" s="4" t="s">
        <v>173</v>
      </c>
      <c r="W497" s="85">
        <v>6</v>
      </c>
      <c r="X497" s="4" t="s">
        <v>175</v>
      </c>
      <c r="Y497" s="85">
        <v>8</v>
      </c>
      <c r="Z497" s="4" t="s">
        <v>177</v>
      </c>
      <c r="AA497" s="52" t="str">
        <f t="shared" si="23"/>
        <v>2.6.8</v>
      </c>
      <c r="AB497" s="3" t="s">
        <v>384</v>
      </c>
      <c r="AC497" s="23" t="s">
        <v>178</v>
      </c>
      <c r="AD497" s="4" t="s">
        <v>4708</v>
      </c>
      <c r="AE497" s="4" t="s">
        <v>3059</v>
      </c>
      <c r="AF497" s="4" t="s">
        <v>4709</v>
      </c>
      <c r="AG497" s="4" t="s">
        <v>4710</v>
      </c>
      <c r="AH497" s="8" t="s">
        <v>6689</v>
      </c>
      <c r="AI497" s="4" t="s">
        <v>7995</v>
      </c>
      <c r="AJ497" s="4" t="s">
        <v>7996</v>
      </c>
      <c r="AK497" s="4" t="s">
        <v>6725</v>
      </c>
      <c r="AL497" s="4" t="s">
        <v>7997</v>
      </c>
      <c r="AM497" s="9" t="s">
        <v>9455</v>
      </c>
      <c r="AN497" s="9" t="s">
        <v>6708</v>
      </c>
      <c r="AO497" s="9" t="s">
        <v>6718</v>
      </c>
      <c r="AP497" s="9" t="s">
        <v>6689</v>
      </c>
      <c r="AQ497" s="6" t="s">
        <v>6689</v>
      </c>
      <c r="AR497" s="5" t="s">
        <v>12698</v>
      </c>
      <c r="AS497" s="5" t="s">
        <v>12699</v>
      </c>
      <c r="AT497" s="4" t="s">
        <v>12684</v>
      </c>
      <c r="AU497" s="4" t="s">
        <v>12685</v>
      </c>
      <c r="AV497" s="4"/>
      <c r="AW497" s="4"/>
      <c r="AX497" s="4"/>
      <c r="AY497" s="4"/>
      <c r="AZ497" s="4"/>
      <c r="BA497" s="4"/>
      <c r="BB497" s="4"/>
      <c r="BC497" s="4"/>
      <c r="BD497" s="4"/>
      <c r="BE497" s="4"/>
      <c r="BF497" s="4"/>
      <c r="BG497" s="4"/>
      <c r="BH497" s="4"/>
      <c r="BI497" s="4"/>
      <c r="BJ497" s="4"/>
      <c r="BK497" s="4"/>
      <c r="BL497" s="4"/>
      <c r="BM497" s="4"/>
      <c r="BN497" s="4"/>
      <c r="BO497" s="4"/>
      <c r="BP497" s="4"/>
      <c r="BQ497" s="4"/>
      <c r="BR497" s="4"/>
      <c r="BS497" s="4"/>
      <c r="BT497" s="4"/>
      <c r="BU497" s="4"/>
      <c r="BV497" s="4"/>
    </row>
    <row r="498" spans="1:74" ht="15.5">
      <c r="A498" s="49" t="str">
        <f>B498&amp;COUNTIF($B$3:B498,B498)</f>
        <v>06C00113</v>
      </c>
      <c r="B498" s="3" t="s">
        <v>582</v>
      </c>
      <c r="C498" s="4" t="s">
        <v>583</v>
      </c>
      <c r="D498" s="4" t="s">
        <v>1306</v>
      </c>
      <c r="E498" s="4" t="s">
        <v>1307</v>
      </c>
      <c r="F498" s="4" t="s">
        <v>1308</v>
      </c>
      <c r="G498" s="4" t="s">
        <v>1309</v>
      </c>
      <c r="H498" s="3" t="s">
        <v>598</v>
      </c>
      <c r="I498" s="4" t="s">
        <v>1700</v>
      </c>
      <c r="J498" s="95" t="s">
        <v>2326</v>
      </c>
      <c r="K498" s="4" t="str">
        <f t="shared" si="22"/>
        <v>06C001P005</v>
      </c>
      <c r="L498" s="6">
        <v>2</v>
      </c>
      <c r="M498" s="5" t="s">
        <v>16</v>
      </c>
      <c r="N498" s="85">
        <v>3</v>
      </c>
      <c r="O498" s="5" t="s">
        <v>2873</v>
      </c>
      <c r="P498" s="85">
        <v>1</v>
      </c>
      <c r="Q498" s="5" t="s">
        <v>2920</v>
      </c>
      <c r="R498" s="85">
        <v>15</v>
      </c>
      <c r="S498" s="4" t="s">
        <v>2876</v>
      </c>
      <c r="T498" s="66" t="str">
        <f t="shared" si="21"/>
        <v>15. Vida De Ecosistemas Terrestres</v>
      </c>
      <c r="U498" s="85">
        <v>2</v>
      </c>
      <c r="V498" s="4" t="s">
        <v>173</v>
      </c>
      <c r="W498" s="85">
        <v>1</v>
      </c>
      <c r="X498" s="4" t="s">
        <v>251</v>
      </c>
      <c r="Y498" s="85">
        <v>4</v>
      </c>
      <c r="Z498" s="4" t="s">
        <v>252</v>
      </c>
      <c r="AA498" s="52" t="str">
        <f t="shared" si="23"/>
        <v>2.1.4</v>
      </c>
      <c r="AB498" s="3" t="s">
        <v>599</v>
      </c>
      <c r="AC498" s="23" t="s">
        <v>600</v>
      </c>
      <c r="AD498" s="4" t="s">
        <v>4711</v>
      </c>
      <c r="AE498" s="4" t="s">
        <v>4712</v>
      </c>
      <c r="AF498" s="4" t="s">
        <v>4713</v>
      </c>
      <c r="AG498" s="4" t="s">
        <v>4714</v>
      </c>
      <c r="AH498" s="8" t="s">
        <v>6689</v>
      </c>
      <c r="AI498" s="4" t="s">
        <v>7998</v>
      </c>
      <c r="AJ498" s="4" t="s">
        <v>7999</v>
      </c>
      <c r="AK498" s="4" t="s">
        <v>6725</v>
      </c>
      <c r="AL498" s="4" t="s">
        <v>8000</v>
      </c>
      <c r="AM498" s="9" t="s">
        <v>6712</v>
      </c>
      <c r="AN498" s="9" t="s">
        <v>6708</v>
      </c>
      <c r="AO498" s="9" t="s">
        <v>6718</v>
      </c>
      <c r="AP498" s="9" t="s">
        <v>6689</v>
      </c>
      <c r="AQ498" s="6" t="s">
        <v>6689</v>
      </c>
      <c r="AR498" s="5" t="s">
        <v>12700</v>
      </c>
      <c r="AS498" s="5" t="s">
        <v>12701</v>
      </c>
      <c r="AT498" s="4" t="s">
        <v>12702</v>
      </c>
      <c r="AU498" s="4" t="s">
        <v>12703</v>
      </c>
      <c r="AV498" s="4" t="s">
        <v>12704</v>
      </c>
      <c r="AW498" s="4" t="s">
        <v>12702</v>
      </c>
      <c r="AX498" s="4" t="s">
        <v>12703</v>
      </c>
      <c r="AY498" s="4" t="s">
        <v>12705</v>
      </c>
      <c r="AZ498" s="4" t="s">
        <v>12702</v>
      </c>
      <c r="BA498" s="4" t="s">
        <v>12703</v>
      </c>
      <c r="BB498" s="4" t="s">
        <v>12706</v>
      </c>
      <c r="BC498" s="4" t="s">
        <v>12702</v>
      </c>
      <c r="BD498" s="4" t="s">
        <v>12703</v>
      </c>
      <c r="BE498" s="4" t="s">
        <v>12707</v>
      </c>
      <c r="BF498" s="4" t="s">
        <v>12702</v>
      </c>
      <c r="BG498" s="4" t="s">
        <v>12703</v>
      </c>
      <c r="BH498" s="4" t="s">
        <v>12708</v>
      </c>
      <c r="BI498" s="4" t="s">
        <v>12702</v>
      </c>
      <c r="BJ498" s="4" t="s">
        <v>12703</v>
      </c>
      <c r="BK498" s="4"/>
      <c r="BL498" s="4"/>
      <c r="BM498" s="4"/>
      <c r="BN498" s="4"/>
      <c r="BO498" s="4"/>
      <c r="BP498" s="4"/>
      <c r="BQ498" s="4"/>
      <c r="BR498" s="4"/>
      <c r="BS498" s="4"/>
      <c r="BT498" s="4"/>
      <c r="BU498" s="4"/>
      <c r="BV498" s="4"/>
    </row>
    <row r="499" spans="1:74" ht="15.5">
      <c r="A499" s="49" t="str">
        <f>B499&amp;COUNTIF($B$3:B499,B499)</f>
        <v>06C00114</v>
      </c>
      <c r="B499" s="3" t="s">
        <v>582</v>
      </c>
      <c r="C499" s="4" t="s">
        <v>583</v>
      </c>
      <c r="D499" s="4" t="s">
        <v>1306</v>
      </c>
      <c r="E499" s="4" t="s">
        <v>1307</v>
      </c>
      <c r="F499" s="4" t="s">
        <v>1308</v>
      </c>
      <c r="G499" s="4" t="s">
        <v>1309</v>
      </c>
      <c r="H499" s="3" t="s">
        <v>163</v>
      </c>
      <c r="I499" s="4" t="s">
        <v>1576</v>
      </c>
      <c r="J499" s="95" t="s">
        <v>2327</v>
      </c>
      <c r="K499" s="4" t="str">
        <f t="shared" si="22"/>
        <v>06C001P020</v>
      </c>
      <c r="L499" s="6">
        <v>2</v>
      </c>
      <c r="M499" s="5" t="s">
        <v>16</v>
      </c>
      <c r="N499" s="85">
        <v>3</v>
      </c>
      <c r="O499" s="5" t="s">
        <v>2873</v>
      </c>
      <c r="P499" s="85">
        <v>4</v>
      </c>
      <c r="Q499" s="5" t="s">
        <v>2879</v>
      </c>
      <c r="R499" s="85">
        <v>16</v>
      </c>
      <c r="S499" s="4" t="s">
        <v>2841</v>
      </c>
      <c r="T499" s="66" t="str">
        <f t="shared" si="21"/>
        <v>16. Paz, Justicia E Instituciones Sólidas</v>
      </c>
      <c r="U499" s="85">
        <v>1</v>
      </c>
      <c r="V499" s="4" t="s">
        <v>28</v>
      </c>
      <c r="W499" s="85">
        <v>3</v>
      </c>
      <c r="X499" s="4" t="s">
        <v>31</v>
      </c>
      <c r="Y499" s="85">
        <v>2</v>
      </c>
      <c r="Z499" s="4" t="s">
        <v>348</v>
      </c>
      <c r="AA499" s="52" t="str">
        <f t="shared" si="23"/>
        <v>1.3.2</v>
      </c>
      <c r="AB499" s="3" t="s">
        <v>377</v>
      </c>
      <c r="AC499" s="23" t="s">
        <v>378</v>
      </c>
      <c r="AD499" s="4" t="s">
        <v>4715</v>
      </c>
      <c r="AE499" s="4" t="s">
        <v>4716</v>
      </c>
      <c r="AF499" s="4" t="s">
        <v>4717</v>
      </c>
      <c r="AG499" s="4" t="s">
        <v>4718</v>
      </c>
      <c r="AH499" s="8" t="s">
        <v>6689</v>
      </c>
      <c r="AI499" s="4" t="s">
        <v>8001</v>
      </c>
      <c r="AJ499" s="4" t="s">
        <v>8002</v>
      </c>
      <c r="AK499" s="4" t="s">
        <v>6725</v>
      </c>
      <c r="AL499" s="4" t="s">
        <v>8003</v>
      </c>
      <c r="AM499" s="3" t="s">
        <v>6712</v>
      </c>
      <c r="AN499" s="3" t="s">
        <v>6708</v>
      </c>
      <c r="AO499" s="3" t="s">
        <v>6718</v>
      </c>
      <c r="AP499" s="3" t="s">
        <v>6689</v>
      </c>
      <c r="AQ499" s="3" t="s">
        <v>6689</v>
      </c>
      <c r="AR499" s="4" t="s">
        <v>12709</v>
      </c>
      <c r="AS499" s="4" t="s">
        <v>12710</v>
      </c>
      <c r="AT499" s="4" t="s">
        <v>12695</v>
      </c>
      <c r="AU499" s="4" t="s">
        <v>12644</v>
      </c>
      <c r="AV499" s="4" t="s">
        <v>12711</v>
      </c>
      <c r="AW499" s="4" t="s">
        <v>12695</v>
      </c>
      <c r="AX499" s="4" t="s">
        <v>12644</v>
      </c>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row>
    <row r="500" spans="1:74" ht="15.5">
      <c r="A500" s="49" t="str">
        <f>B500&amp;COUNTIF($B$3:B500,B500)</f>
        <v>06CD031</v>
      </c>
      <c r="B500" s="3" t="s">
        <v>601</v>
      </c>
      <c r="C500" s="4" t="s">
        <v>602</v>
      </c>
      <c r="D500" s="4" t="s">
        <v>1310</v>
      </c>
      <c r="E500" s="4" t="s">
        <v>1311</v>
      </c>
      <c r="F500" s="4" t="s">
        <v>1312</v>
      </c>
      <c r="G500" s="4" t="s">
        <v>1313</v>
      </c>
      <c r="H500" s="3" t="s">
        <v>603</v>
      </c>
      <c r="I500" s="4" t="s">
        <v>1701</v>
      </c>
      <c r="J500" s="95" t="s">
        <v>2032</v>
      </c>
      <c r="K500" s="4" t="str">
        <f t="shared" si="22"/>
        <v>06CD03K003</v>
      </c>
      <c r="L500" s="6">
        <v>2</v>
      </c>
      <c r="M500" s="5" t="s">
        <v>16</v>
      </c>
      <c r="N500" s="85">
        <v>3</v>
      </c>
      <c r="O500" s="4" t="s">
        <v>2873</v>
      </c>
      <c r="P500" s="85">
        <v>2</v>
      </c>
      <c r="Q500" s="4" t="s">
        <v>2886</v>
      </c>
      <c r="R500" s="85">
        <v>6</v>
      </c>
      <c r="S500" s="4" t="s">
        <v>2887</v>
      </c>
      <c r="T500" s="66" t="str">
        <f t="shared" si="21"/>
        <v xml:space="preserve">6. Agua Limpia Y Saneamiento </v>
      </c>
      <c r="U500" s="85">
        <v>2</v>
      </c>
      <c r="V500" s="4" t="s">
        <v>173</v>
      </c>
      <c r="W500" s="85">
        <v>2</v>
      </c>
      <c r="X500" s="4" t="s">
        <v>226</v>
      </c>
      <c r="Y500" s="85">
        <v>3</v>
      </c>
      <c r="Z500" s="4" t="s">
        <v>310</v>
      </c>
      <c r="AA500" s="52" t="str">
        <f t="shared" si="23"/>
        <v>2.2.3</v>
      </c>
      <c r="AB500" s="3" t="s">
        <v>311</v>
      </c>
      <c r="AC500" s="23" t="s">
        <v>2978</v>
      </c>
      <c r="AD500" s="4" t="s">
        <v>4719</v>
      </c>
      <c r="AE500" s="4" t="s">
        <v>4682</v>
      </c>
      <c r="AF500" s="4" t="s">
        <v>4720</v>
      </c>
      <c r="AG500" s="4" t="s">
        <v>4721</v>
      </c>
      <c r="AH500" s="8" t="s">
        <v>6709</v>
      </c>
      <c r="AI500" s="4" t="s">
        <v>8004</v>
      </c>
      <c r="AJ500" s="4" t="s">
        <v>8005</v>
      </c>
      <c r="AK500" s="4" t="s">
        <v>6816</v>
      </c>
      <c r="AL500" s="4" t="s">
        <v>8006</v>
      </c>
      <c r="AM500" s="9" t="s">
        <v>9625</v>
      </c>
      <c r="AN500" s="9" t="s">
        <v>9710</v>
      </c>
      <c r="AO500" s="9" t="s">
        <v>6711</v>
      </c>
      <c r="AP500" s="9" t="s">
        <v>6709</v>
      </c>
      <c r="AQ500" s="6" t="s">
        <v>6689</v>
      </c>
      <c r="AR500" s="5" t="s">
        <v>12712</v>
      </c>
      <c r="AS500" s="5" t="s">
        <v>12713</v>
      </c>
      <c r="AT500" s="4" t="s">
        <v>12714</v>
      </c>
      <c r="AU500" s="4" t="s">
        <v>12715</v>
      </c>
      <c r="AV500" s="4" t="s">
        <v>12716</v>
      </c>
      <c r="AW500" s="4" t="s">
        <v>12717</v>
      </c>
      <c r="AX500" s="4" t="s">
        <v>12718</v>
      </c>
      <c r="AY500" s="4" t="s">
        <v>12719</v>
      </c>
      <c r="AZ500" s="4" t="s">
        <v>12720</v>
      </c>
      <c r="BA500" s="4" t="s">
        <v>12721</v>
      </c>
      <c r="BB500" s="4" t="s">
        <v>12722</v>
      </c>
      <c r="BC500" s="4" t="s">
        <v>12723</v>
      </c>
      <c r="BD500" s="4" t="s">
        <v>12724</v>
      </c>
      <c r="BE500" s="4"/>
      <c r="BF500" s="4"/>
      <c r="BG500" s="4"/>
      <c r="BH500" s="4"/>
      <c r="BI500" s="4"/>
      <c r="BJ500" s="4"/>
      <c r="BK500" s="4"/>
      <c r="BL500" s="4"/>
      <c r="BM500" s="4"/>
      <c r="BN500" s="4"/>
      <c r="BO500" s="4"/>
      <c r="BP500" s="4"/>
      <c r="BQ500" s="4"/>
      <c r="BR500" s="4"/>
      <c r="BS500" s="4"/>
      <c r="BT500" s="4"/>
      <c r="BU500" s="4"/>
      <c r="BV500" s="4"/>
    </row>
    <row r="501" spans="1:74" ht="15.5">
      <c r="A501" s="49" t="str">
        <f>B501&amp;COUNTIF($B$3:B501,B501)</f>
        <v>06CD032</v>
      </c>
      <c r="B501" s="3" t="s">
        <v>601</v>
      </c>
      <c r="C501" s="4" t="s">
        <v>602</v>
      </c>
      <c r="D501" s="4" t="s">
        <v>1310</v>
      </c>
      <c r="E501" s="4" t="s">
        <v>1311</v>
      </c>
      <c r="F501" s="4" t="s">
        <v>1312</v>
      </c>
      <c r="G501" s="4" t="s">
        <v>1313</v>
      </c>
      <c r="H501" s="3" t="s">
        <v>10</v>
      </c>
      <c r="I501" s="4" t="s">
        <v>1569</v>
      </c>
      <c r="J501" s="95" t="s">
        <v>2328</v>
      </c>
      <c r="K501" s="4" t="str">
        <f t="shared" si="22"/>
        <v>06CD03M001</v>
      </c>
      <c r="L501" s="6">
        <v>2</v>
      </c>
      <c r="M501" s="5" t="s">
        <v>16</v>
      </c>
      <c r="N501" s="85">
        <v>3</v>
      </c>
      <c r="O501" s="5" t="s">
        <v>2873</v>
      </c>
      <c r="P501" s="85">
        <v>2</v>
      </c>
      <c r="Q501" s="5" t="s">
        <v>2886</v>
      </c>
      <c r="R501" s="85">
        <v>6</v>
      </c>
      <c r="S501" s="4" t="s">
        <v>2887</v>
      </c>
      <c r="T501" s="66" t="str">
        <f t="shared" si="21"/>
        <v xml:space="preserve">6. Agua Limpia Y Saneamiento </v>
      </c>
      <c r="U501" s="85">
        <v>2</v>
      </c>
      <c r="V501" s="4" t="s">
        <v>173</v>
      </c>
      <c r="W501" s="85">
        <v>1</v>
      </c>
      <c r="X501" s="4" t="s">
        <v>251</v>
      </c>
      <c r="Y501" s="85">
        <v>3</v>
      </c>
      <c r="Z501" s="4" t="s">
        <v>604</v>
      </c>
      <c r="AA501" s="52" t="str">
        <f t="shared" si="23"/>
        <v>2.1.3</v>
      </c>
      <c r="AB501" s="52" t="s">
        <v>36</v>
      </c>
      <c r="AC501" s="16" t="s">
        <v>38</v>
      </c>
      <c r="AD501" s="4" t="s">
        <v>4722</v>
      </c>
      <c r="AE501" s="4" t="s">
        <v>4723</v>
      </c>
      <c r="AF501" s="4" t="s">
        <v>4724</v>
      </c>
      <c r="AG501" s="4" t="s">
        <v>4725</v>
      </c>
      <c r="AH501" s="8" t="s">
        <v>6689</v>
      </c>
      <c r="AI501" s="4" t="s">
        <v>8007</v>
      </c>
      <c r="AJ501" s="4" t="s">
        <v>8008</v>
      </c>
      <c r="AK501" s="4" t="s">
        <v>6725</v>
      </c>
      <c r="AL501" s="4" t="s">
        <v>8009</v>
      </c>
      <c r="AM501" s="9" t="s">
        <v>6712</v>
      </c>
      <c r="AN501" s="9" t="s">
        <v>6708</v>
      </c>
      <c r="AO501" s="9" t="s">
        <v>6718</v>
      </c>
      <c r="AP501" s="9" t="s">
        <v>6689</v>
      </c>
      <c r="AQ501" s="6" t="s">
        <v>6689</v>
      </c>
      <c r="AR501" s="5" t="s">
        <v>12725</v>
      </c>
      <c r="AS501" s="5" t="s">
        <v>12726</v>
      </c>
      <c r="AT501" s="4" t="s">
        <v>12727</v>
      </c>
      <c r="AU501" s="4" t="s">
        <v>10947</v>
      </c>
      <c r="AV501" s="4"/>
      <c r="AW501" s="4"/>
      <c r="AX501" s="4"/>
      <c r="AY501" s="4"/>
      <c r="AZ501" s="4"/>
      <c r="BA501" s="4"/>
      <c r="BB501" s="4"/>
      <c r="BC501" s="4"/>
      <c r="BD501" s="4"/>
      <c r="BE501" s="4"/>
      <c r="BF501" s="4"/>
      <c r="BG501" s="4"/>
      <c r="BH501" s="4"/>
      <c r="BI501" s="4"/>
      <c r="BJ501" s="4"/>
      <c r="BK501" s="4"/>
      <c r="BL501" s="4"/>
      <c r="BM501" s="4"/>
      <c r="BN501" s="4"/>
      <c r="BO501" s="4"/>
      <c r="BP501" s="4"/>
      <c r="BQ501" s="4"/>
      <c r="BR501" s="4"/>
      <c r="BS501" s="4"/>
      <c r="BT501" s="4"/>
      <c r="BU501" s="4"/>
      <c r="BV501" s="4"/>
    </row>
    <row r="502" spans="1:74" ht="15.5">
      <c r="A502" s="49" t="str">
        <f>B502&amp;COUNTIF($B$3:B502,B502)</f>
        <v>06CD033</v>
      </c>
      <c r="B502" s="3" t="s">
        <v>601</v>
      </c>
      <c r="C502" s="4" t="s">
        <v>602</v>
      </c>
      <c r="D502" s="4" t="s">
        <v>1310</v>
      </c>
      <c r="E502" s="4" t="s">
        <v>1311</v>
      </c>
      <c r="F502" s="4" t="s">
        <v>1312</v>
      </c>
      <c r="G502" s="4" t="s">
        <v>1313</v>
      </c>
      <c r="H502" s="3" t="s">
        <v>1133</v>
      </c>
      <c r="I502" s="4" t="s">
        <v>1570</v>
      </c>
      <c r="J502" s="96" t="s">
        <v>1886</v>
      </c>
      <c r="K502" s="4" t="str">
        <f t="shared" si="22"/>
        <v>06CD03M002</v>
      </c>
      <c r="L502" s="6">
        <v>2</v>
      </c>
      <c r="M502" s="5" t="s">
        <v>16</v>
      </c>
      <c r="N502" s="85">
        <v>3</v>
      </c>
      <c r="O502" s="4" t="s">
        <v>2873</v>
      </c>
      <c r="P502" s="85">
        <v>2</v>
      </c>
      <c r="Q502" s="4" t="s">
        <v>2886</v>
      </c>
      <c r="R502" s="85">
        <v>6</v>
      </c>
      <c r="S502" s="4" t="s">
        <v>2887</v>
      </c>
      <c r="T502" s="66" t="str">
        <f t="shared" si="21"/>
        <v xml:space="preserve">6. Agua Limpia Y Saneamiento </v>
      </c>
      <c r="U502" s="85">
        <v>2</v>
      </c>
      <c r="V502" s="4" t="s">
        <v>173</v>
      </c>
      <c r="W502" s="85">
        <v>1</v>
      </c>
      <c r="X502" s="4" t="s">
        <v>251</v>
      </c>
      <c r="Y502" s="85">
        <v>3</v>
      </c>
      <c r="Z502" s="4" t="s">
        <v>604</v>
      </c>
      <c r="AA502" s="52" t="str">
        <f t="shared" si="23"/>
        <v>2.1.3</v>
      </c>
      <c r="AB502" s="3" t="s">
        <v>2952</v>
      </c>
      <c r="AC502" s="23" t="s">
        <v>2953</v>
      </c>
      <c r="AD502" s="4" t="s">
        <v>179</v>
      </c>
      <c r="AE502" s="4" t="s">
        <v>179</v>
      </c>
      <c r="AF502" s="4" t="s">
        <v>179</v>
      </c>
      <c r="AG502" s="4" t="s">
        <v>179</v>
      </c>
      <c r="AH502" s="8" t="s">
        <v>179</v>
      </c>
      <c r="AI502" s="4" t="s">
        <v>179</v>
      </c>
      <c r="AJ502" s="4" t="s">
        <v>179</v>
      </c>
      <c r="AK502" s="4" t="s">
        <v>179</v>
      </c>
      <c r="AL502" s="4" t="s">
        <v>179</v>
      </c>
      <c r="AM502" s="9" t="s">
        <v>179</v>
      </c>
      <c r="AN502" s="9" t="s">
        <v>179</v>
      </c>
      <c r="AO502" s="9" t="s">
        <v>179</v>
      </c>
      <c r="AP502" s="9" t="s">
        <v>179</v>
      </c>
      <c r="AQ502" s="6" t="s">
        <v>179</v>
      </c>
      <c r="AR502" s="5" t="s">
        <v>179</v>
      </c>
      <c r="AS502" s="5" t="s">
        <v>179</v>
      </c>
      <c r="AT502" s="4" t="s">
        <v>179</v>
      </c>
      <c r="AU502" s="4" t="s">
        <v>179</v>
      </c>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row>
    <row r="503" spans="1:74" ht="15.5">
      <c r="A503" s="49" t="str">
        <f>B503&amp;COUNTIF($B$3:B503,B503)</f>
        <v>06CD034</v>
      </c>
      <c r="B503" s="3" t="s">
        <v>601</v>
      </c>
      <c r="C503" s="4" t="s">
        <v>602</v>
      </c>
      <c r="D503" s="4" t="s">
        <v>1310</v>
      </c>
      <c r="E503" s="4" t="s">
        <v>1311</v>
      </c>
      <c r="F503" s="4" t="s">
        <v>1312</v>
      </c>
      <c r="G503" s="4" t="s">
        <v>1313</v>
      </c>
      <c r="H503" s="3" t="s">
        <v>140</v>
      </c>
      <c r="I503" s="4" t="s">
        <v>1571</v>
      </c>
      <c r="J503" s="95" t="s">
        <v>2329</v>
      </c>
      <c r="K503" s="4" t="str">
        <f t="shared" si="22"/>
        <v>06CD03N001</v>
      </c>
      <c r="L503" s="6">
        <v>2</v>
      </c>
      <c r="M503" s="5" t="s">
        <v>16</v>
      </c>
      <c r="N503" s="85">
        <v>3</v>
      </c>
      <c r="O503" s="5" t="s">
        <v>2873</v>
      </c>
      <c r="P503" s="85">
        <v>2</v>
      </c>
      <c r="Q503" s="5" t="s">
        <v>2886</v>
      </c>
      <c r="R503" s="85">
        <v>16</v>
      </c>
      <c r="S503" s="4" t="s">
        <v>2841</v>
      </c>
      <c r="T503" s="66" t="str">
        <f t="shared" si="21"/>
        <v>16. Paz, Justicia E Instituciones Sólidas</v>
      </c>
      <c r="U503" s="85">
        <v>1</v>
      </c>
      <c r="V503" s="4" t="s">
        <v>28</v>
      </c>
      <c r="W503" s="85">
        <v>7</v>
      </c>
      <c r="X503" s="4" t="s">
        <v>142</v>
      </c>
      <c r="Y503" s="85">
        <v>2</v>
      </c>
      <c r="Z503" s="4" t="s">
        <v>143</v>
      </c>
      <c r="AA503" s="52" t="str">
        <f t="shared" si="23"/>
        <v>1.7.2</v>
      </c>
      <c r="AB503" s="3" t="s">
        <v>144</v>
      </c>
      <c r="AC503" s="23" t="s">
        <v>145</v>
      </c>
      <c r="AD503" s="4" t="s">
        <v>4726</v>
      </c>
      <c r="AE503" s="4" t="s">
        <v>4727</v>
      </c>
      <c r="AF503" s="4" t="s">
        <v>4728</v>
      </c>
      <c r="AG503" s="4" t="s">
        <v>4729</v>
      </c>
      <c r="AH503" s="3" t="s">
        <v>6689</v>
      </c>
      <c r="AI503" s="4" t="s">
        <v>8010</v>
      </c>
      <c r="AJ503" s="4" t="s">
        <v>8011</v>
      </c>
      <c r="AK503" s="4" t="s">
        <v>6816</v>
      </c>
      <c r="AL503" s="4" t="s">
        <v>8012</v>
      </c>
      <c r="AM503" s="3" t="s">
        <v>9455</v>
      </c>
      <c r="AN503" s="3" t="s">
        <v>6712</v>
      </c>
      <c r="AO503" s="3" t="s">
        <v>6708</v>
      </c>
      <c r="AP503" s="3" t="s">
        <v>6689</v>
      </c>
      <c r="AQ503" s="6" t="s">
        <v>6689</v>
      </c>
      <c r="AR503" s="5" t="s">
        <v>12728</v>
      </c>
      <c r="AS503" s="5" t="s">
        <v>12729</v>
      </c>
      <c r="AT503" s="4" t="s">
        <v>12727</v>
      </c>
      <c r="AU503" s="4" t="s">
        <v>10947</v>
      </c>
      <c r="AV503" s="4"/>
      <c r="AW503" s="4"/>
      <c r="AX503" s="4"/>
      <c r="AY503" s="4"/>
      <c r="AZ503" s="4"/>
      <c r="BA503" s="4"/>
      <c r="BB503" s="4"/>
      <c r="BC503" s="4"/>
      <c r="BD503" s="4"/>
      <c r="BE503" s="4"/>
      <c r="BF503" s="4"/>
      <c r="BG503" s="4"/>
      <c r="BH503" s="4"/>
      <c r="BI503" s="4"/>
      <c r="BJ503" s="4"/>
      <c r="BK503" s="4"/>
      <c r="BL503" s="4"/>
      <c r="BM503" s="4"/>
      <c r="BN503" s="4"/>
      <c r="BO503" s="4"/>
      <c r="BP503" s="4"/>
      <c r="BQ503" s="4"/>
      <c r="BR503" s="4"/>
      <c r="BS503" s="4"/>
      <c r="BT503" s="4"/>
      <c r="BU503" s="4"/>
      <c r="BV503" s="4"/>
    </row>
    <row r="504" spans="1:74" ht="15.5">
      <c r="A504" s="49" t="str">
        <f>B504&amp;COUNTIF($B$3:B504,B504)</f>
        <v>06CD035</v>
      </c>
      <c r="B504" s="3" t="s">
        <v>601</v>
      </c>
      <c r="C504" s="4" t="s">
        <v>602</v>
      </c>
      <c r="D504" s="4" t="s">
        <v>1310</v>
      </c>
      <c r="E504" s="4" t="s">
        <v>1311</v>
      </c>
      <c r="F504" s="4" t="s">
        <v>1312</v>
      </c>
      <c r="G504" s="4" t="s">
        <v>1313</v>
      </c>
      <c r="H504" s="3" t="s">
        <v>146</v>
      </c>
      <c r="I504" s="4" t="s">
        <v>1572</v>
      </c>
      <c r="J504" s="95" t="s">
        <v>2330</v>
      </c>
      <c r="K504" s="4" t="str">
        <f t="shared" si="22"/>
        <v>06CD03O001</v>
      </c>
      <c r="L504" s="6">
        <v>2</v>
      </c>
      <c r="M504" s="5" t="s">
        <v>16</v>
      </c>
      <c r="N504" s="85">
        <v>3</v>
      </c>
      <c r="O504" s="4" t="s">
        <v>2873</v>
      </c>
      <c r="P504" s="85">
        <v>2</v>
      </c>
      <c r="Q504" s="4" t="s">
        <v>2886</v>
      </c>
      <c r="R504" s="85">
        <v>16</v>
      </c>
      <c r="S504" s="4" t="s">
        <v>2841</v>
      </c>
      <c r="T504" s="66" t="str">
        <f t="shared" si="21"/>
        <v>16. Paz, Justicia E Instituciones Sólidas</v>
      </c>
      <c r="U504" s="85">
        <v>1</v>
      </c>
      <c r="V504" s="4" t="s">
        <v>28</v>
      </c>
      <c r="W504" s="85">
        <v>3</v>
      </c>
      <c r="X504" s="4" t="s">
        <v>31</v>
      </c>
      <c r="Y504" s="85">
        <v>4</v>
      </c>
      <c r="Z504" s="4" t="s">
        <v>148</v>
      </c>
      <c r="AA504" s="52" t="str">
        <f t="shared" si="23"/>
        <v>1.3.4</v>
      </c>
      <c r="AB504" s="3" t="s">
        <v>149</v>
      </c>
      <c r="AC504" s="23" t="s">
        <v>150</v>
      </c>
      <c r="AD504" s="4" t="s">
        <v>4730</v>
      </c>
      <c r="AE504" s="4" t="s">
        <v>4731</v>
      </c>
      <c r="AF504" s="4" t="s">
        <v>4732</v>
      </c>
      <c r="AG504" s="4" t="s">
        <v>4733</v>
      </c>
      <c r="AH504" s="3" t="s">
        <v>6689</v>
      </c>
      <c r="AI504" s="4" t="s">
        <v>8013</v>
      </c>
      <c r="AJ504" s="4" t="s">
        <v>8014</v>
      </c>
      <c r="AK504" s="4" t="s">
        <v>6725</v>
      </c>
      <c r="AL504" s="4" t="s">
        <v>8015</v>
      </c>
      <c r="AM504" s="3" t="s">
        <v>6711</v>
      </c>
      <c r="AN504" s="3" t="s">
        <v>6702</v>
      </c>
      <c r="AO504" s="3" t="s">
        <v>6708</v>
      </c>
      <c r="AP504" s="3" t="s">
        <v>6689</v>
      </c>
      <c r="AQ504" s="3" t="s">
        <v>9750</v>
      </c>
      <c r="AR504" s="5" t="s">
        <v>12730</v>
      </c>
      <c r="AS504" s="5" t="s">
        <v>12731</v>
      </c>
      <c r="AT504" s="4" t="s">
        <v>12727</v>
      </c>
      <c r="AU504" s="4" t="s">
        <v>10947</v>
      </c>
      <c r="AV504" s="4"/>
      <c r="AW504" s="4"/>
      <c r="AX504" s="4"/>
      <c r="AY504" s="4"/>
      <c r="AZ504" s="4"/>
      <c r="BA504" s="4"/>
      <c r="BB504" s="4"/>
      <c r="BC504" s="4"/>
      <c r="BD504" s="4"/>
      <c r="BE504" s="4"/>
      <c r="BF504" s="4"/>
      <c r="BG504" s="4"/>
      <c r="BH504" s="4"/>
      <c r="BI504" s="4"/>
      <c r="BJ504" s="4"/>
      <c r="BK504" s="4"/>
      <c r="BL504" s="4"/>
      <c r="BM504" s="4"/>
      <c r="BN504" s="4"/>
      <c r="BO504" s="4"/>
      <c r="BP504" s="4"/>
      <c r="BQ504" s="4"/>
      <c r="BR504" s="4"/>
      <c r="BS504" s="4"/>
      <c r="BT504" s="4"/>
      <c r="BU504" s="4"/>
      <c r="BV504" s="4"/>
    </row>
    <row r="505" spans="1:74" ht="15.5">
      <c r="A505" s="49" t="str">
        <f>B505&amp;COUNTIF($B$3:B505,B505)</f>
        <v>06CD036</v>
      </c>
      <c r="B505" s="3" t="s">
        <v>601</v>
      </c>
      <c r="C505" s="4" t="s">
        <v>602</v>
      </c>
      <c r="D505" s="4" t="s">
        <v>1310</v>
      </c>
      <c r="E505" s="4" t="s">
        <v>1311</v>
      </c>
      <c r="F505" s="4" t="s">
        <v>1312</v>
      </c>
      <c r="G505" s="4" t="s">
        <v>1313</v>
      </c>
      <c r="H505" s="3" t="s">
        <v>151</v>
      </c>
      <c r="I505" s="4" t="s">
        <v>1573</v>
      </c>
      <c r="J505" s="95" t="s">
        <v>2331</v>
      </c>
      <c r="K505" s="4" t="str">
        <f t="shared" si="22"/>
        <v>06CD03P001</v>
      </c>
      <c r="L505" s="6">
        <v>2</v>
      </c>
      <c r="M505" s="5" t="s">
        <v>16</v>
      </c>
      <c r="N505" s="85">
        <v>3</v>
      </c>
      <c r="O505" s="5" t="s">
        <v>2873</v>
      </c>
      <c r="P505" s="85">
        <v>2</v>
      </c>
      <c r="Q505" s="5" t="s">
        <v>2886</v>
      </c>
      <c r="R505" s="85">
        <v>5</v>
      </c>
      <c r="S505" s="4" t="s">
        <v>2844</v>
      </c>
      <c r="T505" s="66" t="str">
        <f t="shared" si="21"/>
        <v xml:space="preserve">5. Igualdad De Género </v>
      </c>
      <c r="U505" s="85">
        <v>1</v>
      </c>
      <c r="V505" s="4" t="s">
        <v>28</v>
      </c>
      <c r="W505" s="85">
        <v>2</v>
      </c>
      <c r="X505" s="4" t="s">
        <v>154</v>
      </c>
      <c r="Y505" s="85">
        <v>4</v>
      </c>
      <c r="Z505" s="4" t="s">
        <v>155</v>
      </c>
      <c r="AA505" s="52" t="str">
        <f t="shared" si="23"/>
        <v>1.2.4</v>
      </c>
      <c r="AB505" s="3" t="s">
        <v>156</v>
      </c>
      <c r="AC505" s="23" t="s">
        <v>157</v>
      </c>
      <c r="AD505" s="4" t="s">
        <v>4734</v>
      </c>
      <c r="AE505" s="4" t="s">
        <v>4735</v>
      </c>
      <c r="AF505" s="4" t="s">
        <v>4736</v>
      </c>
      <c r="AG505" s="4" t="s">
        <v>4737</v>
      </c>
      <c r="AH505" s="3" t="s">
        <v>6689</v>
      </c>
      <c r="AI505" s="4" t="s">
        <v>8016</v>
      </c>
      <c r="AJ505" s="4" t="s">
        <v>8017</v>
      </c>
      <c r="AK505" s="4" t="s">
        <v>6725</v>
      </c>
      <c r="AL505" s="4" t="s">
        <v>8018</v>
      </c>
      <c r="AM505" s="8" t="s">
        <v>6712</v>
      </c>
      <c r="AN505" s="8" t="s">
        <v>6708</v>
      </c>
      <c r="AO505" s="8" t="s">
        <v>6718</v>
      </c>
      <c r="AP505" s="8" t="s">
        <v>6689</v>
      </c>
      <c r="AQ505" s="6" t="s">
        <v>9751</v>
      </c>
      <c r="AR505" s="5" t="s">
        <v>12732</v>
      </c>
      <c r="AS505" s="5" t="s">
        <v>12733</v>
      </c>
      <c r="AT505" s="4" t="s">
        <v>12734</v>
      </c>
      <c r="AU505" s="4" t="s">
        <v>12735</v>
      </c>
      <c r="AV505" s="4" t="s">
        <v>12736</v>
      </c>
      <c r="AW505" s="4" t="s">
        <v>12734</v>
      </c>
      <c r="AX505" s="4" t="s">
        <v>12735</v>
      </c>
      <c r="AY505" s="4" t="s">
        <v>12737</v>
      </c>
      <c r="AZ505" s="4" t="s">
        <v>12734</v>
      </c>
      <c r="BA505" s="4" t="s">
        <v>12735</v>
      </c>
      <c r="BB505" s="4" t="s">
        <v>12738</v>
      </c>
      <c r="BC505" s="4" t="s">
        <v>12734</v>
      </c>
      <c r="BD505" s="4" t="s">
        <v>12735</v>
      </c>
      <c r="BE505" s="4" t="s">
        <v>12739</v>
      </c>
      <c r="BF505" s="4" t="s">
        <v>12740</v>
      </c>
      <c r="BG505" s="4" t="s">
        <v>10947</v>
      </c>
      <c r="BH505" s="4"/>
      <c r="BI505" s="4"/>
      <c r="BJ505" s="4"/>
      <c r="BK505" s="4"/>
      <c r="BL505" s="4"/>
      <c r="BM505" s="4"/>
      <c r="BN505" s="4"/>
      <c r="BO505" s="4"/>
      <c r="BP505" s="4"/>
      <c r="BQ505" s="4"/>
      <c r="BR505" s="4"/>
      <c r="BS505" s="4"/>
      <c r="BT505" s="4"/>
      <c r="BU505" s="4"/>
      <c r="BV505" s="4"/>
    </row>
    <row r="506" spans="1:74" ht="15.5">
      <c r="A506" s="49" t="str">
        <f>B506&amp;COUNTIF($B$3:B506,B506)</f>
        <v>06CD037</v>
      </c>
      <c r="B506" s="3" t="s">
        <v>601</v>
      </c>
      <c r="C506" s="4" t="s">
        <v>602</v>
      </c>
      <c r="D506" s="4" t="s">
        <v>1310</v>
      </c>
      <c r="E506" s="4" t="s">
        <v>1311</v>
      </c>
      <c r="F506" s="4" t="s">
        <v>1312</v>
      </c>
      <c r="G506" s="4" t="s">
        <v>1313</v>
      </c>
      <c r="H506" s="3" t="s">
        <v>158</v>
      </c>
      <c r="I506" s="4" t="s">
        <v>1574</v>
      </c>
      <c r="J506" s="95" t="s">
        <v>2332</v>
      </c>
      <c r="K506" s="4" t="str">
        <f t="shared" si="22"/>
        <v>06CD03P002</v>
      </c>
      <c r="L506" s="6">
        <v>2</v>
      </c>
      <c r="M506" s="5" t="s">
        <v>16</v>
      </c>
      <c r="N506" s="85">
        <v>3</v>
      </c>
      <c r="O506" s="4" t="s">
        <v>2873</v>
      </c>
      <c r="P506" s="85">
        <v>2</v>
      </c>
      <c r="Q506" s="4" t="s">
        <v>2886</v>
      </c>
      <c r="R506" s="85">
        <v>10</v>
      </c>
      <c r="S506" s="4" t="s">
        <v>2868</v>
      </c>
      <c r="T506" s="66" t="str">
        <f t="shared" si="21"/>
        <v xml:space="preserve">10. Reducción De Las Desigualdades </v>
      </c>
      <c r="U506" s="85">
        <v>1</v>
      </c>
      <c r="V506" s="4" t="s">
        <v>28</v>
      </c>
      <c r="W506" s="85">
        <v>2</v>
      </c>
      <c r="X506" s="4" t="s">
        <v>154</v>
      </c>
      <c r="Y506" s="85">
        <v>4</v>
      </c>
      <c r="Z506" s="4" t="s">
        <v>155</v>
      </c>
      <c r="AA506" s="52" t="str">
        <f t="shared" si="23"/>
        <v>1.2.4</v>
      </c>
      <c r="AB506" s="3" t="s">
        <v>161</v>
      </c>
      <c r="AC506" s="23" t="s">
        <v>162</v>
      </c>
      <c r="AD506" s="4" t="s">
        <v>4738</v>
      </c>
      <c r="AE506" s="4" t="s">
        <v>4739</v>
      </c>
      <c r="AF506" s="4" t="s">
        <v>4740</v>
      </c>
      <c r="AG506" s="4" t="s">
        <v>4741</v>
      </c>
      <c r="AH506" s="8" t="s">
        <v>6689</v>
      </c>
      <c r="AI506" s="4" t="s">
        <v>8019</v>
      </c>
      <c r="AJ506" s="4" t="s">
        <v>8020</v>
      </c>
      <c r="AK506" s="4" t="s">
        <v>6725</v>
      </c>
      <c r="AL506" s="4" t="s">
        <v>8021</v>
      </c>
      <c r="AM506" s="9" t="s">
        <v>6712</v>
      </c>
      <c r="AN506" s="9" t="s">
        <v>6708</v>
      </c>
      <c r="AO506" s="9" t="s">
        <v>6718</v>
      </c>
      <c r="AP506" s="9" t="s">
        <v>6689</v>
      </c>
      <c r="AQ506" s="6" t="s">
        <v>6689</v>
      </c>
      <c r="AR506" s="5" t="s">
        <v>12741</v>
      </c>
      <c r="AS506" s="5" t="s">
        <v>12742</v>
      </c>
      <c r="AT506" s="4" t="s">
        <v>12734</v>
      </c>
      <c r="AU506" s="4" t="s">
        <v>12735</v>
      </c>
      <c r="AV506" s="4" t="s">
        <v>12743</v>
      </c>
      <c r="AW506" s="4" t="s">
        <v>12734</v>
      </c>
      <c r="AX506" s="4" t="s">
        <v>12735</v>
      </c>
      <c r="AY506" s="4" t="s">
        <v>12744</v>
      </c>
      <c r="AZ506" s="4" t="s">
        <v>12734</v>
      </c>
      <c r="BA506" s="4" t="s">
        <v>12735</v>
      </c>
      <c r="BB506" s="4" t="s">
        <v>12745</v>
      </c>
      <c r="BC506" s="4" t="s">
        <v>12734</v>
      </c>
      <c r="BD506" s="4" t="s">
        <v>12735</v>
      </c>
      <c r="BE506" s="4" t="s">
        <v>12746</v>
      </c>
      <c r="BF506" s="4" t="s">
        <v>12734</v>
      </c>
      <c r="BG506" s="4" t="s">
        <v>12735</v>
      </c>
      <c r="BH506" s="4" t="s">
        <v>12747</v>
      </c>
      <c r="BI506" s="4" t="s">
        <v>12740</v>
      </c>
      <c r="BJ506" s="4" t="s">
        <v>10947</v>
      </c>
      <c r="BK506" s="4"/>
      <c r="BL506" s="4"/>
      <c r="BM506" s="4"/>
      <c r="BN506" s="4"/>
      <c r="BO506" s="4"/>
      <c r="BP506" s="4"/>
      <c r="BQ506" s="4"/>
      <c r="BR506" s="4"/>
      <c r="BS506" s="4"/>
      <c r="BT506" s="4"/>
      <c r="BU506" s="4"/>
      <c r="BV506" s="4"/>
    </row>
    <row r="507" spans="1:74" ht="15.5">
      <c r="A507" s="49" t="str">
        <f>B507&amp;COUNTIF($B$3:B507,B507)</f>
        <v>06CD038</v>
      </c>
      <c r="B507" s="3" t="s">
        <v>601</v>
      </c>
      <c r="C507" s="4" t="s">
        <v>602</v>
      </c>
      <c r="D507" s="4" t="s">
        <v>1310</v>
      </c>
      <c r="E507" s="4" t="s">
        <v>1311</v>
      </c>
      <c r="F507" s="4" t="s">
        <v>1312</v>
      </c>
      <c r="G507" s="4" t="s">
        <v>1313</v>
      </c>
      <c r="H507" s="3" t="s">
        <v>170</v>
      </c>
      <c r="I507" s="4" t="s">
        <v>1575</v>
      </c>
      <c r="J507" s="95" t="s">
        <v>2333</v>
      </c>
      <c r="K507" s="4" t="str">
        <f t="shared" si="22"/>
        <v>06CD03P004</v>
      </c>
      <c r="L507" s="6">
        <v>2</v>
      </c>
      <c r="M507" s="5" t="s">
        <v>16</v>
      </c>
      <c r="N507" s="85">
        <v>3</v>
      </c>
      <c r="O507" s="5" t="s">
        <v>2873</v>
      </c>
      <c r="P507" s="85">
        <v>2</v>
      </c>
      <c r="Q507" s="5" t="s">
        <v>2886</v>
      </c>
      <c r="R507" s="85">
        <v>10</v>
      </c>
      <c r="S507" s="4" t="s">
        <v>2868</v>
      </c>
      <c r="T507" s="66" t="str">
        <f t="shared" si="21"/>
        <v xml:space="preserve">10. Reducción De Las Desigualdades </v>
      </c>
      <c r="U507" s="85">
        <v>2</v>
      </c>
      <c r="V507" s="4" t="s">
        <v>173</v>
      </c>
      <c r="W507" s="85">
        <v>6</v>
      </c>
      <c r="X507" s="4" t="s">
        <v>175</v>
      </c>
      <c r="Y507" s="85">
        <v>8</v>
      </c>
      <c r="Z507" s="4" t="s">
        <v>177</v>
      </c>
      <c r="AA507" s="52" t="str">
        <f t="shared" si="23"/>
        <v>2.6.8</v>
      </c>
      <c r="AB507" s="3" t="s">
        <v>384</v>
      </c>
      <c r="AC507" s="23" t="s">
        <v>178</v>
      </c>
      <c r="AD507" s="4" t="s">
        <v>4742</v>
      </c>
      <c r="AE507" s="4" t="s">
        <v>4743</v>
      </c>
      <c r="AF507" s="4" t="s">
        <v>4744</v>
      </c>
      <c r="AG507" s="4" t="s">
        <v>4745</v>
      </c>
      <c r="AH507" s="8" t="s">
        <v>6689</v>
      </c>
      <c r="AI507" s="4" t="s">
        <v>8022</v>
      </c>
      <c r="AJ507" s="4" t="s">
        <v>8023</v>
      </c>
      <c r="AK507" s="4" t="s">
        <v>6725</v>
      </c>
      <c r="AL507" s="4" t="s">
        <v>8018</v>
      </c>
      <c r="AM507" s="9" t="s">
        <v>6712</v>
      </c>
      <c r="AN507" s="9" t="s">
        <v>6708</v>
      </c>
      <c r="AO507" s="9" t="s">
        <v>6718</v>
      </c>
      <c r="AP507" s="9" t="s">
        <v>6689</v>
      </c>
      <c r="AQ507" s="6" t="s">
        <v>6689</v>
      </c>
      <c r="AR507" s="5" t="s">
        <v>12748</v>
      </c>
      <c r="AS507" s="5" t="s">
        <v>12749</v>
      </c>
      <c r="AT507" s="4" t="s">
        <v>12734</v>
      </c>
      <c r="AU507" s="4" t="s">
        <v>12735</v>
      </c>
      <c r="AV507" s="4"/>
      <c r="AW507" s="4"/>
      <c r="AX507" s="4"/>
      <c r="AY507" s="4"/>
      <c r="AZ507" s="4"/>
      <c r="BA507" s="4"/>
      <c r="BB507" s="4"/>
      <c r="BC507" s="4"/>
      <c r="BD507" s="4"/>
      <c r="BE507" s="4"/>
      <c r="BF507" s="4"/>
      <c r="BG507" s="4"/>
      <c r="BH507" s="4"/>
      <c r="BI507" s="4"/>
      <c r="BJ507" s="4"/>
      <c r="BK507" s="4"/>
      <c r="BL507" s="4"/>
      <c r="BM507" s="4"/>
      <c r="BN507" s="4"/>
      <c r="BO507" s="4"/>
      <c r="BP507" s="4"/>
      <c r="BQ507" s="4"/>
      <c r="BR507" s="4"/>
      <c r="BS507" s="4"/>
      <c r="BT507" s="4"/>
      <c r="BU507" s="4"/>
      <c r="BV507" s="4"/>
    </row>
    <row r="508" spans="1:74" ht="15.5">
      <c r="A508" s="49" t="str">
        <f>B508&amp;COUNTIF($B$3:B508,B508)</f>
        <v>06CD039</v>
      </c>
      <c r="B508" s="3" t="s">
        <v>601</v>
      </c>
      <c r="C508" s="4" t="s">
        <v>602</v>
      </c>
      <c r="D508" s="4" t="s">
        <v>1310</v>
      </c>
      <c r="E508" s="4" t="s">
        <v>1311</v>
      </c>
      <c r="F508" s="4" t="s">
        <v>1312</v>
      </c>
      <c r="G508" s="4" t="s">
        <v>1313</v>
      </c>
      <c r="H508" s="3" t="s">
        <v>605</v>
      </c>
      <c r="I508" s="4" t="s">
        <v>1702</v>
      </c>
      <c r="J508" s="95" t="s">
        <v>2334</v>
      </c>
      <c r="K508" s="4" t="str">
        <f t="shared" si="22"/>
        <v>06CD03U002</v>
      </c>
      <c r="L508" s="6">
        <v>2</v>
      </c>
      <c r="M508" s="5" t="s">
        <v>16</v>
      </c>
      <c r="N508" s="85">
        <v>3</v>
      </c>
      <c r="O508" s="5" t="s">
        <v>2873</v>
      </c>
      <c r="P508" s="85">
        <v>2</v>
      </c>
      <c r="Q508" s="5" t="s">
        <v>2886</v>
      </c>
      <c r="R508" s="85">
        <v>6</v>
      </c>
      <c r="S508" s="4" t="s">
        <v>2887</v>
      </c>
      <c r="T508" s="66" t="str">
        <f t="shared" si="21"/>
        <v xml:space="preserve">6. Agua Limpia Y Saneamiento </v>
      </c>
      <c r="U508" s="85">
        <v>2</v>
      </c>
      <c r="V508" s="4" t="s">
        <v>173</v>
      </c>
      <c r="W508" s="85">
        <v>1</v>
      </c>
      <c r="X508" s="4" t="s">
        <v>251</v>
      </c>
      <c r="Y508" s="85">
        <v>3</v>
      </c>
      <c r="Z508" s="4" t="s">
        <v>604</v>
      </c>
      <c r="AA508" s="52" t="str">
        <f t="shared" si="23"/>
        <v>2.1.3</v>
      </c>
      <c r="AB508" s="3" t="s">
        <v>606</v>
      </c>
      <c r="AC508" s="23" t="s">
        <v>2991</v>
      </c>
      <c r="AD508" s="4" t="s">
        <v>4746</v>
      </c>
      <c r="AE508" s="4" t="s">
        <v>4747</v>
      </c>
      <c r="AF508" s="4" t="s">
        <v>4748</v>
      </c>
      <c r="AG508" s="4" t="s">
        <v>4749</v>
      </c>
      <c r="AH508" s="8" t="s">
        <v>6710</v>
      </c>
      <c r="AI508" s="4" t="s">
        <v>8024</v>
      </c>
      <c r="AJ508" s="4" t="s">
        <v>8025</v>
      </c>
      <c r="AK508" s="4" t="s">
        <v>6816</v>
      </c>
      <c r="AL508" s="4" t="s">
        <v>8026</v>
      </c>
      <c r="AM508" s="3" t="s">
        <v>9623</v>
      </c>
      <c r="AN508" s="3" t="s">
        <v>9697</v>
      </c>
      <c r="AO508" s="3" t="s">
        <v>6721</v>
      </c>
      <c r="AP508" s="3" t="s">
        <v>6710</v>
      </c>
      <c r="AQ508" s="3" t="s">
        <v>6689</v>
      </c>
      <c r="AR508" s="4" t="s">
        <v>12750</v>
      </c>
      <c r="AS508" s="4" t="s">
        <v>12751</v>
      </c>
      <c r="AT508" s="4" t="s">
        <v>12752</v>
      </c>
      <c r="AU508" s="4" t="s">
        <v>12753</v>
      </c>
      <c r="AV508" s="4" t="s">
        <v>12754</v>
      </c>
      <c r="AW508" s="4" t="s">
        <v>12755</v>
      </c>
      <c r="AX508" s="4" t="s">
        <v>12756</v>
      </c>
      <c r="AY508" s="4" t="s">
        <v>12757</v>
      </c>
      <c r="AZ508" s="4" t="s">
        <v>12758</v>
      </c>
      <c r="BA508" s="4" t="s">
        <v>12759</v>
      </c>
      <c r="BB508" s="4" t="s">
        <v>12760</v>
      </c>
      <c r="BC508" s="4" t="s">
        <v>12761</v>
      </c>
      <c r="BD508" s="4" t="s">
        <v>12762</v>
      </c>
      <c r="BE508" s="4" t="s">
        <v>12763</v>
      </c>
      <c r="BF508" s="4" t="s">
        <v>12764</v>
      </c>
      <c r="BG508" s="4" t="s">
        <v>12765</v>
      </c>
      <c r="BH508" s="4" t="s">
        <v>12766</v>
      </c>
      <c r="BI508" s="4" t="s">
        <v>12767</v>
      </c>
      <c r="BJ508" s="4" t="s">
        <v>12768</v>
      </c>
      <c r="BK508" s="4"/>
      <c r="BL508" s="4"/>
      <c r="BM508" s="4"/>
      <c r="BN508" s="4"/>
      <c r="BO508" s="4"/>
      <c r="BP508" s="4"/>
      <c r="BQ508" s="4"/>
      <c r="BR508" s="4"/>
      <c r="BS508" s="4"/>
      <c r="BT508" s="4"/>
      <c r="BU508" s="4"/>
      <c r="BV508" s="4"/>
    </row>
    <row r="509" spans="1:74" ht="15.5">
      <c r="A509" s="49" t="str">
        <f>B509&amp;COUNTIF($B$3:B509,B509)</f>
        <v>06CD051</v>
      </c>
      <c r="B509" s="3" t="s">
        <v>607</v>
      </c>
      <c r="C509" s="4" t="s">
        <v>608</v>
      </c>
      <c r="D509" s="4" t="s">
        <v>1314</v>
      </c>
      <c r="E509" s="4" t="s">
        <v>1315</v>
      </c>
      <c r="F509" s="4" t="s">
        <v>1316</v>
      </c>
      <c r="G509" s="4" t="s">
        <v>1317</v>
      </c>
      <c r="H509" s="3" t="s">
        <v>948</v>
      </c>
      <c r="I509" s="4" t="s">
        <v>1703</v>
      </c>
      <c r="J509" s="95" t="s">
        <v>2335</v>
      </c>
      <c r="K509" s="4" t="str">
        <f t="shared" si="22"/>
        <v>06CD05E018</v>
      </c>
      <c r="L509" s="6">
        <v>2</v>
      </c>
      <c r="M509" s="5" t="s">
        <v>16</v>
      </c>
      <c r="N509" s="85">
        <v>3</v>
      </c>
      <c r="O509" s="4" t="s">
        <v>2873</v>
      </c>
      <c r="P509" s="85">
        <v>4</v>
      </c>
      <c r="Q509" s="4" t="s">
        <v>2879</v>
      </c>
      <c r="R509" s="85">
        <v>15</v>
      </c>
      <c r="S509" s="4" t="s">
        <v>2876</v>
      </c>
      <c r="T509" s="66" t="str">
        <f t="shared" si="21"/>
        <v>15. Vida De Ecosistemas Terrestres</v>
      </c>
      <c r="U509" s="85">
        <v>2</v>
      </c>
      <c r="V509" s="4" t="s">
        <v>173</v>
      </c>
      <c r="W509" s="85">
        <v>1</v>
      </c>
      <c r="X509" s="4" t="s">
        <v>251</v>
      </c>
      <c r="Y509" s="85">
        <v>6</v>
      </c>
      <c r="Z509" s="4" t="s">
        <v>329</v>
      </c>
      <c r="AA509" s="52" t="str">
        <f t="shared" si="23"/>
        <v>2.1.6</v>
      </c>
      <c r="AB509" s="3" t="s">
        <v>330</v>
      </c>
      <c r="AC509" s="23" t="s">
        <v>331</v>
      </c>
      <c r="AD509" s="4" t="s">
        <v>4750</v>
      </c>
      <c r="AE509" s="4" t="s">
        <v>4751</v>
      </c>
      <c r="AF509" s="4" t="s">
        <v>4752</v>
      </c>
      <c r="AG509" s="4" t="s">
        <v>4753</v>
      </c>
      <c r="AH509" s="8" t="s">
        <v>6689</v>
      </c>
      <c r="AI509" s="4" t="s">
        <v>8027</v>
      </c>
      <c r="AJ509" s="4" t="s">
        <v>8028</v>
      </c>
      <c r="AK509" s="4" t="s">
        <v>6725</v>
      </c>
      <c r="AL509" s="4" t="s">
        <v>8029</v>
      </c>
      <c r="AM509" s="9" t="s">
        <v>6712</v>
      </c>
      <c r="AN509" s="9" t="s">
        <v>6708</v>
      </c>
      <c r="AO509" s="9" t="s">
        <v>6718</v>
      </c>
      <c r="AP509" s="9" t="s">
        <v>6689</v>
      </c>
      <c r="AQ509" s="6" t="s">
        <v>9752</v>
      </c>
      <c r="AR509" s="5" t="s">
        <v>12769</v>
      </c>
      <c r="AS509" s="5" t="s">
        <v>12770</v>
      </c>
      <c r="AT509" s="4" t="s">
        <v>12771</v>
      </c>
      <c r="AU509" s="4" t="s">
        <v>12772</v>
      </c>
      <c r="AV509" s="4" t="s">
        <v>12773</v>
      </c>
      <c r="AW509" s="4" t="s">
        <v>12771</v>
      </c>
      <c r="AX509" s="4" t="s">
        <v>12774</v>
      </c>
      <c r="AY509" s="4" t="s">
        <v>12775</v>
      </c>
      <c r="AZ509" s="4" t="s">
        <v>12771</v>
      </c>
      <c r="BA509" s="4" t="s">
        <v>12774</v>
      </c>
      <c r="BB509" s="4"/>
      <c r="BC509" s="4"/>
      <c r="BD509" s="4"/>
      <c r="BE509" s="4"/>
      <c r="BF509" s="4"/>
      <c r="BG509" s="4"/>
      <c r="BH509" s="4"/>
      <c r="BI509" s="4"/>
      <c r="BJ509" s="4"/>
      <c r="BK509" s="4"/>
      <c r="BL509" s="4"/>
      <c r="BM509" s="4"/>
      <c r="BN509" s="4"/>
      <c r="BO509" s="4"/>
      <c r="BP509" s="4"/>
      <c r="BQ509" s="4"/>
      <c r="BR509" s="4"/>
      <c r="BS509" s="4"/>
      <c r="BT509" s="4"/>
      <c r="BU509" s="4"/>
      <c r="BV509" s="4"/>
    </row>
    <row r="510" spans="1:74" ht="15.5">
      <c r="A510" s="49" t="str">
        <f>B510&amp;COUNTIF($B$3:B510,B510)</f>
        <v>06CD052</v>
      </c>
      <c r="B510" s="3" t="s">
        <v>607</v>
      </c>
      <c r="C510" s="4" t="s">
        <v>608</v>
      </c>
      <c r="D510" s="4" t="s">
        <v>1314</v>
      </c>
      <c r="E510" s="4" t="s">
        <v>1315</v>
      </c>
      <c r="F510" s="4" t="s">
        <v>1316</v>
      </c>
      <c r="G510" s="4" t="s">
        <v>1317</v>
      </c>
      <c r="H510" s="3" t="s">
        <v>609</v>
      </c>
      <c r="I510" s="4" t="s">
        <v>1704</v>
      </c>
      <c r="J510" s="95" t="s">
        <v>2336</v>
      </c>
      <c r="K510" s="4" t="str">
        <f t="shared" si="22"/>
        <v>06CD05E090</v>
      </c>
      <c r="L510" s="6">
        <v>2</v>
      </c>
      <c r="M510" s="5" t="s">
        <v>16</v>
      </c>
      <c r="N510" s="85">
        <v>3</v>
      </c>
      <c r="O510" s="5" t="s">
        <v>2873</v>
      </c>
      <c r="P510" s="85">
        <v>4</v>
      </c>
      <c r="Q510" s="5" t="s">
        <v>2879</v>
      </c>
      <c r="R510" s="85">
        <v>15</v>
      </c>
      <c r="S510" s="4" t="s">
        <v>2876</v>
      </c>
      <c r="T510" s="66" t="str">
        <f t="shared" si="21"/>
        <v>15. Vida De Ecosistemas Terrestres</v>
      </c>
      <c r="U510" s="85">
        <v>2</v>
      </c>
      <c r="V510" s="4" t="s">
        <v>173</v>
      </c>
      <c r="W510" s="85">
        <v>1</v>
      </c>
      <c r="X510" s="4" t="s">
        <v>251</v>
      </c>
      <c r="Y510" s="85">
        <v>6</v>
      </c>
      <c r="Z510" s="4" t="s">
        <v>329</v>
      </c>
      <c r="AA510" s="52" t="str">
        <f t="shared" si="23"/>
        <v>2.1.6</v>
      </c>
      <c r="AB510" s="3" t="s">
        <v>330</v>
      </c>
      <c r="AC510" s="23" t="s">
        <v>331</v>
      </c>
      <c r="AD510" s="4" t="s">
        <v>4754</v>
      </c>
      <c r="AE510" s="4" t="s">
        <v>4755</v>
      </c>
      <c r="AF510" s="4" t="s">
        <v>4756</v>
      </c>
      <c r="AG510" s="4" t="s">
        <v>4757</v>
      </c>
      <c r="AH510" s="8" t="s">
        <v>6689</v>
      </c>
      <c r="AI510" s="4" t="s">
        <v>8030</v>
      </c>
      <c r="AJ510" s="4" t="s">
        <v>8031</v>
      </c>
      <c r="AK510" s="4" t="s">
        <v>6725</v>
      </c>
      <c r="AL510" s="4" t="s">
        <v>8032</v>
      </c>
      <c r="AM510" s="9" t="s">
        <v>9527</v>
      </c>
      <c r="AN510" s="9" t="s">
        <v>6708</v>
      </c>
      <c r="AO510" s="9" t="s">
        <v>9476</v>
      </c>
      <c r="AP510" s="9" t="s">
        <v>6689</v>
      </c>
      <c r="AQ510" s="6" t="s">
        <v>9752</v>
      </c>
      <c r="AR510" s="5" t="s">
        <v>12776</v>
      </c>
      <c r="AS510" s="5" t="s">
        <v>12777</v>
      </c>
      <c r="AT510" s="4" t="s">
        <v>12778</v>
      </c>
      <c r="AU510" s="4" t="s">
        <v>12779</v>
      </c>
      <c r="AV510" s="4" t="s">
        <v>12780</v>
      </c>
      <c r="AW510" s="4" t="s">
        <v>12778</v>
      </c>
      <c r="AX510" s="4" t="s">
        <v>12779</v>
      </c>
      <c r="AY510" s="4" t="s">
        <v>12781</v>
      </c>
      <c r="AZ510" s="4" t="s">
        <v>12778</v>
      </c>
      <c r="BA510" s="4" t="s">
        <v>12779</v>
      </c>
      <c r="BB510" s="4" t="s">
        <v>12782</v>
      </c>
      <c r="BC510" s="4" t="s">
        <v>12778</v>
      </c>
      <c r="BD510" s="4" t="s">
        <v>12779</v>
      </c>
      <c r="BE510" s="4"/>
      <c r="BF510" s="4"/>
      <c r="BG510" s="4"/>
      <c r="BH510" s="4"/>
      <c r="BI510" s="4"/>
      <c r="BJ510" s="4"/>
      <c r="BK510" s="4"/>
      <c r="BL510" s="4"/>
      <c r="BM510" s="4"/>
      <c r="BN510" s="4"/>
      <c r="BO510" s="4"/>
      <c r="BP510" s="4"/>
      <c r="BQ510" s="4"/>
      <c r="BR510" s="4"/>
      <c r="BS510" s="4"/>
      <c r="BT510" s="4"/>
      <c r="BU510" s="4"/>
      <c r="BV510" s="4"/>
    </row>
    <row r="511" spans="1:74" ht="15.5">
      <c r="A511" s="49" t="str">
        <f>B511&amp;COUNTIF($B$3:B511,B511)</f>
        <v>06CD053</v>
      </c>
      <c r="B511" s="3" t="s">
        <v>607</v>
      </c>
      <c r="C511" s="4" t="s">
        <v>608</v>
      </c>
      <c r="D511" s="4" t="s">
        <v>1314</v>
      </c>
      <c r="E511" s="4" t="s">
        <v>1315</v>
      </c>
      <c r="F511" s="4" t="s">
        <v>1316</v>
      </c>
      <c r="G511" s="4" t="s">
        <v>1317</v>
      </c>
      <c r="H511" s="3" t="s">
        <v>10</v>
      </c>
      <c r="I511" s="4" t="s">
        <v>1569</v>
      </c>
      <c r="J511" s="95" t="s">
        <v>2337</v>
      </c>
      <c r="K511" s="4" t="str">
        <f t="shared" si="22"/>
        <v>06CD05M001</v>
      </c>
      <c r="L511" s="6">
        <v>2</v>
      </c>
      <c r="M511" s="5" t="s">
        <v>16</v>
      </c>
      <c r="N511" s="85">
        <v>3</v>
      </c>
      <c r="O511" s="4" t="s">
        <v>2873</v>
      </c>
      <c r="P511" s="85">
        <v>4</v>
      </c>
      <c r="Q511" s="4" t="s">
        <v>2879</v>
      </c>
      <c r="R511" s="85">
        <v>16</v>
      </c>
      <c r="S511" s="4" t="s">
        <v>2841</v>
      </c>
      <c r="T511" s="66" t="str">
        <f t="shared" si="21"/>
        <v>16. Paz, Justicia E Instituciones Sólidas</v>
      </c>
      <c r="U511" s="85">
        <v>2</v>
      </c>
      <c r="V511" s="4" t="s">
        <v>173</v>
      </c>
      <c r="W511" s="85">
        <v>1</v>
      </c>
      <c r="X511" s="4" t="s">
        <v>251</v>
      </c>
      <c r="Y511" s="85">
        <v>6</v>
      </c>
      <c r="Z511" s="4" t="s">
        <v>329</v>
      </c>
      <c r="AA511" s="52" t="str">
        <f t="shared" si="23"/>
        <v>2.1.6</v>
      </c>
      <c r="AB511" s="3" t="s">
        <v>36</v>
      </c>
      <c r="AC511" s="23" t="s">
        <v>38</v>
      </c>
      <c r="AD511" s="4" t="s">
        <v>4758</v>
      </c>
      <c r="AE511" s="4" t="s">
        <v>4759</v>
      </c>
      <c r="AF511" s="4" t="s">
        <v>4760</v>
      </c>
      <c r="AG511" s="4" t="s">
        <v>4761</v>
      </c>
      <c r="AH511" s="8" t="s">
        <v>6689</v>
      </c>
      <c r="AI511" s="4" t="s">
        <v>8033</v>
      </c>
      <c r="AJ511" s="4" t="s">
        <v>8034</v>
      </c>
      <c r="AK511" s="4" t="s">
        <v>6725</v>
      </c>
      <c r="AL511" s="4" t="s">
        <v>8035</v>
      </c>
      <c r="AM511" s="9" t="s">
        <v>6712</v>
      </c>
      <c r="AN511" s="9" t="s">
        <v>6708</v>
      </c>
      <c r="AO511" s="9" t="s">
        <v>6718</v>
      </c>
      <c r="AP511" s="9" t="s">
        <v>6689</v>
      </c>
      <c r="AQ511" s="6" t="s">
        <v>9753</v>
      </c>
      <c r="AR511" s="5" t="s">
        <v>12783</v>
      </c>
      <c r="AS511" s="5" t="s">
        <v>12784</v>
      </c>
      <c r="AT511" s="4" t="s">
        <v>12778</v>
      </c>
      <c r="AU511" s="4" t="s">
        <v>12779</v>
      </c>
      <c r="AV511" s="4"/>
      <c r="AW511" s="4"/>
      <c r="AX511" s="4"/>
      <c r="AY511" s="4"/>
      <c r="AZ511" s="4"/>
      <c r="BA511" s="4"/>
      <c r="BB511" s="4"/>
      <c r="BC511" s="4"/>
      <c r="BD511" s="4"/>
      <c r="BE511" s="4"/>
      <c r="BF511" s="4"/>
      <c r="BG511" s="4"/>
      <c r="BH511" s="4"/>
      <c r="BI511" s="4"/>
      <c r="BJ511" s="4"/>
      <c r="BK511" s="4"/>
      <c r="BL511" s="4"/>
      <c r="BM511" s="4"/>
      <c r="BN511" s="4"/>
      <c r="BO511" s="4"/>
      <c r="BP511" s="4"/>
      <c r="BQ511" s="4"/>
      <c r="BR511" s="4"/>
      <c r="BS511" s="4"/>
      <c r="BT511" s="4"/>
      <c r="BU511" s="4"/>
      <c r="BV511" s="4"/>
    </row>
    <row r="512" spans="1:74" ht="15.5">
      <c r="A512" s="49" t="str">
        <f>B512&amp;COUNTIF($B$3:B512,B512)</f>
        <v>06CD054</v>
      </c>
      <c r="B512" s="3" t="s">
        <v>607</v>
      </c>
      <c r="C512" s="4" t="s">
        <v>608</v>
      </c>
      <c r="D512" s="4" t="s">
        <v>1314</v>
      </c>
      <c r="E512" s="4" t="s">
        <v>1315</v>
      </c>
      <c r="F512" s="4" t="s">
        <v>1316</v>
      </c>
      <c r="G512" s="4" t="s">
        <v>1317</v>
      </c>
      <c r="H512" s="3" t="s">
        <v>1133</v>
      </c>
      <c r="I512" s="4" t="s">
        <v>1570</v>
      </c>
      <c r="J512" s="96" t="s">
        <v>1886</v>
      </c>
      <c r="K512" s="4" t="str">
        <f t="shared" si="22"/>
        <v>06CD05M002</v>
      </c>
      <c r="L512" s="6">
        <v>2</v>
      </c>
      <c r="M512" s="5" t="s">
        <v>16</v>
      </c>
      <c r="N512" s="85">
        <v>3</v>
      </c>
      <c r="O512" s="5" t="s">
        <v>2873</v>
      </c>
      <c r="P512" s="85">
        <v>4</v>
      </c>
      <c r="Q512" s="5" t="s">
        <v>2879</v>
      </c>
      <c r="R512" s="85">
        <v>16</v>
      </c>
      <c r="S512" s="4" t="s">
        <v>2841</v>
      </c>
      <c r="T512" s="66" t="str">
        <f t="shared" si="21"/>
        <v>16. Paz, Justicia E Instituciones Sólidas</v>
      </c>
      <c r="U512" s="85">
        <v>2</v>
      </c>
      <c r="V512" s="4" t="s">
        <v>173</v>
      </c>
      <c r="W512" s="85">
        <v>1</v>
      </c>
      <c r="X512" s="4" t="s">
        <v>251</v>
      </c>
      <c r="Y512" s="85">
        <v>6</v>
      </c>
      <c r="Z512" s="4" t="s">
        <v>329</v>
      </c>
      <c r="AA512" s="52" t="str">
        <f t="shared" si="23"/>
        <v>2.1.6</v>
      </c>
      <c r="AB512" s="3" t="s">
        <v>2952</v>
      </c>
      <c r="AC512" s="23" t="s">
        <v>2953</v>
      </c>
      <c r="AD512" s="4" t="s">
        <v>179</v>
      </c>
      <c r="AE512" s="4" t="s">
        <v>179</v>
      </c>
      <c r="AF512" s="4" t="s">
        <v>179</v>
      </c>
      <c r="AG512" s="4" t="s">
        <v>179</v>
      </c>
      <c r="AH512" s="8" t="s">
        <v>179</v>
      </c>
      <c r="AI512" s="4" t="s">
        <v>179</v>
      </c>
      <c r="AJ512" s="4" t="s">
        <v>179</v>
      </c>
      <c r="AK512" s="4" t="s">
        <v>179</v>
      </c>
      <c r="AL512" s="4" t="s">
        <v>179</v>
      </c>
      <c r="AM512" s="9" t="s">
        <v>179</v>
      </c>
      <c r="AN512" s="9" t="s">
        <v>179</v>
      </c>
      <c r="AO512" s="9" t="s">
        <v>179</v>
      </c>
      <c r="AP512" s="9" t="s">
        <v>179</v>
      </c>
      <c r="AQ512" s="6" t="s">
        <v>179</v>
      </c>
      <c r="AR512" s="5" t="s">
        <v>179</v>
      </c>
      <c r="AS512" s="5" t="s">
        <v>179</v>
      </c>
      <c r="AT512" s="4" t="s">
        <v>179</v>
      </c>
      <c r="AU512" s="4" t="s">
        <v>179</v>
      </c>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row>
    <row r="513" spans="1:86" ht="15.5">
      <c r="A513" s="49" t="str">
        <f>B513&amp;COUNTIF($B$3:B513,B513)</f>
        <v>06CD055</v>
      </c>
      <c r="B513" s="3" t="s">
        <v>607</v>
      </c>
      <c r="C513" s="4" t="s">
        <v>608</v>
      </c>
      <c r="D513" s="4" t="s">
        <v>1314</v>
      </c>
      <c r="E513" s="4" t="s">
        <v>1315</v>
      </c>
      <c r="F513" s="4" t="s">
        <v>1316</v>
      </c>
      <c r="G513" s="4" t="s">
        <v>1317</v>
      </c>
      <c r="H513" s="3" t="s">
        <v>140</v>
      </c>
      <c r="I513" s="4" t="s">
        <v>1571</v>
      </c>
      <c r="J513" s="95" t="s">
        <v>2338</v>
      </c>
      <c r="K513" s="4" t="str">
        <f t="shared" si="22"/>
        <v>06CD05N001</v>
      </c>
      <c r="L513" s="6">
        <v>2</v>
      </c>
      <c r="M513" s="5" t="s">
        <v>16</v>
      </c>
      <c r="N513" s="85">
        <v>3</v>
      </c>
      <c r="O513" s="4" t="s">
        <v>2873</v>
      </c>
      <c r="P513" s="85">
        <v>4</v>
      </c>
      <c r="Q513" s="4" t="s">
        <v>2879</v>
      </c>
      <c r="R513" s="85">
        <v>16</v>
      </c>
      <c r="S513" s="4" t="s">
        <v>2841</v>
      </c>
      <c r="T513" s="66" t="str">
        <f t="shared" si="21"/>
        <v>16. Paz, Justicia E Instituciones Sólidas</v>
      </c>
      <c r="U513" s="85">
        <v>1</v>
      </c>
      <c r="V513" s="4" t="s">
        <v>28</v>
      </c>
      <c r="W513" s="85">
        <v>7</v>
      </c>
      <c r="X513" s="4" t="s">
        <v>142</v>
      </c>
      <c r="Y513" s="85">
        <v>2</v>
      </c>
      <c r="Z513" s="4" t="s">
        <v>143</v>
      </c>
      <c r="AA513" s="52" t="str">
        <f t="shared" si="23"/>
        <v>1.7.2</v>
      </c>
      <c r="AB513" s="3" t="s">
        <v>144</v>
      </c>
      <c r="AC513" s="23" t="s">
        <v>145</v>
      </c>
      <c r="AD513" s="4" t="s">
        <v>4762</v>
      </c>
      <c r="AE513" s="4" t="s">
        <v>4763</v>
      </c>
      <c r="AF513" s="4" t="s">
        <v>4764</v>
      </c>
      <c r="AG513" s="4" t="s">
        <v>4765</v>
      </c>
      <c r="AH513" s="8" t="s">
        <v>6689</v>
      </c>
      <c r="AI513" s="4" t="s">
        <v>8036</v>
      </c>
      <c r="AJ513" s="4" t="s">
        <v>8037</v>
      </c>
      <c r="AK513" s="4" t="s">
        <v>6725</v>
      </c>
      <c r="AL513" s="4" t="s">
        <v>8035</v>
      </c>
      <c r="AM513" s="9" t="s">
        <v>6712</v>
      </c>
      <c r="AN513" s="9" t="s">
        <v>6708</v>
      </c>
      <c r="AO513" s="9" t="s">
        <v>6718</v>
      </c>
      <c r="AP513" s="9" t="s">
        <v>6689</v>
      </c>
      <c r="AQ513" s="6" t="s">
        <v>9752</v>
      </c>
      <c r="AR513" s="5" t="s">
        <v>12785</v>
      </c>
      <c r="AS513" s="5" t="s">
        <v>12786</v>
      </c>
      <c r="AT513" s="4" t="s">
        <v>12778</v>
      </c>
      <c r="AU513" s="4" t="s">
        <v>12779</v>
      </c>
      <c r="AV513" s="4"/>
      <c r="AW513" s="4"/>
      <c r="AX513" s="4"/>
      <c r="AY513" s="4"/>
      <c r="AZ513" s="4"/>
      <c r="BA513" s="4"/>
      <c r="BB513" s="4"/>
      <c r="BC513" s="4"/>
      <c r="BD513" s="4"/>
      <c r="BE513" s="4"/>
      <c r="BF513" s="4"/>
      <c r="BG513" s="4"/>
      <c r="BH513" s="4"/>
      <c r="BI513" s="4"/>
      <c r="BJ513" s="4"/>
      <c r="BK513" s="4"/>
      <c r="BL513" s="4"/>
      <c r="BM513" s="4"/>
      <c r="BN513" s="4"/>
      <c r="BO513" s="4"/>
      <c r="BP513" s="4"/>
      <c r="BQ513" s="4"/>
      <c r="BR513" s="4"/>
      <c r="BS513" s="4"/>
      <c r="BT513" s="4"/>
      <c r="BU513" s="4"/>
      <c r="BV513" s="4"/>
    </row>
    <row r="514" spans="1:86" ht="15.5">
      <c r="A514" s="49" t="str">
        <f>B514&amp;COUNTIF($B$3:B514,B514)</f>
        <v>06CD056</v>
      </c>
      <c r="B514" s="3" t="s">
        <v>607</v>
      </c>
      <c r="C514" s="4" t="s">
        <v>608</v>
      </c>
      <c r="D514" s="4" t="s">
        <v>1314</v>
      </c>
      <c r="E514" s="4" t="s">
        <v>1315</v>
      </c>
      <c r="F514" s="4" t="s">
        <v>1316</v>
      </c>
      <c r="G514" s="4" t="s">
        <v>1317</v>
      </c>
      <c r="H514" s="3" t="s">
        <v>146</v>
      </c>
      <c r="I514" s="4" t="s">
        <v>1572</v>
      </c>
      <c r="J514" s="95" t="s">
        <v>2339</v>
      </c>
      <c r="K514" s="4" t="str">
        <f t="shared" si="22"/>
        <v>06CD05O001</v>
      </c>
      <c r="L514" s="6">
        <v>2</v>
      </c>
      <c r="M514" s="5" t="s">
        <v>16</v>
      </c>
      <c r="N514" s="85">
        <v>3</v>
      </c>
      <c r="O514" s="5" t="s">
        <v>2873</v>
      </c>
      <c r="P514" s="85">
        <v>4</v>
      </c>
      <c r="Q514" s="5" t="s">
        <v>2879</v>
      </c>
      <c r="R514" s="85">
        <v>16</v>
      </c>
      <c r="S514" s="4" t="s">
        <v>2841</v>
      </c>
      <c r="T514" s="66" t="str">
        <f t="shared" si="21"/>
        <v>16. Paz, Justicia E Instituciones Sólidas</v>
      </c>
      <c r="U514" s="85">
        <v>1</v>
      </c>
      <c r="V514" s="4" t="s">
        <v>28</v>
      </c>
      <c r="W514" s="85">
        <v>3</v>
      </c>
      <c r="X514" s="4" t="s">
        <v>31</v>
      </c>
      <c r="Y514" s="85">
        <v>4</v>
      </c>
      <c r="Z514" s="4" t="s">
        <v>148</v>
      </c>
      <c r="AA514" s="52" t="str">
        <f t="shared" si="23"/>
        <v>1.3.4</v>
      </c>
      <c r="AB514" s="3" t="s">
        <v>149</v>
      </c>
      <c r="AC514" s="23" t="s">
        <v>150</v>
      </c>
      <c r="AD514" s="4" t="s">
        <v>4766</v>
      </c>
      <c r="AE514" s="4" t="s">
        <v>3067</v>
      </c>
      <c r="AF514" s="4" t="s">
        <v>4767</v>
      </c>
      <c r="AG514" s="4" t="s">
        <v>4768</v>
      </c>
      <c r="AH514" s="3" t="s">
        <v>6689</v>
      </c>
      <c r="AI514" s="4" t="s">
        <v>8038</v>
      </c>
      <c r="AJ514" s="4" t="s">
        <v>8039</v>
      </c>
      <c r="AK514" s="4" t="s">
        <v>6725</v>
      </c>
      <c r="AL514" s="4" t="s">
        <v>8035</v>
      </c>
      <c r="AM514" s="8" t="s">
        <v>6712</v>
      </c>
      <c r="AN514" s="8" t="s">
        <v>6708</v>
      </c>
      <c r="AO514" s="8" t="s">
        <v>6718</v>
      </c>
      <c r="AP514" s="8" t="s">
        <v>6689</v>
      </c>
      <c r="AQ514" s="6" t="s">
        <v>9753</v>
      </c>
      <c r="AR514" s="5" t="s">
        <v>12787</v>
      </c>
      <c r="AS514" s="5" t="s">
        <v>12788</v>
      </c>
      <c r="AT514" s="4" t="s">
        <v>12778</v>
      </c>
      <c r="AU514" s="4" t="s">
        <v>12789</v>
      </c>
      <c r="AV514" s="4"/>
      <c r="AW514" s="4"/>
      <c r="AX514" s="4"/>
      <c r="AY514" s="4"/>
      <c r="AZ514" s="4"/>
      <c r="BA514" s="4"/>
      <c r="BB514" s="4"/>
      <c r="BC514" s="4"/>
      <c r="BD514" s="4"/>
      <c r="BE514" s="4"/>
      <c r="BF514" s="4"/>
      <c r="BG514" s="4"/>
      <c r="BH514" s="4"/>
      <c r="BI514" s="4"/>
      <c r="BJ514" s="4"/>
      <c r="BK514" s="4"/>
      <c r="BL514" s="4"/>
      <c r="BM514" s="4"/>
      <c r="BN514" s="4"/>
      <c r="BO514" s="4"/>
      <c r="BP514" s="4"/>
      <c r="BQ514" s="4"/>
      <c r="BR514" s="4"/>
      <c r="BS514" s="4"/>
      <c r="BT514" s="4"/>
      <c r="BU514" s="4"/>
      <c r="BV514" s="4"/>
    </row>
    <row r="515" spans="1:86" ht="15.5">
      <c r="A515" s="49" t="str">
        <f>B515&amp;COUNTIF($B$3:B515,B515)</f>
        <v>06CD057</v>
      </c>
      <c r="B515" s="3" t="s">
        <v>607</v>
      </c>
      <c r="C515" s="4" t="s">
        <v>608</v>
      </c>
      <c r="D515" s="4" t="s">
        <v>1314</v>
      </c>
      <c r="E515" s="4" t="s">
        <v>1315</v>
      </c>
      <c r="F515" s="4" t="s">
        <v>1316</v>
      </c>
      <c r="G515" s="4" t="s">
        <v>1317</v>
      </c>
      <c r="H515" s="3" t="s">
        <v>151</v>
      </c>
      <c r="I515" s="4" t="s">
        <v>1573</v>
      </c>
      <c r="J515" s="95" t="s">
        <v>2340</v>
      </c>
      <c r="K515" s="4" t="str">
        <f t="shared" si="22"/>
        <v>06CD05P001</v>
      </c>
      <c r="L515" s="6">
        <v>2</v>
      </c>
      <c r="M515" s="5" t="s">
        <v>16</v>
      </c>
      <c r="N515" s="85">
        <v>3</v>
      </c>
      <c r="O515" s="4" t="s">
        <v>2873</v>
      </c>
      <c r="P515" s="85">
        <v>4</v>
      </c>
      <c r="Q515" s="4" t="s">
        <v>2879</v>
      </c>
      <c r="R515" s="85">
        <v>5</v>
      </c>
      <c r="S515" s="4" t="s">
        <v>2844</v>
      </c>
      <c r="T515" s="66" t="str">
        <f t="shared" ref="T515:T578" si="24">R515&amp;". "&amp;S515</f>
        <v xml:space="preserve">5. Igualdad De Género </v>
      </c>
      <c r="U515" s="85">
        <v>1</v>
      </c>
      <c r="V515" s="4" t="s">
        <v>28</v>
      </c>
      <c r="W515" s="85">
        <v>2</v>
      </c>
      <c r="X515" s="4" t="s">
        <v>154</v>
      </c>
      <c r="Y515" s="85">
        <v>4</v>
      </c>
      <c r="Z515" s="4" t="s">
        <v>155</v>
      </c>
      <c r="AA515" s="52" t="str">
        <f t="shared" si="23"/>
        <v>1.2.4</v>
      </c>
      <c r="AB515" s="3" t="s">
        <v>156</v>
      </c>
      <c r="AC515" s="23" t="s">
        <v>157</v>
      </c>
      <c r="AD515" s="4" t="s">
        <v>4769</v>
      </c>
      <c r="AE515" s="4" t="s">
        <v>4770</v>
      </c>
      <c r="AF515" s="4" t="s">
        <v>4771</v>
      </c>
      <c r="AG515" s="4" t="s">
        <v>4772</v>
      </c>
      <c r="AH515" s="6" t="s">
        <v>6693</v>
      </c>
      <c r="AI515" s="4" t="s">
        <v>8040</v>
      </c>
      <c r="AJ515" s="4" t="s">
        <v>8041</v>
      </c>
      <c r="AK515" s="4" t="s">
        <v>6725</v>
      </c>
      <c r="AL515" s="4" t="s">
        <v>8035</v>
      </c>
      <c r="AM515" s="3" t="s">
        <v>6711</v>
      </c>
      <c r="AN515" s="8" t="s">
        <v>6697</v>
      </c>
      <c r="AO515" s="6" t="s">
        <v>6708</v>
      </c>
      <c r="AP515" s="6" t="s">
        <v>6693</v>
      </c>
      <c r="AQ515" s="6" t="s">
        <v>6696</v>
      </c>
      <c r="AR515" s="5" t="s">
        <v>12790</v>
      </c>
      <c r="AS515" s="5" t="s">
        <v>12791</v>
      </c>
      <c r="AT515" s="4" t="s">
        <v>12778</v>
      </c>
      <c r="AU515" s="4" t="s">
        <v>12779</v>
      </c>
      <c r="AV515" s="4"/>
      <c r="AW515" s="4"/>
      <c r="AX515" s="4"/>
      <c r="AY515" s="4"/>
      <c r="AZ515" s="4"/>
      <c r="BA515" s="4"/>
      <c r="BB515" s="4"/>
      <c r="BC515" s="4"/>
      <c r="BD515" s="4"/>
      <c r="BE515" s="4"/>
      <c r="BF515" s="4"/>
      <c r="BG515" s="4"/>
      <c r="BH515" s="4"/>
      <c r="BI515" s="4"/>
      <c r="BJ515" s="4"/>
      <c r="BK515" s="4"/>
      <c r="BL515" s="4"/>
      <c r="BM515" s="4"/>
      <c r="BN515" s="4"/>
      <c r="BO515" s="4"/>
      <c r="BP515" s="4"/>
      <c r="BQ515" s="4"/>
      <c r="BR515" s="4"/>
      <c r="BS515" s="4"/>
      <c r="BT515" s="4"/>
      <c r="BU515" s="4"/>
      <c r="BV515" s="4"/>
    </row>
    <row r="516" spans="1:86" ht="15.5">
      <c r="A516" s="49" t="str">
        <f>B516&amp;COUNTIF($B$3:B516,B516)</f>
        <v>06CD058</v>
      </c>
      <c r="B516" s="3" t="s">
        <v>607</v>
      </c>
      <c r="C516" s="4" t="s">
        <v>608</v>
      </c>
      <c r="D516" s="4" t="s">
        <v>1314</v>
      </c>
      <c r="E516" s="4" t="s">
        <v>1315</v>
      </c>
      <c r="F516" s="4" t="s">
        <v>1316</v>
      </c>
      <c r="G516" s="4" t="s">
        <v>1317</v>
      </c>
      <c r="H516" s="3" t="s">
        <v>158</v>
      </c>
      <c r="I516" s="4" t="s">
        <v>1574</v>
      </c>
      <c r="J516" s="95" t="s">
        <v>2341</v>
      </c>
      <c r="K516" s="4" t="str">
        <f t="shared" ref="K516:K579" si="25">B516&amp;H516</f>
        <v>06CD05P002</v>
      </c>
      <c r="L516" s="6">
        <v>2</v>
      </c>
      <c r="M516" s="5" t="s">
        <v>16</v>
      </c>
      <c r="N516" s="85">
        <v>3</v>
      </c>
      <c r="O516" s="5" t="s">
        <v>2873</v>
      </c>
      <c r="P516" s="85">
        <v>4</v>
      </c>
      <c r="Q516" s="5" t="s">
        <v>2879</v>
      </c>
      <c r="R516" s="85">
        <v>10</v>
      </c>
      <c r="S516" s="4" t="s">
        <v>2868</v>
      </c>
      <c r="T516" s="66" t="str">
        <f t="shared" si="24"/>
        <v xml:space="preserve">10. Reducción De Las Desigualdades </v>
      </c>
      <c r="U516" s="85">
        <v>1</v>
      </c>
      <c r="V516" s="4" t="s">
        <v>28</v>
      </c>
      <c r="W516" s="85">
        <v>2</v>
      </c>
      <c r="X516" s="4" t="s">
        <v>154</v>
      </c>
      <c r="Y516" s="85">
        <v>4</v>
      </c>
      <c r="Z516" s="4" t="s">
        <v>155</v>
      </c>
      <c r="AA516" s="52" t="str">
        <f t="shared" ref="AA516:AA579" si="26">U516&amp;"."&amp;W516&amp;"."&amp;Y516</f>
        <v>1.2.4</v>
      </c>
      <c r="AB516" s="3" t="s">
        <v>161</v>
      </c>
      <c r="AC516" s="23" t="s">
        <v>162</v>
      </c>
      <c r="AD516" s="4" t="s">
        <v>4773</v>
      </c>
      <c r="AE516" s="4" t="s">
        <v>4774</v>
      </c>
      <c r="AF516" s="4" t="s">
        <v>4775</v>
      </c>
      <c r="AG516" s="4" t="s">
        <v>4776</v>
      </c>
      <c r="AH516" s="8" t="s">
        <v>6693</v>
      </c>
      <c r="AI516" s="4" t="s">
        <v>8042</v>
      </c>
      <c r="AJ516" s="4" t="s">
        <v>8043</v>
      </c>
      <c r="AK516" s="4" t="s">
        <v>6725</v>
      </c>
      <c r="AL516" s="4" t="s">
        <v>8044</v>
      </c>
      <c r="AM516" s="8" t="s">
        <v>6702</v>
      </c>
      <c r="AN516" s="8" t="s">
        <v>6701</v>
      </c>
      <c r="AO516" s="8" t="s">
        <v>6699</v>
      </c>
      <c r="AP516" s="9" t="s">
        <v>6693</v>
      </c>
      <c r="AQ516" s="6" t="s">
        <v>6696</v>
      </c>
      <c r="AR516" s="5" t="s">
        <v>12792</v>
      </c>
      <c r="AS516" s="5" t="s">
        <v>12793</v>
      </c>
      <c r="AT516" s="4" t="s">
        <v>12778</v>
      </c>
      <c r="AU516" s="4" t="s">
        <v>12779</v>
      </c>
      <c r="AV516" s="4"/>
      <c r="AW516" s="4"/>
      <c r="AX516" s="4"/>
      <c r="AY516" s="4"/>
      <c r="AZ516" s="4"/>
      <c r="BA516" s="4"/>
      <c r="BB516" s="4"/>
      <c r="BC516" s="4"/>
      <c r="BD516" s="4"/>
      <c r="BE516" s="4"/>
      <c r="BF516" s="4"/>
      <c r="BG516" s="4"/>
      <c r="BH516" s="4"/>
      <c r="BI516" s="4"/>
      <c r="BJ516" s="4"/>
      <c r="BK516" s="4"/>
      <c r="BL516" s="4"/>
      <c r="BM516" s="4"/>
      <c r="BN516" s="4"/>
      <c r="BO516" s="4"/>
      <c r="BP516" s="4"/>
      <c r="BQ516" s="4"/>
      <c r="BR516" s="4"/>
      <c r="BS516" s="4"/>
      <c r="BT516" s="4"/>
      <c r="BU516" s="4"/>
      <c r="BV516" s="4"/>
    </row>
    <row r="517" spans="1:86" ht="15.5">
      <c r="A517" s="49" t="str">
        <f>B517&amp;COUNTIF($B$3:B517,B517)</f>
        <v>06CD059</v>
      </c>
      <c r="B517" s="3" t="s">
        <v>607</v>
      </c>
      <c r="C517" s="4" t="s">
        <v>608</v>
      </c>
      <c r="D517" s="4" t="s">
        <v>1314</v>
      </c>
      <c r="E517" s="4" t="s">
        <v>1315</v>
      </c>
      <c r="F517" s="4" t="s">
        <v>1316</v>
      </c>
      <c r="G517" s="4" t="s">
        <v>1317</v>
      </c>
      <c r="H517" s="3" t="s">
        <v>170</v>
      </c>
      <c r="I517" s="4" t="s">
        <v>1575</v>
      </c>
      <c r="J517" s="95" t="s">
        <v>2342</v>
      </c>
      <c r="K517" s="4" t="str">
        <f t="shared" si="25"/>
        <v>06CD05P004</v>
      </c>
      <c r="L517" s="6">
        <v>2</v>
      </c>
      <c r="M517" s="5" t="s">
        <v>16</v>
      </c>
      <c r="N517" s="85">
        <v>3</v>
      </c>
      <c r="O517" s="4" t="s">
        <v>2873</v>
      </c>
      <c r="P517" s="85">
        <v>4</v>
      </c>
      <c r="Q517" s="4" t="s">
        <v>2879</v>
      </c>
      <c r="R517" s="85">
        <v>10</v>
      </c>
      <c r="S517" s="4" t="s">
        <v>2868</v>
      </c>
      <c r="T517" s="66" t="str">
        <f t="shared" si="24"/>
        <v xml:space="preserve">10. Reducción De Las Desigualdades </v>
      </c>
      <c r="U517" s="85">
        <v>2</v>
      </c>
      <c r="V517" s="4" t="s">
        <v>173</v>
      </c>
      <c r="W517" s="85">
        <v>6</v>
      </c>
      <c r="X517" s="4" t="s">
        <v>175</v>
      </c>
      <c r="Y517" s="85">
        <v>8</v>
      </c>
      <c r="Z517" s="4" t="s">
        <v>177</v>
      </c>
      <c r="AA517" s="52" t="str">
        <f t="shared" si="26"/>
        <v>2.6.8</v>
      </c>
      <c r="AB517" s="3" t="s">
        <v>384</v>
      </c>
      <c r="AC517" s="23" t="s">
        <v>178</v>
      </c>
      <c r="AD517" s="4" t="s">
        <v>4777</v>
      </c>
      <c r="AE517" s="4" t="s">
        <v>4778</v>
      </c>
      <c r="AF517" s="4" t="s">
        <v>4779</v>
      </c>
      <c r="AG517" s="4" t="s">
        <v>4780</v>
      </c>
      <c r="AH517" s="3" t="s">
        <v>6689</v>
      </c>
      <c r="AI517" s="4" t="s">
        <v>8045</v>
      </c>
      <c r="AJ517" s="4" t="s">
        <v>8046</v>
      </c>
      <c r="AK517" s="4" t="s">
        <v>6725</v>
      </c>
      <c r="AL517" s="4" t="s">
        <v>8035</v>
      </c>
      <c r="AM517" s="3" t="s">
        <v>6712</v>
      </c>
      <c r="AN517" s="6" t="s">
        <v>6708</v>
      </c>
      <c r="AO517" s="6" t="s">
        <v>6718</v>
      </c>
      <c r="AP517" s="6" t="s">
        <v>6689</v>
      </c>
      <c r="AQ517" s="6" t="s">
        <v>9753</v>
      </c>
      <c r="AR517" s="5" t="s">
        <v>12794</v>
      </c>
      <c r="AS517" s="5" t="s">
        <v>12795</v>
      </c>
      <c r="AT517" s="4" t="s">
        <v>12771</v>
      </c>
      <c r="AU517" s="4" t="s">
        <v>12772</v>
      </c>
      <c r="AV517" s="4"/>
      <c r="AW517" s="4"/>
      <c r="AX517" s="4"/>
      <c r="AY517" s="4"/>
      <c r="AZ517" s="4"/>
      <c r="BA517" s="4"/>
      <c r="BB517" s="4"/>
      <c r="BC517" s="4"/>
      <c r="BD517" s="4"/>
      <c r="BE517" s="4"/>
      <c r="BF517" s="4"/>
      <c r="BG517" s="4"/>
      <c r="BH517" s="4"/>
      <c r="BI517" s="4"/>
      <c r="BJ517" s="4"/>
      <c r="BK517" s="4"/>
      <c r="BL517" s="4"/>
      <c r="BM517" s="4"/>
      <c r="BN517" s="4"/>
      <c r="BO517" s="4"/>
      <c r="BP517" s="4"/>
      <c r="BQ517" s="4"/>
      <c r="BR517" s="4"/>
      <c r="BS517" s="4"/>
      <c r="BT517" s="4"/>
      <c r="BU517" s="4"/>
      <c r="BV517" s="4"/>
    </row>
    <row r="518" spans="1:86" ht="15.5">
      <c r="A518" s="49" t="str">
        <f>B518&amp;COUNTIF($B$3:B518,B518)</f>
        <v>06P0FA1</v>
      </c>
      <c r="B518" s="3" t="s">
        <v>610</v>
      </c>
      <c r="C518" s="4" t="s">
        <v>611</v>
      </c>
      <c r="D518" s="4" t="s">
        <v>1306</v>
      </c>
      <c r="E518" s="4" t="s">
        <v>1307</v>
      </c>
      <c r="F518" s="4" t="s">
        <v>1318</v>
      </c>
      <c r="G518" s="4" t="s">
        <v>1309</v>
      </c>
      <c r="H518" s="3" t="s">
        <v>612</v>
      </c>
      <c r="I518" s="4" t="s">
        <v>1705</v>
      </c>
      <c r="J518" s="95" t="s">
        <v>2343</v>
      </c>
      <c r="K518" s="4" t="str">
        <f t="shared" si="25"/>
        <v>06P0FAE006</v>
      </c>
      <c r="L518" s="6">
        <v>2</v>
      </c>
      <c r="M518" s="5" t="s">
        <v>16</v>
      </c>
      <c r="N518" s="85">
        <v>3</v>
      </c>
      <c r="O518" s="5" t="s">
        <v>2873</v>
      </c>
      <c r="P518" s="85">
        <v>4</v>
      </c>
      <c r="Q518" s="5" t="s">
        <v>2879</v>
      </c>
      <c r="R518" s="85">
        <v>11</v>
      </c>
      <c r="S518" s="4" t="s">
        <v>2859</v>
      </c>
      <c r="T518" s="66" t="str">
        <f t="shared" si="24"/>
        <v>11. Ciudades Y Comunidades Sostenibles</v>
      </c>
      <c r="U518" s="85">
        <v>2</v>
      </c>
      <c r="V518" s="4" t="s">
        <v>173</v>
      </c>
      <c r="W518" s="85">
        <v>1</v>
      </c>
      <c r="X518" s="4" t="s">
        <v>251</v>
      </c>
      <c r="Y518" s="85">
        <v>4</v>
      </c>
      <c r="Z518" s="4" t="s">
        <v>252</v>
      </c>
      <c r="AA518" s="52" t="str">
        <f t="shared" si="26"/>
        <v>2.1.4</v>
      </c>
      <c r="AB518" s="3" t="s">
        <v>428</v>
      </c>
      <c r="AC518" s="23" t="s">
        <v>429</v>
      </c>
      <c r="AD518" s="4" t="s">
        <v>4781</v>
      </c>
      <c r="AE518" s="4" t="s">
        <v>4712</v>
      </c>
      <c r="AF518" s="4" t="s">
        <v>4782</v>
      </c>
      <c r="AG518" s="4" t="s">
        <v>4783</v>
      </c>
      <c r="AH518" s="8" t="s">
        <v>6689</v>
      </c>
      <c r="AI518" s="4" t="s">
        <v>8047</v>
      </c>
      <c r="AJ518" s="4" t="s">
        <v>8048</v>
      </c>
      <c r="AK518" s="4" t="s">
        <v>6725</v>
      </c>
      <c r="AL518" s="4" t="s">
        <v>8049</v>
      </c>
      <c r="AM518" s="3" t="s">
        <v>6712</v>
      </c>
      <c r="AN518" s="3" t="s">
        <v>6708</v>
      </c>
      <c r="AO518" s="3" t="s">
        <v>6718</v>
      </c>
      <c r="AP518" s="3" t="s">
        <v>6689</v>
      </c>
      <c r="AQ518" s="3" t="s">
        <v>6689</v>
      </c>
      <c r="AR518" s="4" t="s">
        <v>12796</v>
      </c>
      <c r="AS518" s="4" t="s">
        <v>12797</v>
      </c>
      <c r="AT518" s="4" t="s">
        <v>12695</v>
      </c>
      <c r="AU518" s="4" t="s">
        <v>12798</v>
      </c>
      <c r="AV518" s="4" t="s">
        <v>12799</v>
      </c>
      <c r="AW518" s="4" t="s">
        <v>12695</v>
      </c>
      <c r="AX518" s="4" t="s">
        <v>12798</v>
      </c>
      <c r="AY518" s="4"/>
      <c r="AZ518" s="4"/>
      <c r="BA518" s="4"/>
      <c r="BB518" s="4"/>
      <c r="BC518" s="4"/>
      <c r="BD518" s="4"/>
      <c r="BE518" s="4"/>
      <c r="BF518" s="4"/>
      <c r="BG518" s="4"/>
      <c r="BH518" s="4"/>
      <c r="BI518" s="4"/>
      <c r="BJ518" s="4"/>
      <c r="BK518" s="4"/>
      <c r="BL518" s="4"/>
      <c r="BM518" s="4"/>
      <c r="BN518" s="4"/>
      <c r="BO518" s="4"/>
      <c r="BP518" s="4"/>
      <c r="BQ518" s="4"/>
      <c r="BR518" s="4"/>
      <c r="BS518" s="4"/>
      <c r="BT518" s="4"/>
      <c r="BU518" s="4"/>
      <c r="BV518" s="4"/>
    </row>
    <row r="519" spans="1:86" ht="15.5">
      <c r="A519" s="49" t="str">
        <f>B519&amp;COUNTIF($B$3:B519,B519)</f>
        <v>06P0FA2</v>
      </c>
      <c r="B519" s="3" t="s">
        <v>610</v>
      </c>
      <c r="C519" s="4" t="s">
        <v>611</v>
      </c>
      <c r="D519" s="4" t="s">
        <v>1306</v>
      </c>
      <c r="E519" s="4" t="s">
        <v>1307</v>
      </c>
      <c r="F519" s="4" t="s">
        <v>1318</v>
      </c>
      <c r="G519" s="4" t="s">
        <v>1309</v>
      </c>
      <c r="H519" s="3" t="s">
        <v>613</v>
      </c>
      <c r="I519" s="4" t="s">
        <v>1706</v>
      </c>
      <c r="J519" s="95" t="s">
        <v>2344</v>
      </c>
      <c r="K519" s="4" t="str">
        <f t="shared" si="25"/>
        <v>06P0FAS034</v>
      </c>
      <c r="L519" s="6">
        <v>2</v>
      </c>
      <c r="M519" s="5" t="s">
        <v>16</v>
      </c>
      <c r="N519" s="85">
        <v>3</v>
      </c>
      <c r="O519" s="4" t="s">
        <v>2873</v>
      </c>
      <c r="P519" s="85">
        <v>2</v>
      </c>
      <c r="Q519" s="4" t="s">
        <v>2886</v>
      </c>
      <c r="R519" s="85">
        <v>15</v>
      </c>
      <c r="S519" s="4" t="s">
        <v>2876</v>
      </c>
      <c r="T519" s="66" t="str">
        <f t="shared" si="24"/>
        <v>15. Vida De Ecosistemas Terrestres</v>
      </c>
      <c r="U519" s="85">
        <v>2</v>
      </c>
      <c r="V519" s="4" t="s">
        <v>173</v>
      </c>
      <c r="W519" s="85">
        <v>1</v>
      </c>
      <c r="X519" s="4" t="s">
        <v>251</v>
      </c>
      <c r="Y519" s="85">
        <v>2</v>
      </c>
      <c r="Z519" s="4" t="s">
        <v>2951</v>
      </c>
      <c r="AA519" s="52" t="str">
        <f t="shared" si="26"/>
        <v>2.1.2</v>
      </c>
      <c r="AB519" s="3" t="s">
        <v>614</v>
      </c>
      <c r="AC519" s="23" t="s">
        <v>615</v>
      </c>
      <c r="AD519" s="4" t="s">
        <v>4784</v>
      </c>
      <c r="AE519" s="4" t="s">
        <v>4785</v>
      </c>
      <c r="AF519" s="4" t="s">
        <v>4786</v>
      </c>
      <c r="AG519" s="4" t="s">
        <v>4787</v>
      </c>
      <c r="AH519" s="8" t="s">
        <v>6689</v>
      </c>
      <c r="AI519" s="4" t="s">
        <v>8050</v>
      </c>
      <c r="AJ519" s="4" t="s">
        <v>8051</v>
      </c>
      <c r="AK519" s="4" t="s">
        <v>6725</v>
      </c>
      <c r="AL519" s="4" t="s">
        <v>8052</v>
      </c>
      <c r="AM519" s="9" t="s">
        <v>9455</v>
      </c>
      <c r="AN519" s="9" t="s">
        <v>6702</v>
      </c>
      <c r="AO519" s="9" t="s">
        <v>9533</v>
      </c>
      <c r="AP519" s="9" t="s">
        <v>6689</v>
      </c>
      <c r="AQ519" s="6" t="s">
        <v>6689</v>
      </c>
      <c r="AR519" s="5" t="s">
        <v>12800</v>
      </c>
      <c r="AS519" s="5" t="s">
        <v>12801</v>
      </c>
      <c r="AT519" s="4" t="s">
        <v>12695</v>
      </c>
      <c r="AU519" s="4" t="s">
        <v>12644</v>
      </c>
      <c r="AV519" s="4" t="s">
        <v>12802</v>
      </c>
      <c r="AW519" s="4" t="s">
        <v>12695</v>
      </c>
      <c r="AX519" s="4" t="s">
        <v>12644</v>
      </c>
      <c r="AY519" s="4"/>
      <c r="AZ519" s="4"/>
      <c r="BA519" s="4"/>
      <c r="BB519" s="4"/>
      <c r="BC519" s="4"/>
      <c r="BD519" s="4"/>
      <c r="BE519" s="4"/>
      <c r="BF519" s="4"/>
      <c r="BG519" s="4"/>
      <c r="BH519" s="4"/>
      <c r="BI519" s="4"/>
      <c r="BJ519" s="4"/>
      <c r="BK519" s="4"/>
      <c r="BL519" s="4"/>
      <c r="BM519" s="4"/>
      <c r="BN519" s="4"/>
      <c r="BO519" s="4"/>
      <c r="BP519" s="4"/>
      <c r="BQ519" s="4"/>
      <c r="BR519" s="4"/>
      <c r="BS519" s="4"/>
      <c r="BT519" s="4"/>
      <c r="BU519" s="4"/>
      <c r="BV519" s="4"/>
    </row>
    <row r="520" spans="1:86" ht="15.5">
      <c r="A520" s="49" t="str">
        <f>B520&amp;COUNTIF($B$3:B520,B520)</f>
        <v>06P0FA3</v>
      </c>
      <c r="B520" s="3" t="s">
        <v>610</v>
      </c>
      <c r="C520" s="4" t="s">
        <v>611</v>
      </c>
      <c r="D520" s="4" t="s">
        <v>1306</v>
      </c>
      <c r="E520" s="4" t="s">
        <v>1307</v>
      </c>
      <c r="F520" s="4" t="s">
        <v>1318</v>
      </c>
      <c r="G520" s="4" t="s">
        <v>1309</v>
      </c>
      <c r="H520" s="3" t="s">
        <v>897</v>
      </c>
      <c r="I520" s="4" t="s">
        <v>1707</v>
      </c>
      <c r="J520" s="95"/>
      <c r="K520" s="4" t="str">
        <f t="shared" si="25"/>
        <v>06P0FAU009</v>
      </c>
      <c r="L520" s="6"/>
      <c r="M520" s="5"/>
      <c r="N520" s="85"/>
      <c r="O520" s="4"/>
      <c r="P520" s="85"/>
      <c r="Q520" s="4"/>
      <c r="R520" s="85"/>
      <c r="S520" s="4"/>
      <c r="T520" s="66" t="str">
        <f t="shared" si="24"/>
        <v xml:space="preserve">. </v>
      </c>
      <c r="U520" s="85"/>
      <c r="V520" s="4"/>
      <c r="W520" s="85"/>
      <c r="X520" s="4"/>
      <c r="Y520" s="85"/>
      <c r="Z520" s="4"/>
      <c r="AA520" s="52" t="str">
        <f t="shared" si="26"/>
        <v>..</v>
      </c>
      <c r="AB520" s="3"/>
      <c r="AC520" s="23"/>
      <c r="AD520" s="4"/>
      <c r="AE520" s="4"/>
      <c r="AF520" s="4"/>
      <c r="AG520" s="4"/>
      <c r="AH520" s="8"/>
      <c r="AI520" s="4"/>
      <c r="AJ520" s="4"/>
      <c r="AK520" s="4"/>
      <c r="AL520" s="4"/>
      <c r="AM520" s="9"/>
      <c r="AN520" s="9"/>
      <c r="AO520" s="9"/>
      <c r="AP520" s="9"/>
      <c r="AQ520" s="6"/>
      <c r="AR520" s="5"/>
      <c r="AS520" s="5"/>
      <c r="AT520" s="4"/>
      <c r="AU520" s="4"/>
      <c r="AV520" s="4"/>
      <c r="AW520" s="4"/>
      <c r="AX520" s="4"/>
      <c r="AY520" s="4"/>
      <c r="AZ520" s="4"/>
      <c r="BA520" s="4"/>
      <c r="BB520" s="4"/>
      <c r="BC520" s="4"/>
      <c r="BD520" s="4"/>
      <c r="BE520" s="4"/>
      <c r="BF520" s="4"/>
      <c r="BG520" s="4"/>
      <c r="BH520" s="4"/>
      <c r="BI520" s="4"/>
      <c r="BJ520" s="4"/>
      <c r="BK520" s="4"/>
      <c r="BL520" s="4"/>
      <c r="BM520" s="4"/>
      <c r="BN520" s="4"/>
      <c r="BO520" s="4"/>
      <c r="BP520" s="4"/>
      <c r="BQ520" s="4"/>
      <c r="BR520" s="4"/>
      <c r="BS520" s="4"/>
      <c r="BT520" s="4"/>
      <c r="BU520" s="4"/>
      <c r="BV520" s="4"/>
    </row>
    <row r="521" spans="1:86" ht="15.5">
      <c r="A521" s="49" t="str">
        <f>B521&amp;COUNTIF($B$3:B521,B521)</f>
        <v>06P0FA4</v>
      </c>
      <c r="B521" s="3" t="s">
        <v>610</v>
      </c>
      <c r="C521" s="4" t="s">
        <v>611</v>
      </c>
      <c r="D521" s="4" t="s">
        <v>1306</v>
      </c>
      <c r="E521" s="4" t="s">
        <v>1307</v>
      </c>
      <c r="F521" s="4" t="s">
        <v>1318</v>
      </c>
      <c r="G521" s="4" t="s">
        <v>1309</v>
      </c>
      <c r="H521" s="3" t="s">
        <v>616</v>
      </c>
      <c r="I521" s="4" t="s">
        <v>1708</v>
      </c>
      <c r="J521" s="95" t="s">
        <v>2345</v>
      </c>
      <c r="K521" s="4" t="str">
        <f t="shared" si="25"/>
        <v>06P0FAS036</v>
      </c>
      <c r="L521" s="6">
        <v>2</v>
      </c>
      <c r="M521" s="5" t="s">
        <v>16</v>
      </c>
      <c r="N521" s="85">
        <v>3</v>
      </c>
      <c r="O521" s="5" t="s">
        <v>2873</v>
      </c>
      <c r="P521" s="85">
        <v>4</v>
      </c>
      <c r="Q521" s="5" t="s">
        <v>2879</v>
      </c>
      <c r="R521" s="85">
        <v>15</v>
      </c>
      <c r="S521" s="4" t="s">
        <v>2876</v>
      </c>
      <c r="T521" s="66" t="str">
        <f t="shared" si="24"/>
        <v>15. Vida De Ecosistemas Terrestres</v>
      </c>
      <c r="U521" s="85">
        <v>2</v>
      </c>
      <c r="V521" s="4" t="s">
        <v>173</v>
      </c>
      <c r="W521" s="85">
        <v>1</v>
      </c>
      <c r="X521" s="4" t="s">
        <v>251</v>
      </c>
      <c r="Y521" s="85">
        <v>5</v>
      </c>
      <c r="Z521" s="4" t="s">
        <v>425</v>
      </c>
      <c r="AA521" s="52" t="str">
        <f t="shared" si="26"/>
        <v>2.1.5</v>
      </c>
      <c r="AB521" s="3" t="s">
        <v>428</v>
      </c>
      <c r="AC521" s="23" t="s">
        <v>429</v>
      </c>
      <c r="AD521" s="4" t="s">
        <v>4788</v>
      </c>
      <c r="AE521" s="4" t="s">
        <v>4789</v>
      </c>
      <c r="AF521" s="4" t="s">
        <v>4790</v>
      </c>
      <c r="AG521" s="4" t="s">
        <v>4791</v>
      </c>
      <c r="AH521" s="8" t="s">
        <v>6689</v>
      </c>
      <c r="AI521" s="4" t="s">
        <v>8053</v>
      </c>
      <c r="AJ521" s="4" t="s">
        <v>8054</v>
      </c>
      <c r="AK521" s="4" t="s">
        <v>6725</v>
      </c>
      <c r="AL521" s="4" t="s">
        <v>8055</v>
      </c>
      <c r="AM521" s="9" t="s">
        <v>6712</v>
      </c>
      <c r="AN521" s="9" t="s">
        <v>6708</v>
      </c>
      <c r="AO521" s="9" t="s">
        <v>6718</v>
      </c>
      <c r="AP521" s="9" t="s">
        <v>6689</v>
      </c>
      <c r="AQ521" s="6" t="s">
        <v>6689</v>
      </c>
      <c r="AR521" s="5" t="s">
        <v>4791</v>
      </c>
      <c r="AS521" s="5" t="s">
        <v>12803</v>
      </c>
      <c r="AT521" s="4" t="s">
        <v>12639</v>
      </c>
      <c r="AU521" s="4" t="s">
        <v>12804</v>
      </c>
      <c r="AV521" s="4" t="s">
        <v>12805</v>
      </c>
      <c r="AW521" s="4" t="s">
        <v>12639</v>
      </c>
      <c r="AX521" s="4" t="s">
        <v>12804</v>
      </c>
      <c r="AY521" s="4" t="s">
        <v>12806</v>
      </c>
      <c r="AZ521" s="4" t="s">
        <v>12639</v>
      </c>
      <c r="BA521" s="4" t="s">
        <v>12804</v>
      </c>
      <c r="BB521" s="4" t="s">
        <v>12807</v>
      </c>
      <c r="BC521" s="4" t="s">
        <v>12639</v>
      </c>
      <c r="BD521" s="4" t="s">
        <v>12804</v>
      </c>
      <c r="BE521" s="4" t="s">
        <v>12808</v>
      </c>
      <c r="BF521" s="4" t="s">
        <v>12639</v>
      </c>
      <c r="BG521" s="4" t="s">
        <v>12804</v>
      </c>
      <c r="BH521" s="4"/>
      <c r="BI521" s="4"/>
      <c r="BJ521" s="4"/>
      <c r="BK521" s="4"/>
      <c r="BL521" s="4"/>
      <c r="BM521" s="4"/>
      <c r="BN521" s="4"/>
      <c r="BO521" s="4"/>
      <c r="BP521" s="4"/>
      <c r="BQ521" s="4"/>
      <c r="BR521" s="4"/>
      <c r="BS521" s="4"/>
      <c r="BT521" s="4"/>
      <c r="BU521" s="4"/>
      <c r="BV521" s="4"/>
    </row>
    <row r="522" spans="1:86" ht="15.5">
      <c r="A522" s="49" t="str">
        <f>B522&amp;COUNTIF($B$3:B522,B522)</f>
        <v>06PDPA1</v>
      </c>
      <c r="B522" s="3" t="s">
        <v>617</v>
      </c>
      <c r="C522" s="4" t="s">
        <v>618</v>
      </c>
      <c r="D522" s="4" t="s">
        <v>1319</v>
      </c>
      <c r="E522" s="4" t="s">
        <v>1320</v>
      </c>
      <c r="F522" s="4" t="s">
        <v>1321</v>
      </c>
      <c r="G522" s="4" t="s">
        <v>1322</v>
      </c>
      <c r="H522" s="3" t="s">
        <v>619</v>
      </c>
      <c r="I522" s="4" t="s">
        <v>1709</v>
      </c>
      <c r="J522" s="95" t="s">
        <v>2346</v>
      </c>
      <c r="K522" s="4" t="str">
        <f t="shared" si="25"/>
        <v>06PDPAE154</v>
      </c>
      <c r="L522" s="6">
        <v>2</v>
      </c>
      <c r="M522" s="5" t="s">
        <v>16</v>
      </c>
      <c r="N522" s="85">
        <v>3</v>
      </c>
      <c r="O522" s="4" t="s">
        <v>2873</v>
      </c>
      <c r="P522" s="85">
        <v>4</v>
      </c>
      <c r="Q522" s="4" t="s">
        <v>2879</v>
      </c>
      <c r="R522" s="85">
        <v>15</v>
      </c>
      <c r="S522" s="4" t="s">
        <v>2876</v>
      </c>
      <c r="T522" s="66" t="str">
        <f t="shared" si="24"/>
        <v>15. Vida De Ecosistemas Terrestres</v>
      </c>
      <c r="U522" s="85">
        <v>2</v>
      </c>
      <c r="V522" s="4" t="s">
        <v>173</v>
      </c>
      <c r="W522" s="85">
        <v>1</v>
      </c>
      <c r="X522" s="4" t="s">
        <v>251</v>
      </c>
      <c r="Y522" s="85">
        <v>6</v>
      </c>
      <c r="Z522" s="4" t="s">
        <v>329</v>
      </c>
      <c r="AA522" s="52" t="str">
        <f t="shared" si="26"/>
        <v>2.1.6</v>
      </c>
      <c r="AB522" s="3" t="s">
        <v>2992</v>
      </c>
      <c r="AC522" s="23" t="s">
        <v>620</v>
      </c>
      <c r="AD522" s="4" t="s">
        <v>4792</v>
      </c>
      <c r="AE522" s="4" t="s">
        <v>3067</v>
      </c>
      <c r="AF522" s="4" t="s">
        <v>4793</v>
      </c>
      <c r="AG522" s="4" t="s">
        <v>4794</v>
      </c>
      <c r="AH522" s="8" t="s">
        <v>6689</v>
      </c>
      <c r="AI522" s="4" t="s">
        <v>8056</v>
      </c>
      <c r="AJ522" s="4" t="s">
        <v>8057</v>
      </c>
      <c r="AK522" s="4" t="s">
        <v>6725</v>
      </c>
      <c r="AL522" s="4" t="s">
        <v>8058</v>
      </c>
      <c r="AM522" s="9" t="s">
        <v>9521</v>
      </c>
      <c r="AN522" s="9" t="s">
        <v>9457</v>
      </c>
      <c r="AO522" s="9" t="s">
        <v>6718</v>
      </c>
      <c r="AP522" s="9" t="s">
        <v>6689</v>
      </c>
      <c r="AQ522" s="6" t="s">
        <v>6689</v>
      </c>
      <c r="AR522" s="5" t="s">
        <v>12809</v>
      </c>
      <c r="AS522" s="5" t="s">
        <v>12810</v>
      </c>
      <c r="AT522" s="4" t="s">
        <v>12811</v>
      </c>
      <c r="AU522" s="4" t="s">
        <v>12812</v>
      </c>
      <c r="AV522" s="4" t="s">
        <v>12813</v>
      </c>
      <c r="AW522" s="4" t="s">
        <v>12814</v>
      </c>
      <c r="AX522" s="4" t="s">
        <v>12815</v>
      </c>
      <c r="AY522" s="4" t="s">
        <v>12816</v>
      </c>
      <c r="AZ522" s="4" t="s">
        <v>12814</v>
      </c>
      <c r="BA522" s="4" t="s">
        <v>12815</v>
      </c>
      <c r="BB522" s="4" t="s">
        <v>12817</v>
      </c>
      <c r="BC522" s="4" t="s">
        <v>12814</v>
      </c>
      <c r="BD522" s="4" t="s">
        <v>12815</v>
      </c>
      <c r="BE522" s="4" t="s">
        <v>12818</v>
      </c>
      <c r="BF522" s="4" t="s">
        <v>12814</v>
      </c>
      <c r="BG522" s="4" t="s">
        <v>12815</v>
      </c>
      <c r="BH522" s="4" t="s">
        <v>12819</v>
      </c>
      <c r="BI522" s="4" t="s">
        <v>12820</v>
      </c>
      <c r="BJ522" s="4" t="s">
        <v>12821</v>
      </c>
      <c r="BK522" s="4" t="s">
        <v>12822</v>
      </c>
      <c r="BL522" s="4" t="s">
        <v>12811</v>
      </c>
      <c r="BM522" s="4" t="s">
        <v>12812</v>
      </c>
      <c r="BN522" s="4" t="s">
        <v>12823</v>
      </c>
      <c r="BO522" s="4" t="s">
        <v>12814</v>
      </c>
      <c r="BP522" s="4" t="s">
        <v>12815</v>
      </c>
      <c r="BQ522" s="4" t="s">
        <v>12824</v>
      </c>
      <c r="BR522" s="4" t="s">
        <v>12811</v>
      </c>
      <c r="BS522" s="4" t="s">
        <v>12812</v>
      </c>
      <c r="BT522" s="4" t="s">
        <v>12825</v>
      </c>
      <c r="BU522" s="4" t="s">
        <v>12814</v>
      </c>
      <c r="BV522" s="4" t="s">
        <v>12815</v>
      </c>
      <c r="BW522" t="s">
        <v>12826</v>
      </c>
      <c r="BX522" t="s">
        <v>12811</v>
      </c>
      <c r="BY522" s="67" t="s">
        <v>12812</v>
      </c>
      <c r="BZ522" t="s">
        <v>12827</v>
      </c>
      <c r="CA522" t="s">
        <v>12820</v>
      </c>
      <c r="CB522" t="s">
        <v>12821</v>
      </c>
      <c r="CC522" t="s">
        <v>12828</v>
      </c>
      <c r="CD522" t="s">
        <v>12820</v>
      </c>
      <c r="CE522" t="s">
        <v>12821</v>
      </c>
      <c r="CF522" t="s">
        <v>12829</v>
      </c>
      <c r="CG522" t="s">
        <v>12820</v>
      </c>
      <c r="CH522" t="s">
        <v>12821</v>
      </c>
    </row>
    <row r="523" spans="1:86" ht="15.5">
      <c r="A523" s="49" t="str">
        <f>B523&amp;COUNTIF($B$3:B523,B523)</f>
        <v>06PDPA2</v>
      </c>
      <c r="B523" s="3" t="s">
        <v>617</v>
      </c>
      <c r="C523" s="4" t="s">
        <v>618</v>
      </c>
      <c r="D523" s="4" t="s">
        <v>1319</v>
      </c>
      <c r="E523" s="4" t="s">
        <v>1320</v>
      </c>
      <c r="F523" s="4" t="s">
        <v>1321</v>
      </c>
      <c r="G523" s="4" t="s">
        <v>1322</v>
      </c>
      <c r="H523" s="3" t="s">
        <v>10</v>
      </c>
      <c r="I523" s="4" t="s">
        <v>1569</v>
      </c>
      <c r="J523" s="95" t="s">
        <v>2347</v>
      </c>
      <c r="K523" s="4" t="str">
        <f t="shared" si="25"/>
        <v>06PDPAM001</v>
      </c>
      <c r="L523" s="6">
        <v>2</v>
      </c>
      <c r="M523" s="5" t="s">
        <v>16</v>
      </c>
      <c r="N523" s="85">
        <v>3</v>
      </c>
      <c r="O523" s="5" t="s">
        <v>2873</v>
      </c>
      <c r="P523" s="85">
        <v>4</v>
      </c>
      <c r="Q523" s="5" t="s">
        <v>2879</v>
      </c>
      <c r="R523" s="85">
        <v>15</v>
      </c>
      <c r="S523" s="4" t="s">
        <v>2876</v>
      </c>
      <c r="T523" s="66" t="str">
        <f t="shared" si="24"/>
        <v>15. Vida De Ecosistemas Terrestres</v>
      </c>
      <c r="U523" s="85">
        <v>2</v>
      </c>
      <c r="V523" s="4" t="s">
        <v>173</v>
      </c>
      <c r="W523" s="85">
        <v>1</v>
      </c>
      <c r="X523" s="4" t="s">
        <v>251</v>
      </c>
      <c r="Y523" s="85">
        <v>6</v>
      </c>
      <c r="Z523" s="4" t="s">
        <v>329</v>
      </c>
      <c r="AA523" s="52" t="str">
        <f t="shared" si="26"/>
        <v>2.1.6</v>
      </c>
      <c r="AB523" s="3" t="s">
        <v>36</v>
      </c>
      <c r="AC523" s="23" t="s">
        <v>38</v>
      </c>
      <c r="AD523" s="4" t="s">
        <v>4795</v>
      </c>
      <c r="AE523" s="4" t="s">
        <v>4796</v>
      </c>
      <c r="AF523" s="4" t="s">
        <v>4797</v>
      </c>
      <c r="AG523" s="4" t="s">
        <v>4798</v>
      </c>
      <c r="AH523" s="8" t="s">
        <v>6689</v>
      </c>
      <c r="AI523" s="4" t="s">
        <v>8059</v>
      </c>
      <c r="AJ523" s="4" t="s">
        <v>8060</v>
      </c>
      <c r="AK523" s="4" t="s">
        <v>6725</v>
      </c>
      <c r="AL523" s="4" t="s">
        <v>8061</v>
      </c>
      <c r="AM523" s="8" t="s">
        <v>6702</v>
      </c>
      <c r="AN523" s="9" t="s">
        <v>6691</v>
      </c>
      <c r="AO523" s="9" t="s">
        <v>9533</v>
      </c>
      <c r="AP523" s="9" t="s">
        <v>6689</v>
      </c>
      <c r="AQ523" s="6" t="s">
        <v>6689</v>
      </c>
      <c r="AR523" s="5" t="s">
        <v>12830</v>
      </c>
      <c r="AS523" s="5" t="s">
        <v>12831</v>
      </c>
      <c r="AT523" s="4" t="s">
        <v>12832</v>
      </c>
      <c r="AU523" s="4" t="s">
        <v>12833</v>
      </c>
      <c r="AV523" s="4"/>
      <c r="AW523" s="4"/>
      <c r="AX523" s="4"/>
      <c r="AY523" s="4"/>
      <c r="AZ523" s="4"/>
      <c r="BA523" s="4"/>
      <c r="BB523" s="4"/>
      <c r="BC523" s="4"/>
      <c r="BD523" s="4"/>
      <c r="BE523" s="4"/>
      <c r="BF523" s="4"/>
      <c r="BG523" s="4"/>
      <c r="BH523" s="4"/>
      <c r="BI523" s="4"/>
      <c r="BJ523" s="4"/>
      <c r="BK523" s="4"/>
      <c r="BL523" s="4"/>
      <c r="BM523" s="4"/>
      <c r="BN523" s="4"/>
      <c r="BO523" s="4"/>
      <c r="BP523" s="4"/>
      <c r="BQ523" s="4"/>
      <c r="BR523" s="4"/>
      <c r="BS523" s="4"/>
      <c r="BT523" s="4"/>
      <c r="BU523" s="4"/>
      <c r="BV523" s="4"/>
    </row>
    <row r="524" spans="1:86" ht="15.5">
      <c r="A524" s="49" t="str">
        <f>B524&amp;COUNTIF($B$3:B524,B524)</f>
        <v>06PDPA3</v>
      </c>
      <c r="B524" s="3" t="s">
        <v>617</v>
      </c>
      <c r="C524" s="4" t="s">
        <v>618</v>
      </c>
      <c r="D524" s="4" t="s">
        <v>1319</v>
      </c>
      <c r="E524" s="4" t="s">
        <v>1320</v>
      </c>
      <c r="F524" s="4" t="s">
        <v>1321</v>
      </c>
      <c r="G524" s="4" t="s">
        <v>1322</v>
      </c>
      <c r="H524" s="3" t="s">
        <v>1133</v>
      </c>
      <c r="I524" s="4" t="s">
        <v>1570</v>
      </c>
      <c r="J524" s="96" t="s">
        <v>1886</v>
      </c>
      <c r="K524" s="4" t="str">
        <f t="shared" si="25"/>
        <v>06PDPAM002</v>
      </c>
      <c r="L524" s="6">
        <v>2</v>
      </c>
      <c r="M524" s="5" t="s">
        <v>16</v>
      </c>
      <c r="N524" s="85">
        <v>3</v>
      </c>
      <c r="O524" s="4" t="s">
        <v>2873</v>
      </c>
      <c r="P524" s="85">
        <v>4</v>
      </c>
      <c r="Q524" s="4" t="s">
        <v>2879</v>
      </c>
      <c r="R524" s="85">
        <v>15</v>
      </c>
      <c r="S524" s="4" t="s">
        <v>2876</v>
      </c>
      <c r="T524" s="66" t="str">
        <f t="shared" si="24"/>
        <v>15. Vida De Ecosistemas Terrestres</v>
      </c>
      <c r="U524" s="85">
        <v>2</v>
      </c>
      <c r="V524" s="4" t="s">
        <v>173</v>
      </c>
      <c r="W524" s="85">
        <v>1</v>
      </c>
      <c r="X524" s="4" t="s">
        <v>251</v>
      </c>
      <c r="Y524" s="85">
        <v>6</v>
      </c>
      <c r="Z524" s="4" t="s">
        <v>329</v>
      </c>
      <c r="AA524" s="52" t="str">
        <f t="shared" si="26"/>
        <v>2.1.6</v>
      </c>
      <c r="AB524" s="3" t="s">
        <v>2952</v>
      </c>
      <c r="AC524" s="23" t="s">
        <v>2953</v>
      </c>
      <c r="AD524" s="4" t="s">
        <v>179</v>
      </c>
      <c r="AE524" s="4" t="s">
        <v>179</v>
      </c>
      <c r="AF524" s="4" t="s">
        <v>179</v>
      </c>
      <c r="AG524" s="4" t="s">
        <v>179</v>
      </c>
      <c r="AH524" s="8" t="s">
        <v>179</v>
      </c>
      <c r="AI524" s="4" t="s">
        <v>179</v>
      </c>
      <c r="AJ524" s="4" t="s">
        <v>179</v>
      </c>
      <c r="AK524" s="4" t="s">
        <v>179</v>
      </c>
      <c r="AL524" s="4" t="s">
        <v>179</v>
      </c>
      <c r="AM524" s="9" t="s">
        <v>179</v>
      </c>
      <c r="AN524" s="9" t="s">
        <v>179</v>
      </c>
      <c r="AO524" s="9" t="s">
        <v>179</v>
      </c>
      <c r="AP524" s="9" t="s">
        <v>179</v>
      </c>
      <c r="AQ524" s="6" t="s">
        <v>179</v>
      </c>
      <c r="AR524" s="5" t="s">
        <v>179</v>
      </c>
      <c r="AS524" s="5" t="s">
        <v>179</v>
      </c>
      <c r="AT524" s="4" t="s">
        <v>179</v>
      </c>
      <c r="AU524" s="4" t="s">
        <v>179</v>
      </c>
      <c r="AV524" s="4"/>
      <c r="AW524" s="4"/>
      <c r="AX524" s="4"/>
      <c r="AY524" s="4"/>
      <c r="AZ524" s="4"/>
      <c r="BA524" s="4"/>
      <c r="BB524" s="4"/>
      <c r="BC524" s="4"/>
      <c r="BD524" s="4"/>
      <c r="BE524" s="4"/>
      <c r="BF524" s="4"/>
      <c r="BG524" s="4"/>
      <c r="BH524" s="4"/>
      <c r="BI524" s="4"/>
      <c r="BJ524" s="4"/>
      <c r="BK524" s="4"/>
      <c r="BL524" s="4"/>
      <c r="BM524" s="4"/>
      <c r="BN524" s="4"/>
      <c r="BO524" s="4"/>
      <c r="BP524" s="4"/>
      <c r="BQ524" s="4"/>
      <c r="BR524" s="4"/>
      <c r="BS524" s="4"/>
      <c r="BT524" s="4"/>
      <c r="BU524" s="4"/>
      <c r="BV524" s="4"/>
    </row>
    <row r="525" spans="1:86" ht="15.5">
      <c r="A525" s="49" t="str">
        <f>B525&amp;COUNTIF($B$3:B525,B525)</f>
        <v>06PDPA4</v>
      </c>
      <c r="B525" s="3" t="s">
        <v>617</v>
      </c>
      <c r="C525" s="4" t="s">
        <v>618</v>
      </c>
      <c r="D525" s="4" t="s">
        <v>1319</v>
      </c>
      <c r="E525" s="4" t="s">
        <v>1320</v>
      </c>
      <c r="F525" s="4" t="s">
        <v>1321</v>
      </c>
      <c r="G525" s="4" t="s">
        <v>1322</v>
      </c>
      <c r="H525" s="3" t="s">
        <v>140</v>
      </c>
      <c r="I525" s="4" t="s">
        <v>1571</v>
      </c>
      <c r="J525" s="95" t="s">
        <v>2348</v>
      </c>
      <c r="K525" s="4" t="str">
        <f t="shared" si="25"/>
        <v>06PDPAN001</v>
      </c>
      <c r="L525" s="6">
        <v>2</v>
      </c>
      <c r="M525" s="5" t="s">
        <v>16</v>
      </c>
      <c r="N525" s="85">
        <v>3</v>
      </c>
      <c r="O525" s="4" t="s">
        <v>2873</v>
      </c>
      <c r="P525" s="85">
        <v>4</v>
      </c>
      <c r="Q525" s="4" t="s">
        <v>2879</v>
      </c>
      <c r="R525" s="85">
        <v>16</v>
      </c>
      <c r="S525" s="4" t="s">
        <v>2841</v>
      </c>
      <c r="T525" s="66" t="str">
        <f t="shared" si="24"/>
        <v>16. Paz, Justicia E Instituciones Sólidas</v>
      </c>
      <c r="U525" s="85">
        <v>1</v>
      </c>
      <c r="V525" s="4" t="s">
        <v>28</v>
      </c>
      <c r="W525" s="85">
        <v>7</v>
      </c>
      <c r="X525" s="4" t="s">
        <v>142</v>
      </c>
      <c r="Y525" s="85">
        <v>2</v>
      </c>
      <c r="Z525" s="4" t="s">
        <v>143</v>
      </c>
      <c r="AA525" s="52" t="str">
        <f t="shared" si="26"/>
        <v>1.7.2</v>
      </c>
      <c r="AB525" s="3" t="s">
        <v>144</v>
      </c>
      <c r="AC525" s="23" t="s">
        <v>145</v>
      </c>
      <c r="AD525" s="4" t="s">
        <v>4799</v>
      </c>
      <c r="AE525" s="4" t="s">
        <v>4800</v>
      </c>
      <c r="AF525" s="4" t="s">
        <v>4801</v>
      </c>
      <c r="AG525" s="4" t="s">
        <v>4802</v>
      </c>
      <c r="AH525" s="8" t="s">
        <v>6689</v>
      </c>
      <c r="AI525" s="4" t="s">
        <v>8062</v>
      </c>
      <c r="AJ525" s="4" t="s">
        <v>8063</v>
      </c>
      <c r="AK525" s="4" t="s">
        <v>6725</v>
      </c>
      <c r="AL525" s="5" t="s">
        <v>8064</v>
      </c>
      <c r="AM525" s="9" t="s">
        <v>6711</v>
      </c>
      <c r="AN525" s="9" t="s">
        <v>6702</v>
      </c>
      <c r="AO525" s="9" t="s">
        <v>6699</v>
      </c>
      <c r="AP525" s="9" t="s">
        <v>6689</v>
      </c>
      <c r="AQ525" s="3" t="s">
        <v>6689</v>
      </c>
      <c r="AR525" s="5" t="s">
        <v>12834</v>
      </c>
      <c r="AS525" s="5" t="s">
        <v>12835</v>
      </c>
      <c r="AT525" s="4" t="s">
        <v>12832</v>
      </c>
      <c r="AU525" s="4" t="s">
        <v>12833</v>
      </c>
      <c r="AV525" s="4" t="s">
        <v>12836</v>
      </c>
      <c r="AW525" s="4" t="s">
        <v>12832</v>
      </c>
      <c r="AX525" s="4" t="s">
        <v>12833</v>
      </c>
      <c r="AY525" s="4" t="s">
        <v>12837</v>
      </c>
      <c r="AZ525" s="4" t="s">
        <v>12832</v>
      </c>
      <c r="BA525" s="4" t="s">
        <v>12833</v>
      </c>
      <c r="BB525" s="4"/>
      <c r="BC525" s="4"/>
      <c r="BD525" s="4"/>
      <c r="BE525" s="4"/>
      <c r="BF525" s="4"/>
      <c r="BG525" s="4"/>
      <c r="BH525" s="4"/>
      <c r="BI525" s="4"/>
      <c r="BJ525" s="4"/>
      <c r="BK525" s="4"/>
      <c r="BL525" s="4"/>
      <c r="BM525" s="4"/>
      <c r="BN525" s="4"/>
      <c r="BO525" s="4"/>
      <c r="BP525" s="4"/>
      <c r="BQ525" s="4"/>
      <c r="BR525" s="4"/>
      <c r="BS525" s="4"/>
      <c r="BT525" s="4"/>
      <c r="BU525" s="4"/>
      <c r="BV525" s="4"/>
    </row>
    <row r="526" spans="1:86" ht="15.5">
      <c r="A526" s="49" t="str">
        <f>B526&amp;COUNTIF($B$3:B526,B526)</f>
        <v>06PDPA5</v>
      </c>
      <c r="B526" s="3" t="s">
        <v>617</v>
      </c>
      <c r="C526" s="4" t="s">
        <v>618</v>
      </c>
      <c r="D526" s="4" t="s">
        <v>1319</v>
      </c>
      <c r="E526" s="4" t="s">
        <v>1320</v>
      </c>
      <c r="F526" s="4" t="s">
        <v>1321</v>
      </c>
      <c r="G526" s="4" t="s">
        <v>1322</v>
      </c>
      <c r="H526" s="3" t="s">
        <v>146</v>
      </c>
      <c r="I526" s="4" t="s">
        <v>1572</v>
      </c>
      <c r="J526" s="95" t="s">
        <v>2349</v>
      </c>
      <c r="K526" s="4" t="str">
        <f t="shared" si="25"/>
        <v>06PDPAO001</v>
      </c>
      <c r="L526" s="6">
        <v>2</v>
      </c>
      <c r="M526" s="5" t="s">
        <v>16</v>
      </c>
      <c r="N526" s="85">
        <v>3</v>
      </c>
      <c r="O526" s="5" t="s">
        <v>2873</v>
      </c>
      <c r="P526" s="85">
        <v>4</v>
      </c>
      <c r="Q526" s="5" t="s">
        <v>2879</v>
      </c>
      <c r="R526" s="85">
        <v>16</v>
      </c>
      <c r="S526" s="4" t="s">
        <v>2841</v>
      </c>
      <c r="T526" s="66" t="str">
        <f t="shared" si="24"/>
        <v>16. Paz, Justicia E Instituciones Sólidas</v>
      </c>
      <c r="U526" s="85">
        <v>1</v>
      </c>
      <c r="V526" s="4" t="s">
        <v>28</v>
      </c>
      <c r="W526" s="85">
        <v>3</v>
      </c>
      <c r="X526" s="4" t="s">
        <v>31</v>
      </c>
      <c r="Y526" s="85">
        <v>4</v>
      </c>
      <c r="Z526" s="4" t="s">
        <v>148</v>
      </c>
      <c r="AA526" s="52" t="str">
        <f t="shared" si="26"/>
        <v>1.3.4</v>
      </c>
      <c r="AB526" s="3" t="s">
        <v>149</v>
      </c>
      <c r="AC526" s="23" t="s">
        <v>150</v>
      </c>
      <c r="AD526" s="4" t="s">
        <v>4803</v>
      </c>
      <c r="AE526" s="4" t="s">
        <v>3067</v>
      </c>
      <c r="AF526" s="4" t="s">
        <v>4804</v>
      </c>
      <c r="AG526" s="4" t="s">
        <v>4805</v>
      </c>
      <c r="AH526" s="3" t="s">
        <v>6689</v>
      </c>
      <c r="AI526" s="4" t="s">
        <v>8065</v>
      </c>
      <c r="AJ526" s="4" t="s">
        <v>8066</v>
      </c>
      <c r="AK526" s="4" t="s">
        <v>6725</v>
      </c>
      <c r="AL526" s="4" t="s">
        <v>8067</v>
      </c>
      <c r="AM526" s="3" t="s">
        <v>6712</v>
      </c>
      <c r="AN526" s="3" t="s">
        <v>6708</v>
      </c>
      <c r="AO526" s="3" t="s">
        <v>6718</v>
      </c>
      <c r="AP526" s="3" t="s">
        <v>6689</v>
      </c>
      <c r="AQ526" s="3" t="s">
        <v>6689</v>
      </c>
      <c r="AR526" s="5" t="s">
        <v>4805</v>
      </c>
      <c r="AS526" s="5" t="s">
        <v>12838</v>
      </c>
      <c r="AT526" s="4" t="s">
        <v>12832</v>
      </c>
      <c r="AU526" s="4" t="s">
        <v>12833</v>
      </c>
      <c r="AV526" s="4" t="s">
        <v>12839</v>
      </c>
      <c r="AW526" s="4" t="s">
        <v>12832</v>
      </c>
      <c r="AX526" s="4" t="s">
        <v>12833</v>
      </c>
      <c r="AY526" s="4" t="s">
        <v>12840</v>
      </c>
      <c r="AZ526" s="4" t="s">
        <v>12832</v>
      </c>
      <c r="BA526" s="4" t="s">
        <v>12833</v>
      </c>
      <c r="BB526" s="4" t="s">
        <v>12841</v>
      </c>
      <c r="BC526" s="4" t="s">
        <v>12832</v>
      </c>
      <c r="BD526" s="4" t="s">
        <v>12833</v>
      </c>
      <c r="BE526" s="4" t="s">
        <v>12842</v>
      </c>
      <c r="BF526" s="4" t="s">
        <v>12843</v>
      </c>
      <c r="BG526" s="4" t="s">
        <v>12844</v>
      </c>
      <c r="BH526" s="4" t="s">
        <v>12845</v>
      </c>
      <c r="BI526" s="4" t="s">
        <v>12843</v>
      </c>
      <c r="BJ526" s="4" t="s">
        <v>12844</v>
      </c>
      <c r="BK526" s="4" t="s">
        <v>12846</v>
      </c>
      <c r="BL526" s="4" t="s">
        <v>12843</v>
      </c>
      <c r="BM526" s="4" t="s">
        <v>12844</v>
      </c>
      <c r="BN526" s="4"/>
      <c r="BO526" s="4"/>
      <c r="BP526" s="4"/>
      <c r="BQ526" s="4"/>
      <c r="BR526" s="4"/>
      <c r="BS526" s="4"/>
      <c r="BT526" s="4"/>
      <c r="BU526" s="4"/>
      <c r="BV526" s="4"/>
    </row>
    <row r="527" spans="1:86" ht="15.5">
      <c r="A527" s="49" t="str">
        <f>B527&amp;COUNTIF($B$3:B527,B527)</f>
        <v>06PDPA6</v>
      </c>
      <c r="B527" s="3" t="s">
        <v>617</v>
      </c>
      <c r="C527" s="4" t="s">
        <v>618</v>
      </c>
      <c r="D527" s="4" t="s">
        <v>1319</v>
      </c>
      <c r="E527" s="4" t="s">
        <v>1320</v>
      </c>
      <c r="F527" s="4" t="s">
        <v>1321</v>
      </c>
      <c r="G527" s="4" t="s">
        <v>1322</v>
      </c>
      <c r="H527" s="3" t="s">
        <v>151</v>
      </c>
      <c r="I527" s="4" t="s">
        <v>1573</v>
      </c>
      <c r="J527" s="95" t="s">
        <v>2350</v>
      </c>
      <c r="K527" s="4" t="str">
        <f t="shared" si="25"/>
        <v>06PDPAP001</v>
      </c>
      <c r="L527" s="6">
        <v>2</v>
      </c>
      <c r="M527" s="5" t="s">
        <v>16</v>
      </c>
      <c r="N527" s="85">
        <v>3</v>
      </c>
      <c r="O527" s="5" t="s">
        <v>2873</v>
      </c>
      <c r="P527" s="85">
        <v>4</v>
      </c>
      <c r="Q527" s="5" t="s">
        <v>2879</v>
      </c>
      <c r="R527" s="85">
        <v>5</v>
      </c>
      <c r="S527" s="4" t="s">
        <v>2844</v>
      </c>
      <c r="T527" s="66" t="str">
        <f t="shared" si="24"/>
        <v xml:space="preserve">5. Igualdad De Género </v>
      </c>
      <c r="U527" s="85">
        <v>1</v>
      </c>
      <c r="V527" s="4" t="s">
        <v>28</v>
      </c>
      <c r="W527" s="85">
        <v>2</v>
      </c>
      <c r="X527" s="4" t="s">
        <v>154</v>
      </c>
      <c r="Y527" s="85">
        <v>4</v>
      </c>
      <c r="Z527" s="4" t="s">
        <v>155</v>
      </c>
      <c r="AA527" s="52" t="str">
        <f t="shared" si="26"/>
        <v>1.2.4</v>
      </c>
      <c r="AB527" s="3" t="s">
        <v>156</v>
      </c>
      <c r="AC527" s="23" t="s">
        <v>157</v>
      </c>
      <c r="AD527" s="4" t="s">
        <v>4806</v>
      </c>
      <c r="AE527" s="4" t="s">
        <v>4807</v>
      </c>
      <c r="AF527" s="4" t="s">
        <v>4808</v>
      </c>
      <c r="AG527" s="4" t="s">
        <v>4809</v>
      </c>
      <c r="AH527" s="8" t="s">
        <v>6689</v>
      </c>
      <c r="AI527" s="4" t="s">
        <v>8068</v>
      </c>
      <c r="AJ527" s="4" t="s">
        <v>8069</v>
      </c>
      <c r="AK527" s="4" t="s">
        <v>6725</v>
      </c>
      <c r="AL527" s="4" t="s">
        <v>8070</v>
      </c>
      <c r="AM527" s="9" t="s">
        <v>6707</v>
      </c>
      <c r="AN527" s="9" t="s">
        <v>6711</v>
      </c>
      <c r="AO527" s="9" t="s">
        <v>6722</v>
      </c>
      <c r="AP527" s="9" t="s">
        <v>6689</v>
      </c>
      <c r="AQ527" s="6" t="s">
        <v>6689</v>
      </c>
      <c r="AR527" s="5" t="s">
        <v>4809</v>
      </c>
      <c r="AS527" s="5" t="s">
        <v>12847</v>
      </c>
      <c r="AT527" s="4" t="s">
        <v>12848</v>
      </c>
      <c r="AU527" s="4" t="s">
        <v>12849</v>
      </c>
      <c r="AV527" s="4" t="s">
        <v>12850</v>
      </c>
      <c r="AW527" s="4" t="s">
        <v>12848</v>
      </c>
      <c r="AX527" s="4" t="s">
        <v>12849</v>
      </c>
      <c r="AY527" s="4" t="s">
        <v>12851</v>
      </c>
      <c r="AZ527" s="4" t="s">
        <v>12848</v>
      </c>
      <c r="BA527" s="4" t="s">
        <v>12849</v>
      </c>
      <c r="BB527" s="4"/>
      <c r="BC527" s="4"/>
      <c r="BD527" s="4"/>
      <c r="BE527" s="4"/>
      <c r="BF527" s="4"/>
      <c r="BG527" s="4"/>
      <c r="BH527" s="4"/>
      <c r="BI527" s="4"/>
      <c r="BJ527" s="4"/>
      <c r="BK527" s="4"/>
      <c r="BL527" s="4"/>
      <c r="BM527" s="4"/>
      <c r="BN527" s="4"/>
      <c r="BO527" s="4"/>
      <c r="BP527" s="4"/>
      <c r="BQ527" s="4"/>
      <c r="BR527" s="4"/>
      <c r="BS527" s="4"/>
      <c r="BT527" s="4"/>
      <c r="BU527" s="4"/>
      <c r="BV527" s="4"/>
    </row>
    <row r="528" spans="1:86" ht="15.5">
      <c r="A528" s="49" t="str">
        <f>B528&amp;COUNTIF($B$3:B528,B528)</f>
        <v>06PDPA7</v>
      </c>
      <c r="B528" s="3" t="s">
        <v>617</v>
      </c>
      <c r="C528" s="4" t="s">
        <v>618</v>
      </c>
      <c r="D528" s="4" t="s">
        <v>1319</v>
      </c>
      <c r="E528" s="4" t="s">
        <v>1320</v>
      </c>
      <c r="F528" s="4" t="s">
        <v>1321</v>
      </c>
      <c r="G528" s="4" t="s">
        <v>1322</v>
      </c>
      <c r="H528" s="3" t="s">
        <v>158</v>
      </c>
      <c r="I528" s="4" t="s">
        <v>1574</v>
      </c>
      <c r="J528" s="95" t="s">
        <v>2351</v>
      </c>
      <c r="K528" s="4" t="str">
        <f t="shared" si="25"/>
        <v>06PDPAP002</v>
      </c>
      <c r="L528" s="6">
        <v>2</v>
      </c>
      <c r="M528" s="5" t="s">
        <v>16</v>
      </c>
      <c r="N528" s="85">
        <v>3</v>
      </c>
      <c r="O528" s="5" t="s">
        <v>2873</v>
      </c>
      <c r="P528" s="85">
        <v>4</v>
      </c>
      <c r="Q528" s="5" t="s">
        <v>2879</v>
      </c>
      <c r="R528" s="85">
        <v>10</v>
      </c>
      <c r="S528" s="4" t="s">
        <v>2868</v>
      </c>
      <c r="T528" s="66" t="str">
        <f t="shared" si="24"/>
        <v xml:space="preserve">10. Reducción De Las Desigualdades </v>
      </c>
      <c r="U528" s="85">
        <v>1</v>
      </c>
      <c r="V528" s="4" t="s">
        <v>28</v>
      </c>
      <c r="W528" s="85">
        <v>2</v>
      </c>
      <c r="X528" s="4" t="s">
        <v>154</v>
      </c>
      <c r="Y528" s="85">
        <v>4</v>
      </c>
      <c r="Z528" s="4" t="s">
        <v>155</v>
      </c>
      <c r="AA528" s="52" t="str">
        <f t="shared" si="26"/>
        <v>1.2.4</v>
      </c>
      <c r="AB528" s="3" t="s">
        <v>161</v>
      </c>
      <c r="AC528" s="23" t="s">
        <v>162</v>
      </c>
      <c r="AD528" s="4" t="s">
        <v>4810</v>
      </c>
      <c r="AE528" s="4" t="s">
        <v>4811</v>
      </c>
      <c r="AF528" s="4" t="s">
        <v>4812</v>
      </c>
      <c r="AG528" s="4" t="s">
        <v>4813</v>
      </c>
      <c r="AH528" s="3" t="s">
        <v>6689</v>
      </c>
      <c r="AI528" s="3" t="s">
        <v>8071</v>
      </c>
      <c r="AJ528" s="3" t="s">
        <v>8072</v>
      </c>
      <c r="AK528" s="3" t="s">
        <v>6725</v>
      </c>
      <c r="AL528" s="3" t="s">
        <v>8073</v>
      </c>
      <c r="AM528" s="9" t="s">
        <v>9521</v>
      </c>
      <c r="AN528" s="9" t="s">
        <v>9698</v>
      </c>
      <c r="AO528" s="9" t="s">
        <v>9476</v>
      </c>
      <c r="AP528" s="9" t="s">
        <v>6689</v>
      </c>
      <c r="AQ528" s="6" t="s">
        <v>6689</v>
      </c>
      <c r="AR528" s="5" t="s">
        <v>12852</v>
      </c>
      <c r="AS528" s="5" t="s">
        <v>12853</v>
      </c>
      <c r="AT528" s="4" t="s">
        <v>12854</v>
      </c>
      <c r="AU528" s="4" t="s">
        <v>12855</v>
      </c>
      <c r="AV528" s="4"/>
      <c r="AW528" s="4"/>
      <c r="AX528" s="4"/>
      <c r="AY528" s="4"/>
      <c r="AZ528" s="4"/>
      <c r="BA528" s="4"/>
      <c r="BB528" s="4"/>
      <c r="BC528" s="4"/>
      <c r="BD528" s="4"/>
      <c r="BE528" s="4"/>
      <c r="BF528" s="4"/>
      <c r="BG528" s="4"/>
      <c r="BH528" s="4"/>
      <c r="BI528" s="4"/>
      <c r="BJ528" s="4"/>
      <c r="BK528" s="4"/>
      <c r="BL528" s="4"/>
      <c r="BM528" s="4"/>
      <c r="BN528" s="4"/>
      <c r="BO528" s="4"/>
      <c r="BP528" s="4"/>
      <c r="BQ528" s="4"/>
      <c r="BR528" s="4"/>
      <c r="BS528" s="4"/>
      <c r="BT528" s="4"/>
      <c r="BU528" s="4"/>
      <c r="BV528" s="4"/>
    </row>
    <row r="529" spans="1:86" ht="15.5">
      <c r="A529" s="49" t="str">
        <f>B529&amp;COUNTIF($B$3:B529,B529)</f>
        <v>06PDPA8</v>
      </c>
      <c r="B529" s="3" t="s">
        <v>617</v>
      </c>
      <c r="C529" s="4" t="s">
        <v>618</v>
      </c>
      <c r="D529" s="4" t="s">
        <v>1319</v>
      </c>
      <c r="E529" s="4" t="s">
        <v>1320</v>
      </c>
      <c r="F529" s="4" t="s">
        <v>1321</v>
      </c>
      <c r="G529" s="4" t="s">
        <v>1322</v>
      </c>
      <c r="H529" s="3" t="s">
        <v>170</v>
      </c>
      <c r="I529" s="4" t="s">
        <v>1575</v>
      </c>
      <c r="J529" s="95" t="s">
        <v>1900</v>
      </c>
      <c r="K529" s="4" t="str">
        <f t="shared" si="25"/>
        <v>06PDPAP004</v>
      </c>
      <c r="L529" s="6">
        <v>2</v>
      </c>
      <c r="M529" s="5" t="s">
        <v>16</v>
      </c>
      <c r="N529" s="85">
        <v>3</v>
      </c>
      <c r="O529" s="5" t="s">
        <v>2873</v>
      </c>
      <c r="P529" s="85">
        <v>4</v>
      </c>
      <c r="Q529" s="5" t="s">
        <v>2879</v>
      </c>
      <c r="R529" s="85">
        <v>10</v>
      </c>
      <c r="S529" s="4" t="s">
        <v>2868</v>
      </c>
      <c r="T529" s="66" t="str">
        <f t="shared" si="24"/>
        <v xml:space="preserve">10. Reducción De Las Desigualdades </v>
      </c>
      <c r="U529" s="85">
        <v>2</v>
      </c>
      <c r="V529" s="4" t="s">
        <v>173</v>
      </c>
      <c r="W529" s="85">
        <v>6</v>
      </c>
      <c r="X529" s="4" t="s">
        <v>175</v>
      </c>
      <c r="Y529" s="85">
        <v>8</v>
      </c>
      <c r="Z529" s="4" t="s">
        <v>177</v>
      </c>
      <c r="AA529" s="52" t="str">
        <f t="shared" si="26"/>
        <v>2.6.8</v>
      </c>
      <c r="AB529" s="3" t="s">
        <v>384</v>
      </c>
      <c r="AC529" s="23" t="s">
        <v>178</v>
      </c>
      <c r="AD529" s="4" t="s">
        <v>4814</v>
      </c>
      <c r="AE529" s="4" t="s">
        <v>4815</v>
      </c>
      <c r="AF529" s="4" t="s">
        <v>4816</v>
      </c>
      <c r="AG529" s="4" t="s">
        <v>4817</v>
      </c>
      <c r="AH529" s="8" t="s">
        <v>6689</v>
      </c>
      <c r="AI529" s="4" t="s">
        <v>8074</v>
      </c>
      <c r="AJ529" s="4" t="s">
        <v>8075</v>
      </c>
      <c r="AK529" s="4" t="s">
        <v>6725</v>
      </c>
      <c r="AL529" s="4" t="s">
        <v>8073</v>
      </c>
      <c r="AM529" s="9" t="s">
        <v>9710</v>
      </c>
      <c r="AN529" s="9" t="s">
        <v>9620</v>
      </c>
      <c r="AO529" s="9" t="s">
        <v>6693</v>
      </c>
      <c r="AP529" s="9" t="s">
        <v>6689</v>
      </c>
      <c r="AQ529" s="6" t="s">
        <v>9754</v>
      </c>
      <c r="AR529" s="5" t="s">
        <v>12856</v>
      </c>
      <c r="AS529" s="5" t="s">
        <v>12857</v>
      </c>
      <c r="AT529" s="4" t="s">
        <v>12854</v>
      </c>
      <c r="AU529" s="4" t="s">
        <v>12858</v>
      </c>
      <c r="AV529" s="4"/>
      <c r="AW529" s="4"/>
      <c r="AX529" s="4"/>
      <c r="AY529" s="4"/>
      <c r="AZ529" s="4"/>
      <c r="BA529" s="4"/>
      <c r="BB529" s="4"/>
      <c r="BC529" s="4"/>
      <c r="BD529" s="4"/>
      <c r="BE529" s="4"/>
      <c r="BF529" s="4"/>
      <c r="BG529" s="4"/>
      <c r="BH529" s="4"/>
      <c r="BI529" s="4"/>
      <c r="BJ529" s="4"/>
      <c r="BK529" s="4"/>
      <c r="BL529" s="4"/>
      <c r="BM529" s="4"/>
      <c r="BN529" s="4"/>
      <c r="BO529" s="4"/>
      <c r="BP529" s="4"/>
      <c r="BQ529" s="4"/>
      <c r="BR529" s="4"/>
      <c r="BS529" s="4"/>
      <c r="BT529" s="4"/>
      <c r="BU529" s="4"/>
      <c r="BV529" s="4"/>
    </row>
    <row r="530" spans="1:86" ht="15.5">
      <c r="A530" s="49" t="str">
        <f>B530&amp;COUNTIF($B$3:B530,B530)</f>
        <v>07C0011</v>
      </c>
      <c r="B530" s="3" t="s">
        <v>621</v>
      </c>
      <c r="C530" s="4" t="s">
        <v>622</v>
      </c>
      <c r="D530" s="4" t="s">
        <v>1323</v>
      </c>
      <c r="E530" s="4" t="s">
        <v>1324</v>
      </c>
      <c r="F530" s="4" t="s">
        <v>1325</v>
      </c>
      <c r="G530" s="4" t="s">
        <v>1326</v>
      </c>
      <c r="H530" s="3" t="s">
        <v>623</v>
      </c>
      <c r="I530" s="4" t="s">
        <v>1710</v>
      </c>
      <c r="J530" s="95" t="s">
        <v>2352</v>
      </c>
      <c r="K530" s="4" t="str">
        <f t="shared" si="25"/>
        <v>07C001E042</v>
      </c>
      <c r="L530" s="6">
        <v>3</v>
      </c>
      <c r="M530" s="5" t="s">
        <v>2902</v>
      </c>
      <c r="N530" s="85">
        <v>2</v>
      </c>
      <c r="O530" s="4" t="s">
        <v>817</v>
      </c>
      <c r="P530" s="85">
        <v>1</v>
      </c>
      <c r="Q530" s="4" t="s">
        <v>2921</v>
      </c>
      <c r="R530" s="85">
        <v>11</v>
      </c>
      <c r="S530" s="4" t="s">
        <v>2859</v>
      </c>
      <c r="T530" s="66" t="str">
        <f t="shared" si="24"/>
        <v>11. Ciudades Y Comunidades Sostenibles</v>
      </c>
      <c r="U530" s="85">
        <v>3</v>
      </c>
      <c r="V530" s="4" t="s">
        <v>199</v>
      </c>
      <c r="W530" s="85">
        <v>5</v>
      </c>
      <c r="X530" s="4" t="s">
        <v>624</v>
      </c>
      <c r="Y530" s="85">
        <v>6</v>
      </c>
      <c r="Z530" s="4" t="s">
        <v>625</v>
      </c>
      <c r="AA530" s="52" t="str">
        <f t="shared" si="26"/>
        <v>3.5.6</v>
      </c>
      <c r="AB530" s="3" t="s">
        <v>314</v>
      </c>
      <c r="AC530" s="23" t="s">
        <v>315</v>
      </c>
      <c r="AD530" s="4" t="s">
        <v>4818</v>
      </c>
      <c r="AE530" s="4" t="s">
        <v>4819</v>
      </c>
      <c r="AF530" s="4" t="s">
        <v>4820</v>
      </c>
      <c r="AG530" s="4" t="s">
        <v>4821</v>
      </c>
      <c r="AH530" s="3" t="s">
        <v>6707</v>
      </c>
      <c r="AI530" s="4" t="s">
        <v>8076</v>
      </c>
      <c r="AJ530" s="4" t="s">
        <v>8077</v>
      </c>
      <c r="AK530" s="4" t="s">
        <v>6741</v>
      </c>
      <c r="AL530" s="4" t="s">
        <v>8078</v>
      </c>
      <c r="AM530" s="3" t="s">
        <v>9455</v>
      </c>
      <c r="AN530" s="3" t="s">
        <v>9714</v>
      </c>
      <c r="AO530" s="3" t="s">
        <v>9625</v>
      </c>
      <c r="AP530" s="3" t="s">
        <v>6707</v>
      </c>
      <c r="AQ530" s="6" t="s">
        <v>6696</v>
      </c>
      <c r="AR530" s="5" t="s">
        <v>12859</v>
      </c>
      <c r="AS530" s="5" t="s">
        <v>12860</v>
      </c>
      <c r="AT530" s="4" t="s">
        <v>12861</v>
      </c>
      <c r="AU530" s="4" t="s">
        <v>12862</v>
      </c>
      <c r="AV530" s="4" t="s">
        <v>12863</v>
      </c>
      <c r="AW530" s="4" t="s">
        <v>12864</v>
      </c>
      <c r="AX530" s="4" t="s">
        <v>12865</v>
      </c>
      <c r="AY530" s="4"/>
      <c r="AZ530" s="4"/>
      <c r="BA530" s="4"/>
      <c r="BB530" s="4"/>
      <c r="BC530" s="4"/>
      <c r="BD530" s="4"/>
      <c r="BE530" s="4"/>
      <c r="BF530" s="4"/>
      <c r="BG530" s="4"/>
      <c r="BH530" s="4"/>
      <c r="BI530" s="4"/>
      <c r="BJ530" s="4"/>
      <c r="BK530" s="4"/>
      <c r="BL530" s="4"/>
      <c r="BM530" s="4"/>
      <c r="BN530" s="4"/>
      <c r="BO530" s="4"/>
      <c r="BP530" s="4"/>
      <c r="BQ530" s="4"/>
      <c r="BR530" s="4"/>
      <c r="BS530" s="4"/>
      <c r="BT530" s="4"/>
      <c r="BU530" s="4"/>
      <c r="BV530" s="4"/>
    </row>
    <row r="531" spans="1:86" ht="15.5">
      <c r="A531" s="49" t="str">
        <f>B531&amp;COUNTIF($B$3:B531,B531)</f>
        <v>07C0012</v>
      </c>
      <c r="B531" s="3" t="s">
        <v>621</v>
      </c>
      <c r="C531" s="4" t="s">
        <v>622</v>
      </c>
      <c r="D531" s="4" t="s">
        <v>1323</v>
      </c>
      <c r="E531" s="4" t="s">
        <v>1324</v>
      </c>
      <c r="F531" s="4" t="s">
        <v>1325</v>
      </c>
      <c r="G531" s="4" t="s">
        <v>1326</v>
      </c>
      <c r="H531" s="3" t="s">
        <v>640</v>
      </c>
      <c r="I531" s="4" t="s">
        <v>1711</v>
      </c>
      <c r="J531" s="95" t="s">
        <v>2353</v>
      </c>
      <c r="K531" s="4" t="str">
        <f t="shared" si="25"/>
        <v>07C001E093</v>
      </c>
      <c r="L531" s="6">
        <v>2</v>
      </c>
      <c r="M531" s="5" t="s">
        <v>16</v>
      </c>
      <c r="N531" s="85">
        <v>3</v>
      </c>
      <c r="O531" s="4" t="s">
        <v>2873</v>
      </c>
      <c r="P531" s="85">
        <v>3</v>
      </c>
      <c r="Q531" s="4" t="s">
        <v>2874</v>
      </c>
      <c r="R531" s="85">
        <v>12</v>
      </c>
      <c r="S531" s="4" t="s">
        <v>2898</v>
      </c>
      <c r="T531" s="66" t="str">
        <f t="shared" si="24"/>
        <v>12. Producción Y Consumo Responsables</v>
      </c>
      <c r="U531" s="85">
        <v>2</v>
      </c>
      <c r="V531" s="4" t="s">
        <v>173</v>
      </c>
      <c r="W531" s="85">
        <v>1</v>
      </c>
      <c r="X531" s="4" t="s">
        <v>251</v>
      </c>
      <c r="Y531" s="85">
        <v>1</v>
      </c>
      <c r="Z531" s="4" t="s">
        <v>257</v>
      </c>
      <c r="AA531" s="52" t="str">
        <f t="shared" si="26"/>
        <v>2.1.1</v>
      </c>
      <c r="AB531" s="3" t="s">
        <v>258</v>
      </c>
      <c r="AC531" s="23" t="s">
        <v>259</v>
      </c>
      <c r="AD531" s="4" t="s">
        <v>4822</v>
      </c>
      <c r="AE531" s="4" t="s">
        <v>4819</v>
      </c>
      <c r="AF531" s="4" t="s">
        <v>4823</v>
      </c>
      <c r="AG531" s="4" t="s">
        <v>4824</v>
      </c>
      <c r="AH531" s="3" t="s">
        <v>6689</v>
      </c>
      <c r="AI531" s="4" t="s">
        <v>8079</v>
      </c>
      <c r="AJ531" s="4" t="s">
        <v>8080</v>
      </c>
      <c r="AK531" s="4" t="s">
        <v>6725</v>
      </c>
      <c r="AL531" s="4" t="s">
        <v>8081</v>
      </c>
      <c r="AM531" s="3" t="s">
        <v>6712</v>
      </c>
      <c r="AN531" s="3" t="s">
        <v>6708</v>
      </c>
      <c r="AO531" s="3" t="s">
        <v>6718</v>
      </c>
      <c r="AP531" s="3" t="s">
        <v>6689</v>
      </c>
      <c r="AQ531" s="6" t="s">
        <v>9755</v>
      </c>
      <c r="AR531" s="5" t="s">
        <v>12866</v>
      </c>
      <c r="AS531" s="5" t="s">
        <v>12867</v>
      </c>
      <c r="AT531" s="4" t="s">
        <v>12868</v>
      </c>
      <c r="AU531" s="4" t="s">
        <v>12869</v>
      </c>
      <c r="AV531" s="4" t="s">
        <v>12870</v>
      </c>
      <c r="AW531" s="4" t="s">
        <v>12868</v>
      </c>
      <c r="AX531" s="4" t="s">
        <v>12869</v>
      </c>
      <c r="AY531" s="4" t="s">
        <v>12871</v>
      </c>
      <c r="AZ531" s="4" t="s">
        <v>12868</v>
      </c>
      <c r="BA531" s="4" t="s">
        <v>12869</v>
      </c>
      <c r="BB531" s="4"/>
      <c r="BC531" s="4"/>
      <c r="BD531" s="4"/>
      <c r="BE531" s="4"/>
      <c r="BF531" s="4"/>
      <c r="BG531" s="4"/>
      <c r="BH531" s="4"/>
      <c r="BI531" s="4"/>
      <c r="BJ531" s="4"/>
      <c r="BK531" s="4"/>
      <c r="BL531" s="4"/>
      <c r="BM531" s="4"/>
      <c r="BN531" s="4"/>
      <c r="BO531" s="4"/>
      <c r="BP531" s="4"/>
      <c r="BQ531" s="4"/>
      <c r="BR531" s="4"/>
      <c r="BS531" s="4"/>
      <c r="BT531" s="4"/>
      <c r="BU531" s="4"/>
      <c r="BV531" s="4"/>
    </row>
    <row r="532" spans="1:86" ht="15.5">
      <c r="A532" s="49" t="str">
        <f>B532&amp;COUNTIF($B$3:B532,B532)</f>
        <v>07C0013</v>
      </c>
      <c r="B532" s="3" t="s">
        <v>621</v>
      </c>
      <c r="C532" s="4" t="s">
        <v>622</v>
      </c>
      <c r="D532" s="4" t="s">
        <v>1323</v>
      </c>
      <c r="E532" s="4" t="s">
        <v>1324</v>
      </c>
      <c r="F532" s="4" t="s">
        <v>1325</v>
      </c>
      <c r="G532" s="4" t="s">
        <v>1326</v>
      </c>
      <c r="H532" s="3" t="s">
        <v>626</v>
      </c>
      <c r="I532" s="4" t="s">
        <v>1712</v>
      </c>
      <c r="J532" s="95" t="s">
        <v>2354</v>
      </c>
      <c r="K532" s="4" t="str">
        <f t="shared" si="25"/>
        <v>07C001E116</v>
      </c>
      <c r="L532" s="6">
        <v>2</v>
      </c>
      <c r="M532" s="5" t="s">
        <v>16</v>
      </c>
      <c r="N532" s="85">
        <v>2</v>
      </c>
      <c r="O532" s="5" t="s">
        <v>2839</v>
      </c>
      <c r="P532" s="85">
        <v>2</v>
      </c>
      <c r="Q532" s="5" t="s">
        <v>2875</v>
      </c>
      <c r="R532" s="85">
        <v>4</v>
      </c>
      <c r="S532" s="4" t="s">
        <v>2885</v>
      </c>
      <c r="T532" s="66" t="str">
        <f t="shared" si="24"/>
        <v>4. Educación De Calidad</v>
      </c>
      <c r="U532" s="85">
        <v>3</v>
      </c>
      <c r="V532" s="4" t="s">
        <v>199</v>
      </c>
      <c r="W532" s="85">
        <v>4</v>
      </c>
      <c r="X532" s="4" t="s">
        <v>525</v>
      </c>
      <c r="Y532" s="85">
        <v>3</v>
      </c>
      <c r="Z532" s="4" t="s">
        <v>526</v>
      </c>
      <c r="AA532" s="52" t="str">
        <f t="shared" si="26"/>
        <v>3.4.3</v>
      </c>
      <c r="AB532" s="3" t="s">
        <v>362</v>
      </c>
      <c r="AC532" s="23" t="s">
        <v>363</v>
      </c>
      <c r="AD532" s="4" t="s">
        <v>4825</v>
      </c>
      <c r="AE532" s="4" t="s">
        <v>4826</v>
      </c>
      <c r="AF532" s="4" t="s">
        <v>4827</v>
      </c>
      <c r="AG532" s="4" t="s">
        <v>4828</v>
      </c>
      <c r="AH532" s="3" t="s">
        <v>6711</v>
      </c>
      <c r="AI532" s="4" t="s">
        <v>8082</v>
      </c>
      <c r="AJ532" s="4" t="s">
        <v>8083</v>
      </c>
      <c r="AK532" s="4" t="s">
        <v>6725</v>
      </c>
      <c r="AL532" s="4" t="s">
        <v>8084</v>
      </c>
      <c r="AM532" s="3" t="s">
        <v>9455</v>
      </c>
      <c r="AN532" s="3" t="s">
        <v>9756</v>
      </c>
      <c r="AO532" s="3" t="s">
        <v>9757</v>
      </c>
      <c r="AP532" s="3" t="s">
        <v>6711</v>
      </c>
      <c r="AQ532" s="6" t="s">
        <v>6689</v>
      </c>
      <c r="AR532" s="5" t="s">
        <v>12872</v>
      </c>
      <c r="AS532" s="5" t="s">
        <v>12873</v>
      </c>
      <c r="AT532" s="4" t="s">
        <v>12874</v>
      </c>
      <c r="AU532" s="4" t="s">
        <v>12875</v>
      </c>
      <c r="AV532" s="4"/>
      <c r="AW532" s="4"/>
      <c r="AX532" s="4"/>
      <c r="AY532" s="4"/>
      <c r="AZ532" s="4"/>
      <c r="BA532" s="4"/>
      <c r="BB532" s="4"/>
      <c r="BC532" s="4"/>
      <c r="BD532" s="4"/>
      <c r="BE532" s="4"/>
      <c r="BF532" s="4"/>
      <c r="BG532" s="4"/>
      <c r="BH532" s="4"/>
      <c r="BI532" s="4"/>
      <c r="BJ532" s="4"/>
      <c r="BK532" s="4"/>
      <c r="BL532" s="4"/>
      <c r="BM532" s="4"/>
      <c r="BN532" s="4"/>
      <c r="BO532" s="4"/>
      <c r="BP532" s="4"/>
      <c r="BQ532" s="4"/>
      <c r="BR532" s="4"/>
      <c r="BS532" s="4"/>
      <c r="BT532" s="4"/>
      <c r="BU532" s="4"/>
      <c r="BV532" s="4"/>
    </row>
    <row r="533" spans="1:86" ht="15.5">
      <c r="A533" s="49" t="str">
        <f>B533&amp;COUNTIF($B$3:B533,B533)</f>
        <v>07C0014</v>
      </c>
      <c r="B533" s="3" t="s">
        <v>621</v>
      </c>
      <c r="C533" s="4" t="s">
        <v>622</v>
      </c>
      <c r="D533" s="4" t="s">
        <v>1323</v>
      </c>
      <c r="E533" s="4" t="s">
        <v>1324</v>
      </c>
      <c r="F533" s="4" t="s">
        <v>1325</v>
      </c>
      <c r="G533" s="4" t="s">
        <v>1326</v>
      </c>
      <c r="H533" s="3" t="s">
        <v>627</v>
      </c>
      <c r="I533" s="4" t="s">
        <v>1713</v>
      </c>
      <c r="J533" s="95" t="s">
        <v>2355</v>
      </c>
      <c r="K533" s="4" t="str">
        <f t="shared" si="25"/>
        <v>07C001K001</v>
      </c>
      <c r="L533" s="6">
        <v>2</v>
      </c>
      <c r="M533" s="5" t="s">
        <v>16</v>
      </c>
      <c r="N533" s="85">
        <v>1</v>
      </c>
      <c r="O533" s="4" t="s">
        <v>2842</v>
      </c>
      <c r="P533" s="85">
        <v>7</v>
      </c>
      <c r="Q533" s="4" t="s">
        <v>2843</v>
      </c>
      <c r="R533" s="85">
        <v>3</v>
      </c>
      <c r="S533" s="4" t="s">
        <v>2882</v>
      </c>
      <c r="T533" s="66" t="str">
        <f t="shared" si="24"/>
        <v xml:space="preserve">3. Salud Y Bienestar </v>
      </c>
      <c r="U533" s="85">
        <v>2</v>
      </c>
      <c r="V533" s="4" t="s">
        <v>173</v>
      </c>
      <c r="W533" s="85">
        <v>3</v>
      </c>
      <c r="X533" s="4" t="s">
        <v>263</v>
      </c>
      <c r="Y533" s="85">
        <v>1</v>
      </c>
      <c r="Z533" s="4" t="s">
        <v>498</v>
      </c>
      <c r="AA533" s="52" t="str">
        <f t="shared" si="26"/>
        <v>2.3.1</v>
      </c>
      <c r="AB533" s="3" t="s">
        <v>628</v>
      </c>
      <c r="AC533" s="23" t="s">
        <v>629</v>
      </c>
      <c r="AD533" s="4" t="s">
        <v>4829</v>
      </c>
      <c r="AE533" s="4" t="s">
        <v>4716</v>
      </c>
      <c r="AF533" s="4" t="s">
        <v>4830</v>
      </c>
      <c r="AG533" s="4" t="s">
        <v>4831</v>
      </c>
      <c r="AH533" s="3" t="s">
        <v>6712</v>
      </c>
      <c r="AI533" s="4" t="s">
        <v>8085</v>
      </c>
      <c r="AJ533" s="4" t="s">
        <v>8086</v>
      </c>
      <c r="AK533" s="4" t="s">
        <v>6741</v>
      </c>
      <c r="AL533" s="4" t="s">
        <v>8087</v>
      </c>
      <c r="AM533" s="3" t="s">
        <v>9714</v>
      </c>
      <c r="AN533" s="3" t="s">
        <v>9475</v>
      </c>
      <c r="AO533" s="3" t="s">
        <v>6710</v>
      </c>
      <c r="AP533" s="3" t="s">
        <v>6712</v>
      </c>
      <c r="AQ533" s="6" t="s">
        <v>6698</v>
      </c>
      <c r="AR533" s="5" t="s">
        <v>12876</v>
      </c>
      <c r="AS533" s="5" t="s">
        <v>12877</v>
      </c>
      <c r="AT533" s="4" t="s">
        <v>12878</v>
      </c>
      <c r="AU533" s="4" t="s">
        <v>12879</v>
      </c>
      <c r="AV533" s="4" t="s">
        <v>12880</v>
      </c>
      <c r="AW533" s="4" t="s">
        <v>12878</v>
      </c>
      <c r="AX533" s="4" t="s">
        <v>12879</v>
      </c>
      <c r="AY533" s="4" t="s">
        <v>12881</v>
      </c>
      <c r="AZ533" s="4" t="s">
        <v>12878</v>
      </c>
      <c r="BA533" s="4" t="s">
        <v>12879</v>
      </c>
      <c r="BB533" s="4"/>
      <c r="BC533" s="4"/>
      <c r="BD533" s="4"/>
      <c r="BE533" s="4"/>
      <c r="BF533" s="4"/>
      <c r="BG533" s="4"/>
      <c r="BH533" s="4"/>
      <c r="BI533" s="4"/>
      <c r="BJ533" s="4"/>
      <c r="BK533" s="4"/>
      <c r="BL533" s="4"/>
      <c r="BM533" s="4"/>
      <c r="BN533" s="4"/>
      <c r="BO533" s="4"/>
      <c r="BP533" s="4"/>
      <c r="BQ533" s="4"/>
      <c r="BR533" s="4"/>
      <c r="BS533" s="4"/>
      <c r="BT533" s="4"/>
      <c r="BU533" s="4"/>
      <c r="BV533" s="4"/>
    </row>
    <row r="534" spans="1:86" ht="15.5">
      <c r="A534" s="49" t="str">
        <f>B534&amp;COUNTIF($B$3:B534,B534)</f>
        <v>07C0015</v>
      </c>
      <c r="B534" s="3" t="s">
        <v>621</v>
      </c>
      <c r="C534" s="4" t="s">
        <v>622</v>
      </c>
      <c r="D534" s="4" t="s">
        <v>1323</v>
      </c>
      <c r="E534" s="4" t="s">
        <v>1324</v>
      </c>
      <c r="F534" s="4" t="s">
        <v>1325</v>
      </c>
      <c r="G534" s="4" t="s">
        <v>1326</v>
      </c>
      <c r="H534" s="3" t="s">
        <v>630</v>
      </c>
      <c r="I534" s="4" t="s">
        <v>1714</v>
      </c>
      <c r="J534" s="95" t="s">
        <v>2356</v>
      </c>
      <c r="K534" s="4" t="str">
        <f t="shared" si="25"/>
        <v>07C001K002</v>
      </c>
      <c r="L534" s="6">
        <v>2</v>
      </c>
      <c r="M534" s="5" t="s">
        <v>16</v>
      </c>
      <c r="N534" s="85">
        <v>2</v>
      </c>
      <c r="O534" s="5" t="s">
        <v>2839</v>
      </c>
      <c r="P534" s="85">
        <v>1</v>
      </c>
      <c r="Q534" s="5" t="s">
        <v>2840</v>
      </c>
      <c r="R534" s="85">
        <v>4</v>
      </c>
      <c r="S534" s="4" t="s">
        <v>2885</v>
      </c>
      <c r="T534" s="66" t="str">
        <f t="shared" si="24"/>
        <v>4. Educación De Calidad</v>
      </c>
      <c r="U534" s="85">
        <v>2</v>
      </c>
      <c r="V534" s="4" t="s">
        <v>173</v>
      </c>
      <c r="W534" s="85">
        <v>5</v>
      </c>
      <c r="X534" s="4" t="s">
        <v>216</v>
      </c>
      <c r="Y534" s="85">
        <v>1</v>
      </c>
      <c r="Z534" s="4" t="s">
        <v>275</v>
      </c>
      <c r="AA534" s="52" t="str">
        <f t="shared" si="26"/>
        <v>2.5.1</v>
      </c>
      <c r="AB534" s="3" t="s">
        <v>314</v>
      </c>
      <c r="AC534" s="23" t="s">
        <v>315</v>
      </c>
      <c r="AD534" s="4" t="s">
        <v>4832</v>
      </c>
      <c r="AE534" s="4" t="s">
        <v>4833</v>
      </c>
      <c r="AF534" s="4" t="s">
        <v>4827</v>
      </c>
      <c r="AG534" s="4" t="s">
        <v>4834</v>
      </c>
      <c r="AH534" s="3" t="s">
        <v>6689</v>
      </c>
      <c r="AI534" s="4" t="s">
        <v>8088</v>
      </c>
      <c r="AJ534" s="4" t="s">
        <v>8089</v>
      </c>
      <c r="AK534" s="4" t="s">
        <v>6741</v>
      </c>
      <c r="AL534" s="4" t="s">
        <v>8087</v>
      </c>
      <c r="AM534" s="3" t="s">
        <v>9714</v>
      </c>
      <c r="AN534" s="3" t="s">
        <v>6721</v>
      </c>
      <c r="AO534" s="3" t="s">
        <v>6694</v>
      </c>
      <c r="AP534" s="3" t="s">
        <v>6689</v>
      </c>
      <c r="AQ534" s="6" t="s">
        <v>6689</v>
      </c>
      <c r="AR534" s="5" t="s">
        <v>12882</v>
      </c>
      <c r="AS534" s="5" t="s">
        <v>12883</v>
      </c>
      <c r="AT534" s="4" t="s">
        <v>12861</v>
      </c>
      <c r="AU534" s="4" t="s">
        <v>12862</v>
      </c>
      <c r="AV534" s="4" t="s">
        <v>12884</v>
      </c>
      <c r="AW534" s="4" t="s">
        <v>12874</v>
      </c>
      <c r="AX534" s="4" t="s">
        <v>12875</v>
      </c>
      <c r="AY534" s="4" t="s">
        <v>12885</v>
      </c>
      <c r="AZ534" s="4" t="s">
        <v>12861</v>
      </c>
      <c r="BA534" s="4" t="s">
        <v>12862</v>
      </c>
      <c r="BB534" s="4" t="s">
        <v>12886</v>
      </c>
      <c r="BC534" s="4" t="s">
        <v>12861</v>
      </c>
      <c r="BD534" s="4" t="s">
        <v>12862</v>
      </c>
      <c r="BE534" s="4" t="s">
        <v>12887</v>
      </c>
      <c r="BF534" s="4" t="s">
        <v>12861</v>
      </c>
      <c r="BG534" s="4" t="s">
        <v>12862</v>
      </c>
      <c r="BH534" s="4" t="s">
        <v>12888</v>
      </c>
      <c r="BI534" s="4" t="s">
        <v>12861</v>
      </c>
      <c r="BJ534" s="4" t="s">
        <v>12862</v>
      </c>
      <c r="BK534" s="4"/>
      <c r="BL534" s="4"/>
      <c r="BM534" s="4"/>
      <c r="BN534" s="4"/>
      <c r="BO534" s="4"/>
      <c r="BP534" s="4"/>
      <c r="BQ534" s="4"/>
      <c r="BR534" s="4"/>
      <c r="BS534" s="4"/>
      <c r="BT534" s="4"/>
      <c r="BU534" s="4"/>
      <c r="BV534" s="4"/>
    </row>
    <row r="535" spans="1:86" ht="15.5">
      <c r="A535" s="49" t="str">
        <f>B535&amp;COUNTIF($B$3:B535,B535)</f>
        <v>07C0016</v>
      </c>
      <c r="B535" s="3" t="s">
        <v>621</v>
      </c>
      <c r="C535" s="4" t="s">
        <v>622</v>
      </c>
      <c r="D535" s="4" t="s">
        <v>1323</v>
      </c>
      <c r="E535" s="4" t="s">
        <v>1324</v>
      </c>
      <c r="F535" s="4" t="s">
        <v>1325</v>
      </c>
      <c r="G535" s="4" t="s">
        <v>1326</v>
      </c>
      <c r="H535" s="3" t="s">
        <v>631</v>
      </c>
      <c r="I535" s="4" t="s">
        <v>1715</v>
      </c>
      <c r="J535" s="95" t="s">
        <v>2357</v>
      </c>
      <c r="K535" s="4" t="str">
        <f t="shared" si="25"/>
        <v>07C001K004</v>
      </c>
      <c r="L535" s="6">
        <v>3</v>
      </c>
      <c r="M535" s="5" t="s">
        <v>2902</v>
      </c>
      <c r="N535" s="85">
        <v>1</v>
      </c>
      <c r="O535" s="5" t="s">
        <v>101</v>
      </c>
      <c r="P535" s="85">
        <v>1</v>
      </c>
      <c r="Q535" s="5" t="s">
        <v>2903</v>
      </c>
      <c r="R535" s="85">
        <v>11</v>
      </c>
      <c r="S535" s="4" t="s">
        <v>2859</v>
      </c>
      <c r="T535" s="66" t="str">
        <f t="shared" si="24"/>
        <v>11. Ciudades Y Comunidades Sostenibles</v>
      </c>
      <c r="U535" s="85">
        <v>2</v>
      </c>
      <c r="V535" s="4" t="s">
        <v>173</v>
      </c>
      <c r="W535" s="85">
        <v>2</v>
      </c>
      <c r="X535" s="4" t="s">
        <v>226</v>
      </c>
      <c r="Y535" s="85">
        <v>2</v>
      </c>
      <c r="Z535" s="4" t="s">
        <v>356</v>
      </c>
      <c r="AA535" s="52" t="str">
        <f t="shared" si="26"/>
        <v>2.2.2</v>
      </c>
      <c r="AB535" s="3" t="s">
        <v>314</v>
      </c>
      <c r="AC535" s="23" t="s">
        <v>315</v>
      </c>
      <c r="AD535" s="4" t="s">
        <v>4835</v>
      </c>
      <c r="AE535" s="4" t="s">
        <v>4836</v>
      </c>
      <c r="AF535" s="4" t="s">
        <v>4837</v>
      </c>
      <c r="AG535" s="4" t="s">
        <v>4838</v>
      </c>
      <c r="AH535" s="8" t="s">
        <v>6708</v>
      </c>
      <c r="AI535" s="4" t="s">
        <v>8090</v>
      </c>
      <c r="AJ535" s="4" t="s">
        <v>8091</v>
      </c>
      <c r="AK535" s="4" t="s">
        <v>6725</v>
      </c>
      <c r="AL535" s="4" t="s">
        <v>8092</v>
      </c>
      <c r="AM535" s="3" t="s">
        <v>9455</v>
      </c>
      <c r="AN535" s="3" t="s">
        <v>6707</v>
      </c>
      <c r="AO535" s="3" t="s">
        <v>6691</v>
      </c>
      <c r="AP535" s="3" t="s">
        <v>6708</v>
      </c>
      <c r="AQ535" s="3" t="s">
        <v>6689</v>
      </c>
      <c r="AR535" s="4" t="s">
        <v>12889</v>
      </c>
      <c r="AS535" s="4" t="s">
        <v>12890</v>
      </c>
      <c r="AT535" s="4" t="s">
        <v>12891</v>
      </c>
      <c r="AU535" s="4" t="s">
        <v>12892</v>
      </c>
      <c r="AV535" s="4" t="s">
        <v>12893</v>
      </c>
      <c r="AW535" s="4" t="s">
        <v>12891</v>
      </c>
      <c r="AX535" s="4" t="s">
        <v>12892</v>
      </c>
      <c r="AY535" s="4"/>
      <c r="AZ535" s="4"/>
      <c r="BA535" s="4"/>
      <c r="BB535" s="4"/>
      <c r="BC535" s="4"/>
      <c r="BD535" s="4"/>
      <c r="BE535" s="4"/>
      <c r="BF535" s="4"/>
      <c r="BG535" s="4"/>
      <c r="BH535" s="4"/>
      <c r="BI535" s="4"/>
      <c r="BJ535" s="4"/>
      <c r="BK535" s="4"/>
      <c r="BL535" s="4"/>
      <c r="BM535" s="4"/>
      <c r="BN535" s="4"/>
      <c r="BO535" s="4"/>
      <c r="BP535" s="4"/>
      <c r="BQ535" s="4"/>
      <c r="BR535" s="4"/>
      <c r="BS535" s="4"/>
      <c r="BT535" s="4"/>
      <c r="BU535" s="4"/>
      <c r="BV535" s="4"/>
    </row>
    <row r="536" spans="1:86" ht="15.5">
      <c r="A536" s="49" t="str">
        <f>B536&amp;COUNTIF($B$3:B536,B536)</f>
        <v>07C0017</v>
      </c>
      <c r="B536" s="3" t="s">
        <v>621</v>
      </c>
      <c r="C536" s="4" t="s">
        <v>622</v>
      </c>
      <c r="D536" s="4" t="s">
        <v>1323</v>
      </c>
      <c r="E536" s="4" t="s">
        <v>1324</v>
      </c>
      <c r="F536" s="4" t="s">
        <v>1325</v>
      </c>
      <c r="G536" s="4" t="s">
        <v>1326</v>
      </c>
      <c r="H536" s="3" t="s">
        <v>637</v>
      </c>
      <c r="I536" s="4" t="s">
        <v>1716</v>
      </c>
      <c r="J536" s="95" t="s">
        <v>2358</v>
      </c>
      <c r="K536" s="4" t="str">
        <f t="shared" si="25"/>
        <v>07C001K005</v>
      </c>
      <c r="L536" s="6">
        <v>3</v>
      </c>
      <c r="M536" s="5" t="s">
        <v>2902</v>
      </c>
      <c r="N536" s="85">
        <v>3</v>
      </c>
      <c r="O536" s="4" t="s">
        <v>102</v>
      </c>
      <c r="P536" s="85">
        <v>1</v>
      </c>
      <c r="Q536" s="4" t="s">
        <v>2922</v>
      </c>
      <c r="R536" s="85">
        <v>11</v>
      </c>
      <c r="S536" s="4" t="s">
        <v>2859</v>
      </c>
      <c r="T536" s="66" t="str">
        <f t="shared" si="24"/>
        <v>11. Ciudades Y Comunidades Sostenibles</v>
      </c>
      <c r="U536" s="85">
        <v>2</v>
      </c>
      <c r="V536" s="4" t="s">
        <v>173</v>
      </c>
      <c r="W536" s="85">
        <v>2</v>
      </c>
      <c r="X536" s="4" t="s">
        <v>226</v>
      </c>
      <c r="Y536" s="85">
        <v>1</v>
      </c>
      <c r="Z536" s="4" t="s">
        <v>227</v>
      </c>
      <c r="AA536" s="52" t="str">
        <f t="shared" si="26"/>
        <v>2.2.1</v>
      </c>
      <c r="AB536" s="3" t="s">
        <v>334</v>
      </c>
      <c r="AC536" s="23" t="s">
        <v>335</v>
      </c>
      <c r="AD536" s="4" t="s">
        <v>4839</v>
      </c>
      <c r="AE536" s="4" t="s">
        <v>4819</v>
      </c>
      <c r="AF536" s="4" t="s">
        <v>4840</v>
      </c>
      <c r="AG536" s="4" t="s">
        <v>4841</v>
      </c>
      <c r="AH536" s="8" t="s">
        <v>6713</v>
      </c>
      <c r="AI536" s="4" t="s">
        <v>8093</v>
      </c>
      <c r="AJ536" s="4" t="s">
        <v>8094</v>
      </c>
      <c r="AK536" s="4" t="s">
        <v>6725</v>
      </c>
      <c r="AL536" s="4" t="s">
        <v>8095</v>
      </c>
      <c r="AM536" s="9" t="s">
        <v>9700</v>
      </c>
      <c r="AN536" s="9" t="s">
        <v>9474</v>
      </c>
      <c r="AO536" s="9" t="s">
        <v>6695</v>
      </c>
      <c r="AP536" s="9" t="s">
        <v>6713</v>
      </c>
      <c r="AQ536" s="6" t="s">
        <v>9567</v>
      </c>
      <c r="AR536" s="5" t="s">
        <v>12894</v>
      </c>
      <c r="AS536" s="5" t="s">
        <v>12895</v>
      </c>
      <c r="AT536" s="4" t="s">
        <v>12896</v>
      </c>
      <c r="AU536" s="4" t="s">
        <v>12897</v>
      </c>
      <c r="AV536" s="4" t="s">
        <v>12898</v>
      </c>
      <c r="AW536" s="4" t="s">
        <v>12896</v>
      </c>
      <c r="AX536" s="4" t="s">
        <v>12897</v>
      </c>
      <c r="AY536" s="4" t="s">
        <v>12899</v>
      </c>
      <c r="AZ536" s="4" t="s">
        <v>12896</v>
      </c>
      <c r="BA536" s="4" t="s">
        <v>12897</v>
      </c>
      <c r="BB536" s="4" t="s">
        <v>12900</v>
      </c>
      <c r="BC536" s="4" t="s">
        <v>12891</v>
      </c>
      <c r="BD536" s="4" t="s">
        <v>12892</v>
      </c>
      <c r="BE536" s="4" t="s">
        <v>12901</v>
      </c>
      <c r="BF536" s="4" t="s">
        <v>12902</v>
      </c>
      <c r="BG536" s="4" t="s">
        <v>12903</v>
      </c>
      <c r="BH536" s="4" t="s">
        <v>12904</v>
      </c>
      <c r="BI536" s="4" t="s">
        <v>12902</v>
      </c>
      <c r="BJ536" s="4" t="s">
        <v>12903</v>
      </c>
      <c r="BK536" s="4" t="s">
        <v>12905</v>
      </c>
      <c r="BL536" s="4" t="s">
        <v>12906</v>
      </c>
      <c r="BM536" s="4" t="s">
        <v>12907</v>
      </c>
      <c r="BN536" s="4" t="s">
        <v>12908</v>
      </c>
      <c r="BO536" s="4" t="s">
        <v>12909</v>
      </c>
      <c r="BP536" s="4" t="s">
        <v>12865</v>
      </c>
      <c r="BQ536" s="4" t="s">
        <v>12910</v>
      </c>
      <c r="BR536" s="4" t="s">
        <v>12878</v>
      </c>
      <c r="BS536" s="4" t="s">
        <v>12879</v>
      </c>
      <c r="BT536" s="4" t="s">
        <v>12911</v>
      </c>
      <c r="BU536" s="4" t="s">
        <v>12878</v>
      </c>
      <c r="BV536" s="4" t="s">
        <v>12879</v>
      </c>
      <c r="BW536" t="s">
        <v>12912</v>
      </c>
      <c r="BX536" t="s">
        <v>12909</v>
      </c>
      <c r="BY536" s="67" t="s">
        <v>12865</v>
      </c>
      <c r="BZ536" t="s">
        <v>12913</v>
      </c>
      <c r="CA536" t="s">
        <v>12878</v>
      </c>
      <c r="CB536" t="s">
        <v>12879</v>
      </c>
      <c r="CC536" t="s">
        <v>12914</v>
      </c>
      <c r="CD536" t="s">
        <v>12861</v>
      </c>
      <c r="CE536" t="s">
        <v>12862</v>
      </c>
      <c r="CF536" t="s">
        <v>12915</v>
      </c>
      <c r="CG536" t="s">
        <v>12861</v>
      </c>
      <c r="CH536" t="s">
        <v>12862</v>
      </c>
    </row>
    <row r="537" spans="1:86" ht="15.5">
      <c r="A537" s="49" t="str">
        <f>B537&amp;COUNTIF($B$3:B537,B537)</f>
        <v>07C0018</v>
      </c>
      <c r="B537" s="3" t="s">
        <v>621</v>
      </c>
      <c r="C537" s="4" t="s">
        <v>622</v>
      </c>
      <c r="D537" s="4" t="s">
        <v>1323</v>
      </c>
      <c r="E537" s="4" t="s">
        <v>1324</v>
      </c>
      <c r="F537" s="4" t="s">
        <v>1325</v>
      </c>
      <c r="G537" s="4" t="s">
        <v>1326</v>
      </c>
      <c r="H537" s="3" t="s">
        <v>636</v>
      </c>
      <c r="I537" s="4" t="s">
        <v>1717</v>
      </c>
      <c r="J537" s="95" t="s">
        <v>2359</v>
      </c>
      <c r="K537" s="4" t="str">
        <f t="shared" si="25"/>
        <v>07C001K006</v>
      </c>
      <c r="L537" s="6">
        <v>3</v>
      </c>
      <c r="M537" s="5" t="s">
        <v>2902</v>
      </c>
      <c r="N537" s="85">
        <v>3</v>
      </c>
      <c r="O537" s="5" t="s">
        <v>102</v>
      </c>
      <c r="P537" s="85">
        <v>1</v>
      </c>
      <c r="Q537" s="5" t="s">
        <v>2922</v>
      </c>
      <c r="R537" s="85">
        <v>11</v>
      </c>
      <c r="S537" s="4" t="s">
        <v>2859</v>
      </c>
      <c r="T537" s="66" t="str">
        <f t="shared" si="24"/>
        <v>11. Ciudades Y Comunidades Sostenibles</v>
      </c>
      <c r="U537" s="85">
        <v>2</v>
      </c>
      <c r="V537" s="4" t="s">
        <v>173</v>
      </c>
      <c r="W537" s="85">
        <v>2</v>
      </c>
      <c r="X537" s="4" t="s">
        <v>226</v>
      </c>
      <c r="Y537" s="85">
        <v>1</v>
      </c>
      <c r="Z537" s="4" t="s">
        <v>227</v>
      </c>
      <c r="AA537" s="52" t="str">
        <f t="shared" si="26"/>
        <v>2.2.1</v>
      </c>
      <c r="AB537" s="3" t="s">
        <v>334</v>
      </c>
      <c r="AC537" s="23" t="s">
        <v>335</v>
      </c>
      <c r="AD537" s="4" t="s">
        <v>4842</v>
      </c>
      <c r="AE537" s="4" t="s">
        <v>4843</v>
      </c>
      <c r="AF537" s="4" t="s">
        <v>4844</v>
      </c>
      <c r="AG537" s="4" t="s">
        <v>4845</v>
      </c>
      <c r="AH537" s="3" t="s">
        <v>6714</v>
      </c>
      <c r="AI537" s="4" t="s">
        <v>8096</v>
      </c>
      <c r="AJ537" s="4" t="s">
        <v>8097</v>
      </c>
      <c r="AK537" s="4" t="s">
        <v>6816</v>
      </c>
      <c r="AL537" s="4" t="s">
        <v>8098</v>
      </c>
      <c r="AM537" s="3" t="s">
        <v>9697</v>
      </c>
      <c r="AN537" s="3" t="s">
        <v>6702</v>
      </c>
      <c r="AO537" s="3" t="s">
        <v>9470</v>
      </c>
      <c r="AP537" s="3" t="s">
        <v>6714</v>
      </c>
      <c r="AQ537" s="3" t="s">
        <v>6708</v>
      </c>
      <c r="AR537" s="5" t="s">
        <v>12916</v>
      </c>
      <c r="AS537" s="5" t="s">
        <v>12917</v>
      </c>
      <c r="AT537" s="4" t="s">
        <v>12864</v>
      </c>
      <c r="AU537" s="4" t="s">
        <v>12865</v>
      </c>
      <c r="AV537" s="4" t="s">
        <v>12918</v>
      </c>
      <c r="AW537" s="4" t="s">
        <v>12919</v>
      </c>
      <c r="AX537" s="4" t="s">
        <v>12920</v>
      </c>
      <c r="AY537" s="4" t="s">
        <v>12921</v>
      </c>
      <c r="AZ537" s="4" t="s">
        <v>12919</v>
      </c>
      <c r="BA537" s="4" t="s">
        <v>12920</v>
      </c>
      <c r="BB537" s="4" t="s">
        <v>12922</v>
      </c>
      <c r="BC537" s="4" t="s">
        <v>12919</v>
      </c>
      <c r="BD537" s="4" t="s">
        <v>12920</v>
      </c>
      <c r="BE537" s="4" t="s">
        <v>12923</v>
      </c>
      <c r="BF537" s="4" t="s">
        <v>12919</v>
      </c>
      <c r="BG537" s="4" t="s">
        <v>12920</v>
      </c>
      <c r="BH537" s="4"/>
      <c r="BI537" s="4"/>
      <c r="BJ537" s="4"/>
      <c r="BK537" s="4"/>
      <c r="BL537" s="4"/>
      <c r="BM537" s="4"/>
      <c r="BN537" s="4"/>
      <c r="BO537" s="4"/>
      <c r="BP537" s="4"/>
      <c r="BQ537" s="4"/>
      <c r="BR537" s="4"/>
      <c r="BS537" s="4"/>
      <c r="BT537" s="4"/>
      <c r="BU537" s="4"/>
      <c r="BV537" s="4"/>
    </row>
    <row r="538" spans="1:86" ht="15.5">
      <c r="A538" s="49" t="str">
        <f>B538&amp;COUNTIF($B$3:B538,B538)</f>
        <v>07C0019</v>
      </c>
      <c r="B538" s="3" t="s">
        <v>621</v>
      </c>
      <c r="C538" s="4" t="s">
        <v>622</v>
      </c>
      <c r="D538" s="4" t="s">
        <v>1323</v>
      </c>
      <c r="E538" s="4" t="s">
        <v>1324</v>
      </c>
      <c r="F538" s="4" t="s">
        <v>1325</v>
      </c>
      <c r="G538" s="4" t="s">
        <v>1326</v>
      </c>
      <c r="H538" s="3" t="s">
        <v>632</v>
      </c>
      <c r="I538" s="4" t="s">
        <v>1718</v>
      </c>
      <c r="J538" s="95" t="s">
        <v>2360</v>
      </c>
      <c r="K538" s="4" t="str">
        <f t="shared" si="25"/>
        <v>07C001K007</v>
      </c>
      <c r="L538" s="6">
        <v>3</v>
      </c>
      <c r="M538" s="5" t="s">
        <v>2902</v>
      </c>
      <c r="N538" s="85">
        <v>1</v>
      </c>
      <c r="O538" s="4" t="s">
        <v>101</v>
      </c>
      <c r="P538" s="85">
        <v>2</v>
      </c>
      <c r="Q538" s="4" t="s">
        <v>2923</v>
      </c>
      <c r="R538" s="85">
        <v>11</v>
      </c>
      <c r="S538" s="4" t="s">
        <v>2859</v>
      </c>
      <c r="T538" s="66" t="str">
        <f t="shared" si="24"/>
        <v>11. Ciudades Y Comunidades Sostenibles</v>
      </c>
      <c r="U538" s="85">
        <v>2</v>
      </c>
      <c r="V538" s="4" t="s">
        <v>173</v>
      </c>
      <c r="W538" s="85">
        <v>2</v>
      </c>
      <c r="X538" s="4" t="s">
        <v>226</v>
      </c>
      <c r="Y538" s="85">
        <v>2</v>
      </c>
      <c r="Z538" s="4" t="s">
        <v>356</v>
      </c>
      <c r="AA538" s="52" t="str">
        <f t="shared" si="26"/>
        <v>2.2.2</v>
      </c>
      <c r="AB538" s="3" t="s">
        <v>633</v>
      </c>
      <c r="AC538" s="23" t="s">
        <v>634</v>
      </c>
      <c r="AD538" s="4" t="s">
        <v>4846</v>
      </c>
      <c r="AE538" s="4" t="s">
        <v>4847</v>
      </c>
      <c r="AF538" s="4" t="s">
        <v>4848</v>
      </c>
      <c r="AG538" s="4" t="s">
        <v>4849</v>
      </c>
      <c r="AH538" s="3" t="s">
        <v>6689</v>
      </c>
      <c r="AI538" s="4" t="s">
        <v>8099</v>
      </c>
      <c r="AJ538" s="4" t="s">
        <v>8100</v>
      </c>
      <c r="AK538" s="4" t="s">
        <v>6725</v>
      </c>
      <c r="AL538" s="4" t="s">
        <v>8101</v>
      </c>
      <c r="AM538" s="8" t="s">
        <v>6708</v>
      </c>
      <c r="AN538" s="8" t="s">
        <v>6689</v>
      </c>
      <c r="AO538" s="8" t="s">
        <v>6689</v>
      </c>
      <c r="AP538" s="8" t="s">
        <v>6689</v>
      </c>
      <c r="AQ538" s="3" t="s">
        <v>6689</v>
      </c>
      <c r="AR538" s="5" t="s">
        <v>12916</v>
      </c>
      <c r="AS538" s="5" t="s">
        <v>12924</v>
      </c>
      <c r="AT538" s="4" t="s">
        <v>12891</v>
      </c>
      <c r="AU538" s="4" t="s">
        <v>12892</v>
      </c>
      <c r="AV538" s="4" t="s">
        <v>12925</v>
      </c>
      <c r="AW538" s="4" t="s">
        <v>12891</v>
      </c>
      <c r="AX538" s="4" t="s">
        <v>12892</v>
      </c>
      <c r="AY538" s="4"/>
      <c r="AZ538" s="4"/>
      <c r="BA538" s="4"/>
      <c r="BB538" s="4"/>
      <c r="BC538" s="4"/>
      <c r="BD538" s="4"/>
      <c r="BE538" s="4"/>
      <c r="BF538" s="4"/>
      <c r="BG538" s="4"/>
      <c r="BH538" s="4"/>
      <c r="BI538" s="4"/>
      <c r="BJ538" s="4"/>
      <c r="BK538" s="4"/>
      <c r="BL538" s="4"/>
      <c r="BM538" s="4"/>
      <c r="BN538" s="4"/>
      <c r="BO538" s="4"/>
      <c r="BP538" s="4"/>
      <c r="BQ538" s="4"/>
      <c r="BR538" s="4"/>
      <c r="BS538" s="4"/>
      <c r="BT538" s="4"/>
      <c r="BU538" s="4"/>
      <c r="BV538" s="4"/>
    </row>
    <row r="539" spans="1:86" ht="15.5">
      <c r="A539" s="49" t="str">
        <f>B539&amp;COUNTIF($B$3:B539,B539)</f>
        <v>07C00110</v>
      </c>
      <c r="B539" s="3" t="s">
        <v>621</v>
      </c>
      <c r="C539" s="4" t="s">
        <v>622</v>
      </c>
      <c r="D539" s="4" t="s">
        <v>1323</v>
      </c>
      <c r="E539" s="4" t="s">
        <v>1324</v>
      </c>
      <c r="F539" s="4" t="s">
        <v>1325</v>
      </c>
      <c r="G539" s="4" t="s">
        <v>1326</v>
      </c>
      <c r="H539" s="3" t="s">
        <v>638</v>
      </c>
      <c r="I539" s="4" t="s">
        <v>1719</v>
      </c>
      <c r="J539" s="95" t="s">
        <v>2361</v>
      </c>
      <c r="K539" s="4" t="str">
        <f t="shared" si="25"/>
        <v>07C001K008</v>
      </c>
      <c r="L539" s="6">
        <v>2</v>
      </c>
      <c r="M539" s="5" t="s">
        <v>16</v>
      </c>
      <c r="N539" s="85">
        <v>2</v>
      </c>
      <c r="O539" s="5" t="s">
        <v>2839</v>
      </c>
      <c r="P539" s="85">
        <v>2</v>
      </c>
      <c r="Q539" s="5" t="s">
        <v>2875</v>
      </c>
      <c r="R539" s="85">
        <v>11</v>
      </c>
      <c r="S539" s="4" t="s">
        <v>2859</v>
      </c>
      <c r="T539" s="66" t="str">
        <f t="shared" si="24"/>
        <v>11. Ciudades Y Comunidades Sostenibles</v>
      </c>
      <c r="U539" s="85">
        <v>2</v>
      </c>
      <c r="V539" s="4" t="s">
        <v>173</v>
      </c>
      <c r="W539" s="85">
        <v>2</v>
      </c>
      <c r="X539" s="4" t="s">
        <v>226</v>
      </c>
      <c r="Y539" s="85">
        <v>4</v>
      </c>
      <c r="Z539" s="4" t="s">
        <v>639</v>
      </c>
      <c r="AA539" s="52" t="str">
        <f t="shared" si="26"/>
        <v>2.2.4</v>
      </c>
      <c r="AB539" s="3" t="s">
        <v>314</v>
      </c>
      <c r="AC539" s="23" t="s">
        <v>315</v>
      </c>
      <c r="AD539" s="4" t="s">
        <v>4850</v>
      </c>
      <c r="AE539" s="4" t="s">
        <v>4819</v>
      </c>
      <c r="AF539" s="4" t="s">
        <v>4851</v>
      </c>
      <c r="AG539" s="4" t="s">
        <v>4852</v>
      </c>
      <c r="AH539" s="3" t="s">
        <v>6689</v>
      </c>
      <c r="AI539" s="4" t="s">
        <v>8102</v>
      </c>
      <c r="AJ539" s="4" t="s">
        <v>8103</v>
      </c>
      <c r="AK539" s="4" t="s">
        <v>6725</v>
      </c>
      <c r="AL539" s="4" t="s">
        <v>8081</v>
      </c>
      <c r="AM539" s="3" t="s">
        <v>6712</v>
      </c>
      <c r="AN539" s="3" t="s">
        <v>6708</v>
      </c>
      <c r="AO539" s="3" t="s">
        <v>6718</v>
      </c>
      <c r="AP539" s="3" t="s">
        <v>6689</v>
      </c>
      <c r="AQ539" s="3" t="s">
        <v>6689</v>
      </c>
      <c r="AR539" s="5" t="s">
        <v>12926</v>
      </c>
      <c r="AS539" s="5" t="s">
        <v>12927</v>
      </c>
      <c r="AT539" s="4" t="s">
        <v>12928</v>
      </c>
      <c r="AU539" s="4" t="s">
        <v>12929</v>
      </c>
      <c r="AV539" s="4"/>
      <c r="AW539" s="4"/>
      <c r="AX539" s="4"/>
      <c r="AY539" s="4"/>
      <c r="AZ539" s="4"/>
      <c r="BA539" s="4"/>
      <c r="BB539" s="4"/>
      <c r="BC539" s="4"/>
      <c r="BD539" s="4"/>
      <c r="BE539" s="4"/>
      <c r="BF539" s="4"/>
      <c r="BG539" s="4"/>
      <c r="BH539" s="4"/>
      <c r="BI539" s="4"/>
      <c r="BJ539" s="4"/>
      <c r="BK539" s="4"/>
      <c r="BL539" s="4"/>
      <c r="BM539" s="4"/>
      <c r="BN539" s="4"/>
      <c r="BO539" s="4"/>
      <c r="BP539" s="4"/>
      <c r="BQ539" s="4"/>
      <c r="BR539" s="4"/>
      <c r="BS539" s="4"/>
      <c r="BT539" s="4"/>
      <c r="BU539" s="4"/>
      <c r="BV539" s="4"/>
    </row>
    <row r="540" spans="1:86" ht="15.5">
      <c r="A540" s="49" t="str">
        <f>B540&amp;COUNTIF($B$3:B540,B540)</f>
        <v>07C00111</v>
      </c>
      <c r="B540" s="3" t="s">
        <v>621</v>
      </c>
      <c r="C540" s="4" t="s">
        <v>622</v>
      </c>
      <c r="D540" s="4" t="s">
        <v>1323</v>
      </c>
      <c r="E540" s="4" t="s">
        <v>1324</v>
      </c>
      <c r="F540" s="4" t="s">
        <v>1325</v>
      </c>
      <c r="G540" s="4" t="s">
        <v>1326</v>
      </c>
      <c r="H540" s="3" t="s">
        <v>635</v>
      </c>
      <c r="I540" s="4" t="s">
        <v>1720</v>
      </c>
      <c r="J540" s="95" t="s">
        <v>2362</v>
      </c>
      <c r="K540" s="4" t="str">
        <f t="shared" si="25"/>
        <v>07C001K010</v>
      </c>
      <c r="L540" s="6">
        <v>2</v>
      </c>
      <c r="M540" s="5" t="s">
        <v>16</v>
      </c>
      <c r="N540" s="85">
        <v>2</v>
      </c>
      <c r="O540" s="4" t="s">
        <v>2839</v>
      </c>
      <c r="P540" s="85">
        <v>2</v>
      </c>
      <c r="Q540" s="4" t="s">
        <v>2875</v>
      </c>
      <c r="R540" s="85">
        <v>11</v>
      </c>
      <c r="S540" s="4" t="s">
        <v>2859</v>
      </c>
      <c r="T540" s="66" t="str">
        <f t="shared" si="24"/>
        <v>11. Ciudades Y Comunidades Sostenibles</v>
      </c>
      <c r="U540" s="85">
        <v>3</v>
      </c>
      <c r="V540" s="4" t="s">
        <v>199</v>
      </c>
      <c r="W540" s="85">
        <v>4</v>
      </c>
      <c r="X540" s="4" t="s">
        <v>525</v>
      </c>
      <c r="Y540" s="85">
        <v>3</v>
      </c>
      <c r="Z540" s="4" t="s">
        <v>526</v>
      </c>
      <c r="AA540" s="52" t="str">
        <f t="shared" si="26"/>
        <v>3.4.3</v>
      </c>
      <c r="AB540" s="3" t="s">
        <v>314</v>
      </c>
      <c r="AC540" s="23" t="s">
        <v>315</v>
      </c>
      <c r="AD540" s="4" t="s">
        <v>4853</v>
      </c>
      <c r="AE540" s="4" t="s">
        <v>4854</v>
      </c>
      <c r="AF540" s="4" t="s">
        <v>4855</v>
      </c>
      <c r="AG540" s="4" t="s">
        <v>4856</v>
      </c>
      <c r="AH540" s="3" t="s">
        <v>6715</v>
      </c>
      <c r="AI540" s="4" t="s">
        <v>8104</v>
      </c>
      <c r="AJ540" s="4" t="s">
        <v>8105</v>
      </c>
      <c r="AK540" s="4" t="s">
        <v>6741</v>
      </c>
      <c r="AL540" s="4" t="s">
        <v>8106</v>
      </c>
      <c r="AM540" s="3" t="s">
        <v>9455</v>
      </c>
      <c r="AN540" s="3" t="s">
        <v>9625</v>
      </c>
      <c r="AO540" s="3" t="s">
        <v>9623</v>
      </c>
      <c r="AP540" s="3" t="s">
        <v>6715</v>
      </c>
      <c r="AQ540" s="3" t="s">
        <v>6694</v>
      </c>
      <c r="AR540" s="5" t="s">
        <v>12930</v>
      </c>
      <c r="AS540" s="5" t="s">
        <v>12931</v>
      </c>
      <c r="AT540" s="4" t="s">
        <v>12909</v>
      </c>
      <c r="AU540" s="4" t="s">
        <v>12865</v>
      </c>
      <c r="AV540" s="4" t="s">
        <v>12932</v>
      </c>
      <c r="AW540" s="4" t="s">
        <v>12861</v>
      </c>
      <c r="AX540" s="4" t="s">
        <v>12862</v>
      </c>
      <c r="AY540" s="4" t="s">
        <v>12933</v>
      </c>
      <c r="AZ540" s="4" t="s">
        <v>12861</v>
      </c>
      <c r="BA540" s="4" t="s">
        <v>12862</v>
      </c>
      <c r="BB540" s="4" t="s">
        <v>12934</v>
      </c>
      <c r="BC540" s="4" t="s">
        <v>12861</v>
      </c>
      <c r="BD540" s="4" t="s">
        <v>12862</v>
      </c>
      <c r="BE540" s="4" t="s">
        <v>12935</v>
      </c>
      <c r="BF540" s="4" t="s">
        <v>12861</v>
      </c>
      <c r="BG540" s="4" t="s">
        <v>12862</v>
      </c>
      <c r="BH540" s="4" t="s">
        <v>12936</v>
      </c>
      <c r="BI540" s="4" t="s">
        <v>12874</v>
      </c>
      <c r="BJ540" s="4" t="s">
        <v>12875</v>
      </c>
      <c r="BK540" s="4" t="s">
        <v>12937</v>
      </c>
      <c r="BL540" s="4" t="s">
        <v>12874</v>
      </c>
      <c r="BM540" s="4" t="s">
        <v>12875</v>
      </c>
      <c r="BN540" s="4"/>
      <c r="BO540" s="4"/>
      <c r="BP540" s="4"/>
      <c r="BQ540" s="4"/>
      <c r="BR540" s="4"/>
      <c r="BS540" s="4"/>
      <c r="BT540" s="4"/>
      <c r="BU540" s="4"/>
      <c r="BV540" s="4"/>
    </row>
    <row r="541" spans="1:86" ht="15.5">
      <c r="A541" s="49" t="str">
        <f>B541&amp;COUNTIF($B$3:B541,B541)</f>
        <v>07C00112</v>
      </c>
      <c r="B541" s="3" t="s">
        <v>621</v>
      </c>
      <c r="C541" s="4" t="s">
        <v>622</v>
      </c>
      <c r="D541" s="4" t="s">
        <v>1323</v>
      </c>
      <c r="E541" s="4" t="s">
        <v>1324</v>
      </c>
      <c r="F541" s="4" t="s">
        <v>1325</v>
      </c>
      <c r="G541" s="4" t="s">
        <v>1326</v>
      </c>
      <c r="H541" s="3" t="s">
        <v>10</v>
      </c>
      <c r="I541" s="4" t="s">
        <v>1569</v>
      </c>
      <c r="J541" s="95" t="s">
        <v>2363</v>
      </c>
      <c r="K541" s="4" t="str">
        <f t="shared" si="25"/>
        <v>07C001M001</v>
      </c>
      <c r="L541" s="6">
        <v>2</v>
      </c>
      <c r="M541" s="5" t="s">
        <v>16</v>
      </c>
      <c r="N541" s="85">
        <v>2</v>
      </c>
      <c r="O541" s="5" t="s">
        <v>2839</v>
      </c>
      <c r="P541" s="85">
        <v>2</v>
      </c>
      <c r="Q541" s="5" t="s">
        <v>2875</v>
      </c>
      <c r="R541" s="85">
        <v>9</v>
      </c>
      <c r="S541" s="4" t="s">
        <v>2924</v>
      </c>
      <c r="T541" s="66" t="str">
        <f t="shared" si="24"/>
        <v>9. Industria, Innovación E Infraestructuras</v>
      </c>
      <c r="U541" s="85">
        <v>3</v>
      </c>
      <c r="V541" s="4" t="s">
        <v>199</v>
      </c>
      <c r="W541" s="85">
        <v>4</v>
      </c>
      <c r="X541" s="4" t="s">
        <v>525</v>
      </c>
      <c r="Y541" s="85">
        <v>3</v>
      </c>
      <c r="Z541" s="4" t="s">
        <v>526</v>
      </c>
      <c r="AA541" s="52" t="str">
        <f t="shared" si="26"/>
        <v>3.4.3</v>
      </c>
      <c r="AB541" s="3" t="s">
        <v>36</v>
      </c>
      <c r="AC541" s="23" t="s">
        <v>38</v>
      </c>
      <c r="AD541" s="4" t="s">
        <v>4857</v>
      </c>
      <c r="AE541" s="4" t="s">
        <v>4858</v>
      </c>
      <c r="AF541" s="4" t="s">
        <v>4859</v>
      </c>
      <c r="AG541" s="4" t="s">
        <v>4860</v>
      </c>
      <c r="AH541" s="3" t="s">
        <v>6689</v>
      </c>
      <c r="AI541" s="4" t="s">
        <v>8107</v>
      </c>
      <c r="AJ541" s="4" t="s">
        <v>8108</v>
      </c>
      <c r="AK541" s="4" t="s">
        <v>6816</v>
      </c>
      <c r="AL541" s="4" t="s">
        <v>8109</v>
      </c>
      <c r="AM541" s="8" t="s">
        <v>6697</v>
      </c>
      <c r="AN541" s="8" t="s">
        <v>6708</v>
      </c>
      <c r="AO541" s="8" t="s">
        <v>6718</v>
      </c>
      <c r="AP541" s="8" t="s">
        <v>6689</v>
      </c>
      <c r="AQ541" s="3" t="s">
        <v>6689</v>
      </c>
      <c r="AR541" s="5" t="s">
        <v>12938</v>
      </c>
      <c r="AS541" s="5" t="s">
        <v>12939</v>
      </c>
      <c r="AT541" s="4" t="s">
        <v>12940</v>
      </c>
      <c r="AU541" s="4" t="s">
        <v>10328</v>
      </c>
      <c r="AV541" s="4"/>
      <c r="AW541" s="4"/>
      <c r="AX541" s="4"/>
      <c r="AY541" s="4"/>
      <c r="AZ541" s="4"/>
      <c r="BA541" s="4"/>
      <c r="BB541" s="4"/>
      <c r="BC541" s="4"/>
      <c r="BD541" s="4"/>
      <c r="BE541" s="4"/>
      <c r="BF541" s="4"/>
      <c r="BG541" s="4"/>
      <c r="BH541" s="4"/>
      <c r="BI541" s="4"/>
      <c r="BJ541" s="4"/>
      <c r="BK541" s="4"/>
      <c r="BL541" s="4"/>
      <c r="BM541" s="4"/>
      <c r="BN541" s="4"/>
      <c r="BO541" s="4"/>
      <c r="BP541" s="4"/>
      <c r="BQ541" s="4"/>
      <c r="BR541" s="4"/>
      <c r="BS541" s="4"/>
      <c r="BT541" s="4"/>
      <c r="BU541" s="4"/>
      <c r="BV541" s="4"/>
    </row>
    <row r="542" spans="1:86" ht="15.5">
      <c r="A542" s="49" t="str">
        <f>B542&amp;COUNTIF($B$3:B542,B542)</f>
        <v>07C00113</v>
      </c>
      <c r="B542" s="3" t="s">
        <v>621</v>
      </c>
      <c r="C542" s="4" t="s">
        <v>622</v>
      </c>
      <c r="D542" s="4" t="s">
        <v>1323</v>
      </c>
      <c r="E542" s="4" t="s">
        <v>1324</v>
      </c>
      <c r="F542" s="4" t="s">
        <v>1325</v>
      </c>
      <c r="G542" s="4" t="s">
        <v>1326</v>
      </c>
      <c r="H542" s="3" t="s">
        <v>1133</v>
      </c>
      <c r="I542" s="4" t="s">
        <v>1570</v>
      </c>
      <c r="J542" s="96" t="s">
        <v>1886</v>
      </c>
      <c r="K542" s="4" t="str">
        <f t="shared" si="25"/>
        <v>07C001M002</v>
      </c>
      <c r="L542" s="6">
        <v>2</v>
      </c>
      <c r="M542" s="5" t="s">
        <v>16</v>
      </c>
      <c r="N542" s="85">
        <v>2</v>
      </c>
      <c r="O542" s="4" t="s">
        <v>2839</v>
      </c>
      <c r="P542" s="85">
        <v>2</v>
      </c>
      <c r="Q542" s="4" t="s">
        <v>2875</v>
      </c>
      <c r="R542" s="85">
        <v>9</v>
      </c>
      <c r="S542" s="4" t="s">
        <v>2924</v>
      </c>
      <c r="T542" s="66" t="str">
        <f t="shared" si="24"/>
        <v>9. Industria, Innovación E Infraestructuras</v>
      </c>
      <c r="U542" s="85">
        <v>3</v>
      </c>
      <c r="V542" s="4" t="s">
        <v>199</v>
      </c>
      <c r="W542" s="85">
        <v>4</v>
      </c>
      <c r="X542" s="4" t="s">
        <v>525</v>
      </c>
      <c r="Y542" s="85">
        <v>3</v>
      </c>
      <c r="Z542" s="4" t="s">
        <v>526</v>
      </c>
      <c r="AA542" s="52" t="str">
        <f t="shared" si="26"/>
        <v>3.4.3</v>
      </c>
      <c r="AB542" s="3" t="s">
        <v>2952</v>
      </c>
      <c r="AC542" s="23" t="s">
        <v>2953</v>
      </c>
      <c r="AD542" s="4" t="s">
        <v>179</v>
      </c>
      <c r="AE542" s="4" t="s">
        <v>179</v>
      </c>
      <c r="AF542" s="4" t="s">
        <v>179</v>
      </c>
      <c r="AG542" s="4" t="s">
        <v>179</v>
      </c>
      <c r="AH542" s="8" t="s">
        <v>179</v>
      </c>
      <c r="AI542" s="4" t="s">
        <v>179</v>
      </c>
      <c r="AJ542" s="4" t="s">
        <v>179</v>
      </c>
      <c r="AK542" s="4" t="s">
        <v>179</v>
      </c>
      <c r="AL542" s="4" t="s">
        <v>179</v>
      </c>
      <c r="AM542" s="3" t="s">
        <v>179</v>
      </c>
      <c r="AN542" s="3" t="s">
        <v>179</v>
      </c>
      <c r="AO542" s="3" t="s">
        <v>179</v>
      </c>
      <c r="AP542" s="3" t="s">
        <v>179</v>
      </c>
      <c r="AQ542" s="3" t="s">
        <v>179</v>
      </c>
      <c r="AR542" s="4" t="s">
        <v>179</v>
      </c>
      <c r="AS542" s="4" t="s">
        <v>179</v>
      </c>
      <c r="AT542" s="4" t="s">
        <v>179</v>
      </c>
      <c r="AU542" s="4" t="s">
        <v>179</v>
      </c>
      <c r="AV542" s="4"/>
      <c r="AW542" s="4"/>
      <c r="AX542" s="4"/>
      <c r="AY542" s="4"/>
      <c r="AZ542" s="4"/>
      <c r="BA542" s="4"/>
      <c r="BB542" s="4"/>
      <c r="BC542" s="4"/>
      <c r="BD542" s="4"/>
      <c r="BE542" s="4"/>
      <c r="BF542" s="4"/>
      <c r="BG542" s="4"/>
      <c r="BH542" s="4"/>
      <c r="BI542" s="4"/>
      <c r="BJ542" s="4"/>
      <c r="BK542" s="4"/>
      <c r="BL542" s="4"/>
      <c r="BM542" s="4"/>
      <c r="BN542" s="4"/>
      <c r="BO542" s="4"/>
      <c r="BP542" s="4"/>
      <c r="BQ542" s="4"/>
      <c r="BR542" s="4"/>
      <c r="BS542" s="4"/>
      <c r="BT542" s="4"/>
      <c r="BU542" s="4"/>
      <c r="BV542" s="4"/>
    </row>
    <row r="543" spans="1:86" ht="15.5">
      <c r="A543" s="49" t="str">
        <f>B543&amp;COUNTIF($B$3:B543,B543)</f>
        <v>07C00114</v>
      </c>
      <c r="B543" s="3" t="s">
        <v>621</v>
      </c>
      <c r="C543" s="4" t="s">
        <v>622</v>
      </c>
      <c r="D543" s="4" t="s">
        <v>1323</v>
      </c>
      <c r="E543" s="4" t="s">
        <v>1324</v>
      </c>
      <c r="F543" s="4" t="s">
        <v>1325</v>
      </c>
      <c r="G543" s="4" t="s">
        <v>1326</v>
      </c>
      <c r="H543" s="3" t="s">
        <v>140</v>
      </c>
      <c r="I543" s="4" t="s">
        <v>1571</v>
      </c>
      <c r="J543" s="95" t="s">
        <v>2364</v>
      </c>
      <c r="K543" s="4" t="str">
        <f t="shared" si="25"/>
        <v>07C001N001</v>
      </c>
      <c r="L543" s="6">
        <v>2</v>
      </c>
      <c r="M543" s="5" t="s">
        <v>16</v>
      </c>
      <c r="N543" s="85">
        <v>2</v>
      </c>
      <c r="O543" s="5" t="s">
        <v>2839</v>
      </c>
      <c r="P543" s="85">
        <v>1</v>
      </c>
      <c r="Q543" s="5" t="s">
        <v>2840</v>
      </c>
      <c r="R543" s="85">
        <v>16</v>
      </c>
      <c r="S543" s="4" t="s">
        <v>2841</v>
      </c>
      <c r="T543" s="66" t="str">
        <f t="shared" si="24"/>
        <v>16. Paz, Justicia E Instituciones Sólidas</v>
      </c>
      <c r="U543" s="85">
        <v>1</v>
      </c>
      <c r="V543" s="4" t="s">
        <v>28</v>
      </c>
      <c r="W543" s="85">
        <v>7</v>
      </c>
      <c r="X543" s="4" t="s">
        <v>142</v>
      </c>
      <c r="Y543" s="85">
        <v>2</v>
      </c>
      <c r="Z543" s="4" t="s">
        <v>143</v>
      </c>
      <c r="AA543" s="52" t="str">
        <f t="shared" si="26"/>
        <v>1.7.2</v>
      </c>
      <c r="AB543" s="3" t="s">
        <v>144</v>
      </c>
      <c r="AC543" s="23" t="s">
        <v>145</v>
      </c>
      <c r="AD543" s="4" t="s">
        <v>4861</v>
      </c>
      <c r="AE543" s="4" t="s">
        <v>4862</v>
      </c>
      <c r="AF543" s="4" t="s">
        <v>4863</v>
      </c>
      <c r="AG543" s="4" t="s">
        <v>4864</v>
      </c>
      <c r="AH543" s="8" t="s">
        <v>6689</v>
      </c>
      <c r="AI543" s="4" t="s">
        <v>8110</v>
      </c>
      <c r="AJ543" s="4" t="s">
        <v>8111</v>
      </c>
      <c r="AK543" s="4" t="s">
        <v>6725</v>
      </c>
      <c r="AL543" s="4" t="s">
        <v>8112</v>
      </c>
      <c r="AM543" s="8" t="s">
        <v>6702</v>
      </c>
      <c r="AN543" s="8" t="s">
        <v>6701</v>
      </c>
      <c r="AO543" s="9" t="s">
        <v>6694</v>
      </c>
      <c r="AP543" s="9" t="s">
        <v>6689</v>
      </c>
      <c r="AQ543" s="6" t="s">
        <v>6689</v>
      </c>
      <c r="AR543" s="5" t="s">
        <v>12941</v>
      </c>
      <c r="AS543" s="5" t="s">
        <v>12942</v>
      </c>
      <c r="AT543" s="4" t="s">
        <v>12943</v>
      </c>
      <c r="AU543" s="4" t="s">
        <v>12944</v>
      </c>
      <c r="AV543" s="4" t="s">
        <v>12945</v>
      </c>
      <c r="AW543" s="4" t="s">
        <v>12943</v>
      </c>
      <c r="AX543" s="4" t="s">
        <v>12944</v>
      </c>
      <c r="AY543" s="4"/>
      <c r="AZ543" s="4"/>
      <c r="BA543" s="4"/>
      <c r="BB543" s="4"/>
      <c r="BC543" s="4"/>
      <c r="BD543" s="4"/>
      <c r="BE543" s="4"/>
      <c r="BF543" s="4"/>
      <c r="BG543" s="4"/>
      <c r="BH543" s="4"/>
      <c r="BI543" s="4"/>
      <c r="BJ543" s="4"/>
      <c r="BK543" s="4"/>
      <c r="BL543" s="4"/>
      <c r="BM543" s="4"/>
      <c r="BN543" s="4"/>
      <c r="BO543" s="4"/>
      <c r="BP543" s="4"/>
      <c r="BQ543" s="4"/>
      <c r="BR543" s="4"/>
      <c r="BS543" s="4"/>
      <c r="BT543" s="4"/>
      <c r="BU543" s="4"/>
      <c r="BV543" s="4"/>
    </row>
    <row r="544" spans="1:86" ht="15.5">
      <c r="A544" s="49" t="str">
        <f>B544&amp;COUNTIF($B$3:B544,B544)</f>
        <v>07C00115</v>
      </c>
      <c r="B544" s="3" t="s">
        <v>621</v>
      </c>
      <c r="C544" s="4" t="s">
        <v>622</v>
      </c>
      <c r="D544" s="4" t="s">
        <v>1323</v>
      </c>
      <c r="E544" s="4" t="s">
        <v>1324</v>
      </c>
      <c r="F544" s="4" t="s">
        <v>1325</v>
      </c>
      <c r="G544" s="4" t="s">
        <v>1326</v>
      </c>
      <c r="H544" s="3" t="s">
        <v>146</v>
      </c>
      <c r="I544" s="4" t="s">
        <v>1572</v>
      </c>
      <c r="J544" s="95" t="s">
        <v>2365</v>
      </c>
      <c r="K544" s="4" t="str">
        <f t="shared" si="25"/>
        <v>07C001O001</v>
      </c>
      <c r="L544" s="6">
        <v>2</v>
      </c>
      <c r="M544" s="5" t="s">
        <v>16</v>
      </c>
      <c r="N544" s="85">
        <v>1</v>
      </c>
      <c r="O544" s="4" t="s">
        <v>2842</v>
      </c>
      <c r="P544" s="85">
        <v>1</v>
      </c>
      <c r="Q544" s="4" t="s">
        <v>2857</v>
      </c>
      <c r="R544" s="85">
        <v>16</v>
      </c>
      <c r="S544" s="4" t="s">
        <v>2841</v>
      </c>
      <c r="T544" s="66" t="str">
        <f t="shared" si="24"/>
        <v>16. Paz, Justicia E Instituciones Sólidas</v>
      </c>
      <c r="U544" s="85">
        <v>3</v>
      </c>
      <c r="V544" s="4" t="s">
        <v>199</v>
      </c>
      <c r="W544" s="85">
        <v>5</v>
      </c>
      <c r="X544" s="4" t="s">
        <v>624</v>
      </c>
      <c r="Y544" s="85">
        <v>6</v>
      </c>
      <c r="Z544" s="4" t="s">
        <v>625</v>
      </c>
      <c r="AA544" s="52" t="str">
        <f t="shared" si="26"/>
        <v>3.5.6</v>
      </c>
      <c r="AB544" s="3" t="s">
        <v>149</v>
      </c>
      <c r="AC544" s="23" t="s">
        <v>150</v>
      </c>
      <c r="AD544" s="4" t="s">
        <v>4865</v>
      </c>
      <c r="AE544" s="4" t="s">
        <v>4866</v>
      </c>
      <c r="AF544" s="4" t="s">
        <v>4867</v>
      </c>
      <c r="AG544" s="4" t="s">
        <v>4868</v>
      </c>
      <c r="AH544" s="3" t="s">
        <v>6689</v>
      </c>
      <c r="AI544" s="4" t="s">
        <v>8113</v>
      </c>
      <c r="AJ544" s="4" t="s">
        <v>8114</v>
      </c>
      <c r="AK544" s="4" t="s">
        <v>6725</v>
      </c>
      <c r="AL544" s="4" t="s">
        <v>8112</v>
      </c>
      <c r="AM544" s="3" t="s">
        <v>6712</v>
      </c>
      <c r="AN544" s="3" t="s">
        <v>6708</v>
      </c>
      <c r="AO544" s="3" t="s">
        <v>6718</v>
      </c>
      <c r="AP544" s="3" t="s">
        <v>6689</v>
      </c>
      <c r="AQ544" s="3" t="s">
        <v>6689</v>
      </c>
      <c r="AR544" s="5" t="s">
        <v>12946</v>
      </c>
      <c r="AS544" s="5" t="s">
        <v>12947</v>
      </c>
      <c r="AT544" s="4" t="s">
        <v>12948</v>
      </c>
      <c r="AU544" s="4" t="s">
        <v>12949</v>
      </c>
      <c r="AV544" s="4" t="s">
        <v>12950</v>
      </c>
      <c r="AW544" s="4" t="s">
        <v>12948</v>
      </c>
      <c r="AX544" s="4" t="s">
        <v>12949</v>
      </c>
      <c r="AY544" s="4" t="s">
        <v>12951</v>
      </c>
      <c r="AZ544" s="4" t="s">
        <v>12948</v>
      </c>
      <c r="BA544" s="4" t="s">
        <v>12949</v>
      </c>
      <c r="BB544" s="4" t="s">
        <v>12952</v>
      </c>
      <c r="BC544" s="4" t="s">
        <v>12948</v>
      </c>
      <c r="BD544" s="4" t="s">
        <v>12949</v>
      </c>
      <c r="BE544" s="4" t="s">
        <v>12953</v>
      </c>
      <c r="BF544" s="4" t="s">
        <v>12948</v>
      </c>
      <c r="BG544" s="4" t="s">
        <v>12949</v>
      </c>
      <c r="BH544" s="4"/>
      <c r="BI544" s="4"/>
      <c r="BJ544" s="4"/>
      <c r="BK544" s="4"/>
      <c r="BL544" s="4"/>
      <c r="BM544" s="4"/>
      <c r="BN544" s="4"/>
      <c r="BO544" s="4"/>
      <c r="BP544" s="4"/>
      <c r="BQ544" s="4"/>
      <c r="BR544" s="4"/>
      <c r="BS544" s="4"/>
      <c r="BT544" s="4"/>
      <c r="BU544" s="4"/>
      <c r="BV544" s="4"/>
    </row>
    <row r="545" spans="1:74" ht="15.5">
      <c r="A545" s="49" t="str">
        <f>B545&amp;COUNTIF($B$3:B545,B545)</f>
        <v>07C00116</v>
      </c>
      <c r="B545" s="3" t="s">
        <v>621</v>
      </c>
      <c r="C545" s="4" t="s">
        <v>622</v>
      </c>
      <c r="D545" s="4" t="s">
        <v>1323</v>
      </c>
      <c r="E545" s="4" t="s">
        <v>1324</v>
      </c>
      <c r="F545" s="4" t="s">
        <v>1325</v>
      </c>
      <c r="G545" s="4" t="s">
        <v>1326</v>
      </c>
      <c r="H545" s="3" t="s">
        <v>151</v>
      </c>
      <c r="I545" s="4" t="s">
        <v>1573</v>
      </c>
      <c r="J545" s="95" t="s">
        <v>2366</v>
      </c>
      <c r="K545" s="4" t="str">
        <f t="shared" si="25"/>
        <v>07C001P001</v>
      </c>
      <c r="L545" s="6">
        <v>2</v>
      </c>
      <c r="M545" s="5" t="s">
        <v>16</v>
      </c>
      <c r="N545" s="85">
        <v>1</v>
      </c>
      <c r="O545" s="5" t="s">
        <v>2842</v>
      </c>
      <c r="P545" s="85">
        <v>7</v>
      </c>
      <c r="Q545" s="5" t="s">
        <v>2843</v>
      </c>
      <c r="R545" s="85">
        <v>5</v>
      </c>
      <c r="S545" s="4" t="s">
        <v>2844</v>
      </c>
      <c r="T545" s="66" t="str">
        <f t="shared" si="24"/>
        <v xml:space="preserve">5. Igualdad De Género </v>
      </c>
      <c r="U545" s="85">
        <v>1</v>
      </c>
      <c r="V545" s="4" t="s">
        <v>28</v>
      </c>
      <c r="W545" s="85">
        <v>2</v>
      </c>
      <c r="X545" s="4" t="s">
        <v>154</v>
      </c>
      <c r="Y545" s="85">
        <v>4</v>
      </c>
      <c r="Z545" s="4" t="s">
        <v>155</v>
      </c>
      <c r="AA545" s="52" t="str">
        <f t="shared" si="26"/>
        <v>1.2.4</v>
      </c>
      <c r="AB545" s="3" t="s">
        <v>156</v>
      </c>
      <c r="AC545" s="23" t="s">
        <v>157</v>
      </c>
      <c r="AD545" s="4" t="s">
        <v>4869</v>
      </c>
      <c r="AE545" s="4" t="s">
        <v>4858</v>
      </c>
      <c r="AF545" s="4" t="s">
        <v>4870</v>
      </c>
      <c r="AG545" s="4" t="s">
        <v>4871</v>
      </c>
      <c r="AH545" s="8" t="s">
        <v>6689</v>
      </c>
      <c r="AI545" s="4" t="s">
        <v>8115</v>
      </c>
      <c r="AJ545" s="4" t="s">
        <v>8116</v>
      </c>
      <c r="AK545" s="4" t="s">
        <v>6816</v>
      </c>
      <c r="AL545" s="4" t="s">
        <v>8117</v>
      </c>
      <c r="AM545" s="9" t="s">
        <v>6702</v>
      </c>
      <c r="AN545" s="9" t="s">
        <v>6701</v>
      </c>
      <c r="AO545" s="9" t="s">
        <v>6694</v>
      </c>
      <c r="AP545" s="9" t="s">
        <v>6689</v>
      </c>
      <c r="AQ545" s="3" t="s">
        <v>6689</v>
      </c>
      <c r="AR545" s="5" t="s">
        <v>12954</v>
      </c>
      <c r="AS545" s="5" t="s">
        <v>12955</v>
      </c>
      <c r="AT545" s="4" t="s">
        <v>12940</v>
      </c>
      <c r="AU545" s="4" t="s">
        <v>10328</v>
      </c>
      <c r="AV545" s="4" t="s">
        <v>12956</v>
      </c>
      <c r="AW545" s="4" t="s">
        <v>12940</v>
      </c>
      <c r="AX545" s="4" t="s">
        <v>12957</v>
      </c>
      <c r="AY545" s="4"/>
      <c r="AZ545" s="4"/>
      <c r="BA545" s="4"/>
      <c r="BB545" s="4"/>
      <c r="BC545" s="4"/>
      <c r="BD545" s="4"/>
      <c r="BE545" s="4"/>
      <c r="BF545" s="4"/>
      <c r="BG545" s="4"/>
      <c r="BH545" s="4"/>
      <c r="BI545" s="4"/>
      <c r="BJ545" s="4"/>
      <c r="BK545" s="4"/>
      <c r="BL545" s="4"/>
      <c r="BM545" s="4"/>
      <c r="BN545" s="4"/>
      <c r="BO545" s="4"/>
      <c r="BP545" s="4"/>
      <c r="BQ545" s="4"/>
      <c r="BR545" s="4"/>
      <c r="BS545" s="4"/>
      <c r="BT545" s="4"/>
      <c r="BU545" s="4"/>
      <c r="BV545" s="4"/>
    </row>
    <row r="546" spans="1:74" ht="15.5">
      <c r="A546" s="49" t="str">
        <f>B546&amp;COUNTIF($B$3:B546,B546)</f>
        <v>07C00117</v>
      </c>
      <c r="B546" s="3" t="s">
        <v>621</v>
      </c>
      <c r="C546" s="4" t="s">
        <v>622</v>
      </c>
      <c r="D546" s="4" t="s">
        <v>1323</v>
      </c>
      <c r="E546" s="4" t="s">
        <v>1324</v>
      </c>
      <c r="F546" s="4" t="s">
        <v>1325</v>
      </c>
      <c r="G546" s="4" t="s">
        <v>1326</v>
      </c>
      <c r="H546" s="3" t="s">
        <v>158</v>
      </c>
      <c r="I546" s="4" t="s">
        <v>1574</v>
      </c>
      <c r="J546" s="95" t="s">
        <v>2367</v>
      </c>
      <c r="K546" s="4" t="str">
        <f t="shared" si="25"/>
        <v>07C001P002</v>
      </c>
      <c r="L546" s="6">
        <v>2</v>
      </c>
      <c r="M546" s="5" t="s">
        <v>16</v>
      </c>
      <c r="N546" s="85">
        <v>1</v>
      </c>
      <c r="O546" s="4" t="s">
        <v>2842</v>
      </c>
      <c r="P546" s="85">
        <v>7</v>
      </c>
      <c r="Q546" s="4" t="s">
        <v>2843</v>
      </c>
      <c r="R546" s="85">
        <v>10</v>
      </c>
      <c r="S546" s="4" t="s">
        <v>2868</v>
      </c>
      <c r="T546" s="66" t="str">
        <f t="shared" si="24"/>
        <v xml:space="preserve">10. Reducción De Las Desigualdades </v>
      </c>
      <c r="U546" s="85">
        <v>1</v>
      </c>
      <c r="V546" s="4" t="s">
        <v>28</v>
      </c>
      <c r="W546" s="85">
        <v>2</v>
      </c>
      <c r="X546" s="4" t="s">
        <v>154</v>
      </c>
      <c r="Y546" s="85">
        <v>4</v>
      </c>
      <c r="Z546" s="4" t="s">
        <v>155</v>
      </c>
      <c r="AA546" s="52" t="str">
        <f t="shared" si="26"/>
        <v>1.2.4</v>
      </c>
      <c r="AB546" s="3" t="s">
        <v>161</v>
      </c>
      <c r="AC546" s="23" t="s">
        <v>162</v>
      </c>
      <c r="AD546" s="4" t="s">
        <v>4872</v>
      </c>
      <c r="AE546" s="4" t="s">
        <v>4858</v>
      </c>
      <c r="AF546" s="4" t="s">
        <v>4873</v>
      </c>
      <c r="AG546" s="4" t="s">
        <v>4874</v>
      </c>
      <c r="AH546" s="3" t="s">
        <v>6689</v>
      </c>
      <c r="AI546" s="4" t="s">
        <v>8118</v>
      </c>
      <c r="AJ546" s="4" t="s">
        <v>8119</v>
      </c>
      <c r="AK546" s="4" t="s">
        <v>6816</v>
      </c>
      <c r="AL546" s="4" t="s">
        <v>8120</v>
      </c>
      <c r="AM546" s="3" t="s">
        <v>6702</v>
      </c>
      <c r="AN546" s="3" t="s">
        <v>6701</v>
      </c>
      <c r="AO546" s="3" t="s">
        <v>6694</v>
      </c>
      <c r="AP546" s="3" t="s">
        <v>6689</v>
      </c>
      <c r="AQ546" s="3" t="s">
        <v>6689</v>
      </c>
      <c r="AR546" s="5" t="s">
        <v>12958</v>
      </c>
      <c r="AS546" s="5" t="s">
        <v>12955</v>
      </c>
      <c r="AT546" s="4" t="s">
        <v>12940</v>
      </c>
      <c r="AU546" s="4" t="s">
        <v>10328</v>
      </c>
      <c r="AV546" s="4" t="s">
        <v>12956</v>
      </c>
      <c r="AW546" s="4" t="s">
        <v>12940</v>
      </c>
      <c r="AX546" s="4" t="s">
        <v>10328</v>
      </c>
      <c r="AY546" s="4"/>
      <c r="AZ546" s="4"/>
      <c r="BA546" s="4"/>
      <c r="BB546" s="4"/>
      <c r="BC546" s="4"/>
      <c r="BD546" s="4"/>
      <c r="BE546" s="4"/>
      <c r="BF546" s="4"/>
      <c r="BG546" s="4"/>
      <c r="BH546" s="4"/>
      <c r="BI546" s="4"/>
      <c r="BJ546" s="4"/>
      <c r="BK546" s="4"/>
      <c r="BL546" s="4"/>
      <c r="BM546" s="4"/>
      <c r="BN546" s="4"/>
      <c r="BO546" s="4"/>
      <c r="BP546" s="4"/>
      <c r="BQ546" s="4"/>
      <c r="BR546" s="4"/>
      <c r="BS546" s="4"/>
      <c r="BT546" s="4"/>
      <c r="BU546" s="4"/>
      <c r="BV546" s="4"/>
    </row>
    <row r="547" spans="1:74" ht="15.5">
      <c r="A547" s="49" t="str">
        <f>B547&amp;COUNTIF($B$3:B547,B547)</f>
        <v>07C00118</v>
      </c>
      <c r="B547" s="3" t="s">
        <v>621</v>
      </c>
      <c r="C547" s="4" t="s">
        <v>622</v>
      </c>
      <c r="D547" s="4" t="s">
        <v>1323</v>
      </c>
      <c r="E547" s="4" t="s">
        <v>1324</v>
      </c>
      <c r="F547" s="4" t="s">
        <v>1325</v>
      </c>
      <c r="G547" s="4" t="s">
        <v>1326</v>
      </c>
      <c r="H547" s="3" t="s">
        <v>170</v>
      </c>
      <c r="I547" s="4" t="s">
        <v>1575</v>
      </c>
      <c r="J547" s="95" t="s">
        <v>2368</v>
      </c>
      <c r="K547" s="4" t="str">
        <f t="shared" si="25"/>
        <v>07C001P004</v>
      </c>
      <c r="L547" s="6">
        <v>2</v>
      </c>
      <c r="M547" s="5" t="s">
        <v>16</v>
      </c>
      <c r="N547" s="85">
        <v>1</v>
      </c>
      <c r="O547" s="5" t="s">
        <v>2842</v>
      </c>
      <c r="P547" s="85">
        <v>7</v>
      </c>
      <c r="Q547" s="5" t="s">
        <v>2843</v>
      </c>
      <c r="R547" s="85">
        <v>10</v>
      </c>
      <c r="S547" s="4" t="s">
        <v>2868</v>
      </c>
      <c r="T547" s="66" t="str">
        <f t="shared" si="24"/>
        <v xml:space="preserve">10. Reducción De Las Desigualdades </v>
      </c>
      <c r="U547" s="85">
        <v>2</v>
      </c>
      <c r="V547" s="4" t="s">
        <v>173</v>
      </c>
      <c r="W547" s="85">
        <v>6</v>
      </c>
      <c r="X547" s="4" t="s">
        <v>175</v>
      </c>
      <c r="Y547" s="85">
        <v>8</v>
      </c>
      <c r="Z547" s="4" t="s">
        <v>177</v>
      </c>
      <c r="AA547" s="52" t="str">
        <f t="shared" si="26"/>
        <v>2.6.8</v>
      </c>
      <c r="AB547" s="3" t="s">
        <v>384</v>
      </c>
      <c r="AC547" s="23" t="s">
        <v>178</v>
      </c>
      <c r="AD547" s="4" t="s">
        <v>4875</v>
      </c>
      <c r="AE547" s="4" t="s">
        <v>4876</v>
      </c>
      <c r="AF547" s="4" t="s">
        <v>4877</v>
      </c>
      <c r="AG547" s="4" t="s">
        <v>4878</v>
      </c>
      <c r="AH547" s="8" t="s">
        <v>6689</v>
      </c>
      <c r="AI547" s="4" t="s">
        <v>8121</v>
      </c>
      <c r="AJ547" s="4" t="s">
        <v>8122</v>
      </c>
      <c r="AK547" s="4" t="s">
        <v>6816</v>
      </c>
      <c r="AL547" s="4" t="s">
        <v>8123</v>
      </c>
      <c r="AM547" s="8" t="s">
        <v>9455</v>
      </c>
      <c r="AN547" s="9" t="s">
        <v>6702</v>
      </c>
      <c r="AO547" s="9" t="s">
        <v>6708</v>
      </c>
      <c r="AP547" s="9" t="s">
        <v>6689</v>
      </c>
      <c r="AQ547" s="3" t="s">
        <v>6689</v>
      </c>
      <c r="AR547" s="5" t="s">
        <v>4878</v>
      </c>
      <c r="AS547" s="5" t="s">
        <v>12959</v>
      </c>
      <c r="AT547" s="4" t="s">
        <v>12960</v>
      </c>
      <c r="AU547" s="4" t="s">
        <v>12961</v>
      </c>
      <c r="AV547" s="4" t="s">
        <v>12962</v>
      </c>
      <c r="AW547" s="4" t="s">
        <v>12960</v>
      </c>
      <c r="AX547" s="4" t="s">
        <v>12961</v>
      </c>
      <c r="AY547" s="4" t="s">
        <v>12963</v>
      </c>
      <c r="AZ547" s="4" t="s">
        <v>12960</v>
      </c>
      <c r="BA547" s="4" t="s">
        <v>12961</v>
      </c>
      <c r="BB547" s="4"/>
      <c r="BC547" s="4"/>
      <c r="BD547" s="4"/>
      <c r="BE547" s="4"/>
      <c r="BF547" s="4"/>
      <c r="BG547" s="4"/>
      <c r="BH547" s="4"/>
      <c r="BI547" s="4"/>
      <c r="BJ547" s="4"/>
      <c r="BK547" s="4"/>
      <c r="BL547" s="4"/>
      <c r="BM547" s="4"/>
      <c r="BN547" s="4"/>
      <c r="BO547" s="4"/>
      <c r="BP547" s="4"/>
      <c r="BQ547" s="4"/>
      <c r="BR547" s="4"/>
      <c r="BS547" s="4"/>
      <c r="BT547" s="4"/>
      <c r="BU547" s="4"/>
      <c r="BV547" s="4"/>
    </row>
    <row r="548" spans="1:74" ht="15.5">
      <c r="A548" s="49" t="str">
        <f>B548&amp;COUNTIF($B$3:B548,B548)</f>
        <v>07CD011</v>
      </c>
      <c r="B548" s="3" t="s">
        <v>641</v>
      </c>
      <c r="C548" s="4" t="s">
        <v>1327</v>
      </c>
      <c r="D548" s="4" t="s">
        <v>1328</v>
      </c>
      <c r="E548" s="4" t="s">
        <v>1329</v>
      </c>
      <c r="F548" s="4" t="s">
        <v>1330</v>
      </c>
      <c r="G548" s="4" t="s">
        <v>1331</v>
      </c>
      <c r="H548" s="3" t="s">
        <v>642</v>
      </c>
      <c r="I548" s="4" t="s">
        <v>1721</v>
      </c>
      <c r="J548" s="95" t="s">
        <v>2369</v>
      </c>
      <c r="K548" s="4" t="str">
        <f t="shared" si="25"/>
        <v>07CD01B001</v>
      </c>
      <c r="L548" s="6">
        <v>3</v>
      </c>
      <c r="M548" s="5" t="s">
        <v>2902</v>
      </c>
      <c r="N548" s="85">
        <v>3</v>
      </c>
      <c r="O548" s="4" t="s">
        <v>102</v>
      </c>
      <c r="P548" s="85">
        <v>1</v>
      </c>
      <c r="Q548" s="4" t="s">
        <v>2922</v>
      </c>
      <c r="R548" s="85">
        <v>9</v>
      </c>
      <c r="S548" s="4" t="s">
        <v>2924</v>
      </c>
      <c r="T548" s="66" t="str">
        <f t="shared" si="24"/>
        <v>9. Industria, Innovación E Infraestructuras</v>
      </c>
      <c r="U548" s="85">
        <v>3</v>
      </c>
      <c r="V548" s="4" t="s">
        <v>199</v>
      </c>
      <c r="W548" s="85">
        <v>4</v>
      </c>
      <c r="X548" s="4" t="s">
        <v>525</v>
      </c>
      <c r="Y548" s="85">
        <v>2</v>
      </c>
      <c r="Z548" s="4" t="s">
        <v>643</v>
      </c>
      <c r="AA548" s="52" t="str">
        <f t="shared" si="26"/>
        <v>3.4.2</v>
      </c>
      <c r="AB548" s="3" t="s">
        <v>644</v>
      </c>
      <c r="AC548" s="23" t="s">
        <v>645</v>
      </c>
      <c r="AD548" s="4" t="s">
        <v>4879</v>
      </c>
      <c r="AE548" s="4" t="s">
        <v>4880</v>
      </c>
      <c r="AF548" s="4" t="s">
        <v>2369</v>
      </c>
      <c r="AG548" s="4" t="s">
        <v>4881</v>
      </c>
      <c r="AH548" s="8" t="s">
        <v>6689</v>
      </c>
      <c r="AI548" s="4" t="s">
        <v>8124</v>
      </c>
      <c r="AJ548" s="4" t="s">
        <v>8125</v>
      </c>
      <c r="AK548" s="4" t="s">
        <v>6725</v>
      </c>
      <c r="AL548" s="4" t="s">
        <v>8126</v>
      </c>
      <c r="AM548" s="8" t="s">
        <v>6712</v>
      </c>
      <c r="AN548" s="9" t="s">
        <v>6708</v>
      </c>
      <c r="AO548" s="9" t="s">
        <v>6718</v>
      </c>
      <c r="AP548" s="9" t="s">
        <v>6689</v>
      </c>
      <c r="AQ548" s="3" t="s">
        <v>6689</v>
      </c>
      <c r="AR548" s="5" t="s">
        <v>12964</v>
      </c>
      <c r="AS548" s="5" t="s">
        <v>12965</v>
      </c>
      <c r="AT548" s="4" t="s">
        <v>12966</v>
      </c>
      <c r="AU548" s="4" t="s">
        <v>12967</v>
      </c>
      <c r="AV548" s="4"/>
      <c r="AW548" s="4"/>
      <c r="AX548" s="4"/>
      <c r="AY548" s="4"/>
      <c r="AZ548" s="4"/>
      <c r="BA548" s="4"/>
      <c r="BB548" s="4"/>
      <c r="BC548" s="4"/>
      <c r="BD548" s="4"/>
      <c r="BE548" s="4"/>
      <c r="BF548" s="4"/>
      <c r="BG548" s="4"/>
      <c r="BH548" s="4"/>
      <c r="BI548" s="4"/>
      <c r="BJ548" s="4"/>
      <c r="BK548" s="4"/>
      <c r="BL548" s="4"/>
      <c r="BM548" s="4"/>
      <c r="BN548" s="4"/>
      <c r="BO548" s="4"/>
      <c r="BP548" s="4"/>
      <c r="BQ548" s="4"/>
      <c r="BR548" s="4"/>
      <c r="BS548" s="4"/>
      <c r="BT548" s="4"/>
      <c r="BU548" s="4"/>
      <c r="BV548" s="4"/>
    </row>
    <row r="549" spans="1:74" ht="15.5">
      <c r="A549" s="49" t="str">
        <f>B549&amp;COUNTIF($B$3:B549,B549)</f>
        <v>07CD012</v>
      </c>
      <c r="B549" s="3" t="s">
        <v>641</v>
      </c>
      <c r="C549" s="4" t="s">
        <v>1327</v>
      </c>
      <c r="D549" s="4" t="s">
        <v>1328</v>
      </c>
      <c r="E549" s="4" t="s">
        <v>1329</v>
      </c>
      <c r="F549" s="4" t="s">
        <v>1330</v>
      </c>
      <c r="G549" s="4" t="s">
        <v>1331</v>
      </c>
      <c r="H549" s="3" t="s">
        <v>10</v>
      </c>
      <c r="I549" s="4" t="s">
        <v>1569</v>
      </c>
      <c r="J549" s="95" t="s">
        <v>2370</v>
      </c>
      <c r="K549" s="4" t="str">
        <f t="shared" si="25"/>
        <v>07CD01M001</v>
      </c>
      <c r="L549" s="6">
        <v>2</v>
      </c>
      <c r="M549" s="5" t="s">
        <v>16</v>
      </c>
      <c r="N549" s="85">
        <v>1</v>
      </c>
      <c r="O549" s="5" t="s">
        <v>2842</v>
      </c>
      <c r="P549" s="85">
        <v>1</v>
      </c>
      <c r="Q549" s="5" t="s">
        <v>2857</v>
      </c>
      <c r="R549" s="85">
        <v>11</v>
      </c>
      <c r="S549" s="4" t="s">
        <v>2859</v>
      </c>
      <c r="T549" s="66" t="str">
        <f t="shared" si="24"/>
        <v>11. Ciudades Y Comunidades Sostenibles</v>
      </c>
      <c r="U549" s="85">
        <v>3</v>
      </c>
      <c r="V549" s="4" t="s">
        <v>199</v>
      </c>
      <c r="W549" s="85">
        <v>4</v>
      </c>
      <c r="X549" s="4" t="s">
        <v>525</v>
      </c>
      <c r="Y549" s="85">
        <v>2</v>
      </c>
      <c r="Z549" s="4" t="s">
        <v>643</v>
      </c>
      <c r="AA549" s="52" t="str">
        <f t="shared" si="26"/>
        <v>3.4.2</v>
      </c>
      <c r="AB549" s="3" t="s">
        <v>36</v>
      </c>
      <c r="AC549" s="23" t="s">
        <v>38</v>
      </c>
      <c r="AD549" s="4" t="s">
        <v>4882</v>
      </c>
      <c r="AE549" s="4" t="s">
        <v>4883</v>
      </c>
      <c r="AF549" s="4" t="s">
        <v>4884</v>
      </c>
      <c r="AG549" s="4" t="s">
        <v>4885</v>
      </c>
      <c r="AH549" s="8" t="s">
        <v>6689</v>
      </c>
      <c r="AI549" s="4" t="s">
        <v>8127</v>
      </c>
      <c r="AJ549" s="4" t="s">
        <v>8128</v>
      </c>
      <c r="AK549" s="4" t="s">
        <v>6816</v>
      </c>
      <c r="AL549" s="4" t="s">
        <v>8129</v>
      </c>
      <c r="AM549" s="3" t="s">
        <v>6712</v>
      </c>
      <c r="AN549" s="3" t="s">
        <v>6708</v>
      </c>
      <c r="AO549" s="3" t="s">
        <v>6718</v>
      </c>
      <c r="AP549" s="3" t="s">
        <v>6689</v>
      </c>
      <c r="AQ549" s="3" t="s">
        <v>6689</v>
      </c>
      <c r="AR549" s="4" t="s">
        <v>12968</v>
      </c>
      <c r="AS549" s="4" t="s">
        <v>12969</v>
      </c>
      <c r="AT549" s="4" t="s">
        <v>12970</v>
      </c>
      <c r="AU549" s="4" t="s">
        <v>12971</v>
      </c>
      <c r="AV549" s="4"/>
      <c r="AW549" s="4"/>
      <c r="AX549" s="4"/>
      <c r="AY549" s="4"/>
      <c r="AZ549" s="4"/>
      <c r="BA549" s="4"/>
      <c r="BB549" s="4"/>
      <c r="BC549" s="4"/>
      <c r="BD549" s="4"/>
      <c r="BE549" s="4"/>
      <c r="BF549" s="4"/>
      <c r="BG549" s="4"/>
      <c r="BH549" s="4"/>
      <c r="BI549" s="4"/>
      <c r="BJ549" s="4"/>
      <c r="BK549" s="4"/>
      <c r="BL549" s="4"/>
      <c r="BM549" s="4"/>
      <c r="BN549" s="4"/>
      <c r="BO549" s="4"/>
      <c r="BP549" s="4"/>
      <c r="BQ549" s="4"/>
      <c r="BR549" s="4"/>
      <c r="BS549" s="4"/>
      <c r="BT549" s="4"/>
      <c r="BU549" s="4"/>
      <c r="BV549" s="4"/>
    </row>
    <row r="550" spans="1:74" ht="15.5">
      <c r="A550" s="49" t="str">
        <f>B550&amp;COUNTIF($B$3:B550,B550)</f>
        <v>07CD013</v>
      </c>
      <c r="B550" s="3" t="s">
        <v>641</v>
      </c>
      <c r="C550" s="4" t="s">
        <v>1327</v>
      </c>
      <c r="D550" s="4" t="s">
        <v>1328</v>
      </c>
      <c r="E550" s="4" t="s">
        <v>1329</v>
      </c>
      <c r="F550" s="4" t="s">
        <v>1330</v>
      </c>
      <c r="G550" s="4" t="s">
        <v>1331</v>
      </c>
      <c r="H550" s="3" t="s">
        <v>1133</v>
      </c>
      <c r="I550" s="4" t="s">
        <v>1570</v>
      </c>
      <c r="J550" s="96" t="s">
        <v>1886</v>
      </c>
      <c r="K550" s="4" t="str">
        <f t="shared" si="25"/>
        <v>07CD01M002</v>
      </c>
      <c r="L550" s="6">
        <v>2</v>
      </c>
      <c r="M550" s="5" t="s">
        <v>16</v>
      </c>
      <c r="N550" s="85">
        <v>1</v>
      </c>
      <c r="O550" s="5" t="s">
        <v>2842</v>
      </c>
      <c r="P550" s="85">
        <v>1</v>
      </c>
      <c r="Q550" s="5" t="s">
        <v>2857</v>
      </c>
      <c r="R550" s="85">
        <v>11</v>
      </c>
      <c r="S550" s="4" t="s">
        <v>2859</v>
      </c>
      <c r="T550" s="66" t="str">
        <f t="shared" si="24"/>
        <v>11. Ciudades Y Comunidades Sostenibles</v>
      </c>
      <c r="U550" s="85">
        <v>3</v>
      </c>
      <c r="V550" s="4" t="s">
        <v>199</v>
      </c>
      <c r="W550" s="85">
        <v>4</v>
      </c>
      <c r="X550" s="4" t="s">
        <v>525</v>
      </c>
      <c r="Y550" s="85">
        <v>2</v>
      </c>
      <c r="Z550" s="4" t="s">
        <v>643</v>
      </c>
      <c r="AA550" s="52" t="str">
        <f t="shared" si="26"/>
        <v>3.4.2</v>
      </c>
      <c r="AB550" s="3" t="s">
        <v>2952</v>
      </c>
      <c r="AC550" s="23" t="s">
        <v>2953</v>
      </c>
      <c r="AD550" s="4" t="s">
        <v>179</v>
      </c>
      <c r="AE550" s="4" t="s">
        <v>179</v>
      </c>
      <c r="AF550" s="4" t="s">
        <v>179</v>
      </c>
      <c r="AG550" s="4" t="s">
        <v>179</v>
      </c>
      <c r="AH550" s="8" t="s">
        <v>179</v>
      </c>
      <c r="AI550" s="4" t="s">
        <v>179</v>
      </c>
      <c r="AJ550" s="4" t="s">
        <v>179</v>
      </c>
      <c r="AK550" s="4" t="s">
        <v>179</v>
      </c>
      <c r="AL550" s="4" t="s">
        <v>179</v>
      </c>
      <c r="AM550" s="9" t="s">
        <v>179</v>
      </c>
      <c r="AN550" s="9" t="s">
        <v>179</v>
      </c>
      <c r="AO550" s="9" t="s">
        <v>179</v>
      </c>
      <c r="AP550" s="9" t="s">
        <v>179</v>
      </c>
      <c r="AQ550" s="6" t="s">
        <v>179</v>
      </c>
      <c r="AR550" s="5" t="s">
        <v>179</v>
      </c>
      <c r="AS550" s="5" t="s">
        <v>179</v>
      </c>
      <c r="AT550" s="4" t="s">
        <v>179</v>
      </c>
      <c r="AU550" s="4" t="s">
        <v>179</v>
      </c>
      <c r="AV550" s="4"/>
      <c r="AW550" s="4"/>
      <c r="AX550" s="4"/>
      <c r="AY550" s="4"/>
      <c r="AZ550" s="4"/>
      <c r="BA550" s="4"/>
      <c r="BB550" s="4"/>
      <c r="BC550" s="4"/>
      <c r="BD550" s="4"/>
      <c r="BE550" s="4"/>
      <c r="BF550" s="4"/>
      <c r="BG550" s="4"/>
      <c r="BH550" s="4"/>
      <c r="BI550" s="4"/>
      <c r="BJ550" s="4"/>
      <c r="BK550" s="4"/>
      <c r="BL550" s="4"/>
      <c r="BM550" s="4"/>
      <c r="BN550" s="4"/>
      <c r="BO550" s="4"/>
      <c r="BP550" s="4"/>
      <c r="BQ550" s="4"/>
      <c r="BR550" s="4"/>
      <c r="BS550" s="4"/>
      <c r="BT550" s="4"/>
      <c r="BU550" s="4"/>
      <c r="BV550" s="4"/>
    </row>
    <row r="551" spans="1:74" ht="15.5">
      <c r="A551" s="49" t="str">
        <f>B551&amp;COUNTIF($B$3:B551,B551)</f>
        <v>07CD014</v>
      </c>
      <c r="B551" s="3" t="s">
        <v>641</v>
      </c>
      <c r="C551" s="4" t="s">
        <v>1327</v>
      </c>
      <c r="D551" s="4" t="s">
        <v>1328</v>
      </c>
      <c r="E551" s="4" t="s">
        <v>1329</v>
      </c>
      <c r="F551" s="4" t="s">
        <v>1330</v>
      </c>
      <c r="G551" s="4" t="s">
        <v>1331</v>
      </c>
      <c r="H551" s="3" t="s">
        <v>140</v>
      </c>
      <c r="I551" s="4" t="s">
        <v>1571</v>
      </c>
      <c r="J551" s="95" t="s">
        <v>2371</v>
      </c>
      <c r="K551" s="4" t="str">
        <f t="shared" si="25"/>
        <v>07CD01N001</v>
      </c>
      <c r="L551" s="6">
        <v>2</v>
      </c>
      <c r="M551" s="5" t="s">
        <v>16</v>
      </c>
      <c r="N551" s="85">
        <v>2</v>
      </c>
      <c r="O551" s="4" t="s">
        <v>2839</v>
      </c>
      <c r="P551" s="85">
        <v>1</v>
      </c>
      <c r="Q551" s="4" t="s">
        <v>2840</v>
      </c>
      <c r="R551" s="85">
        <v>16</v>
      </c>
      <c r="S551" s="4" t="s">
        <v>2841</v>
      </c>
      <c r="T551" s="66" t="str">
        <f t="shared" si="24"/>
        <v>16. Paz, Justicia E Instituciones Sólidas</v>
      </c>
      <c r="U551" s="85">
        <v>1</v>
      </c>
      <c r="V551" s="4" t="s">
        <v>28</v>
      </c>
      <c r="W551" s="85">
        <v>7</v>
      </c>
      <c r="X551" s="4" t="s">
        <v>142</v>
      </c>
      <c r="Y551" s="85">
        <v>2</v>
      </c>
      <c r="Z551" s="4" t="s">
        <v>143</v>
      </c>
      <c r="AA551" s="52" t="str">
        <f t="shared" si="26"/>
        <v>1.7.2</v>
      </c>
      <c r="AB551" s="3" t="s">
        <v>144</v>
      </c>
      <c r="AC551" s="23" t="s">
        <v>145</v>
      </c>
      <c r="AD551" s="4" t="s">
        <v>4886</v>
      </c>
      <c r="AE551" s="4" t="s">
        <v>4887</v>
      </c>
      <c r="AF551" s="4" t="s">
        <v>4888</v>
      </c>
      <c r="AG551" s="4" t="s">
        <v>4889</v>
      </c>
      <c r="AH551" s="3" t="s">
        <v>6699</v>
      </c>
      <c r="AI551" s="4" t="s">
        <v>8130</v>
      </c>
      <c r="AJ551" s="4" t="s">
        <v>8131</v>
      </c>
      <c r="AK551" s="4" t="s">
        <v>6816</v>
      </c>
      <c r="AL551" s="4" t="s">
        <v>8132</v>
      </c>
      <c r="AM551" s="3" t="s">
        <v>9455</v>
      </c>
      <c r="AN551" s="3" t="s">
        <v>6697</v>
      </c>
      <c r="AO551" s="3" t="s">
        <v>6691</v>
      </c>
      <c r="AP551" s="3" t="s">
        <v>6699</v>
      </c>
      <c r="AQ551" s="6" t="s">
        <v>9758</v>
      </c>
      <c r="AR551" s="5" t="s">
        <v>12972</v>
      </c>
      <c r="AS551" s="5" t="s">
        <v>12973</v>
      </c>
      <c r="AT551" s="4" t="s">
        <v>12974</v>
      </c>
      <c r="AU551" s="4" t="s">
        <v>12975</v>
      </c>
      <c r="AV551" s="4"/>
      <c r="AW551" s="4"/>
      <c r="AX551" s="4"/>
      <c r="AY551" s="4"/>
      <c r="AZ551" s="4"/>
      <c r="BA551" s="4"/>
      <c r="BB551" s="4"/>
      <c r="BC551" s="4"/>
      <c r="BD551" s="4"/>
      <c r="BE551" s="4"/>
      <c r="BF551" s="4"/>
      <c r="BG551" s="4"/>
      <c r="BH551" s="4"/>
      <c r="BI551" s="4"/>
      <c r="BJ551" s="4"/>
      <c r="BK551" s="4"/>
      <c r="BL551" s="4"/>
      <c r="BM551" s="4"/>
      <c r="BN551" s="4"/>
      <c r="BO551" s="4"/>
      <c r="BP551" s="4"/>
      <c r="BQ551" s="4"/>
      <c r="BR551" s="4"/>
      <c r="BS551" s="4"/>
      <c r="BT551" s="4"/>
      <c r="BU551" s="4"/>
      <c r="BV551" s="4"/>
    </row>
    <row r="552" spans="1:74" ht="15.5">
      <c r="A552" s="49" t="str">
        <f>B552&amp;COUNTIF($B$3:B552,B552)</f>
        <v>07CD015</v>
      </c>
      <c r="B552" s="3" t="s">
        <v>641</v>
      </c>
      <c r="C552" s="4" t="s">
        <v>1327</v>
      </c>
      <c r="D552" s="4" t="s">
        <v>1328</v>
      </c>
      <c r="E552" s="4" t="s">
        <v>1329</v>
      </c>
      <c r="F552" s="4" t="s">
        <v>1330</v>
      </c>
      <c r="G552" s="4" t="s">
        <v>1331</v>
      </c>
      <c r="H552" s="3" t="s">
        <v>146</v>
      </c>
      <c r="I552" s="4" t="s">
        <v>1572</v>
      </c>
      <c r="J552" s="95" t="s">
        <v>2372</v>
      </c>
      <c r="K552" s="4" t="str">
        <f t="shared" si="25"/>
        <v>07CD01O001</v>
      </c>
      <c r="L552" s="6">
        <v>2</v>
      </c>
      <c r="M552" s="5" t="s">
        <v>16</v>
      </c>
      <c r="N552" s="85">
        <v>3</v>
      </c>
      <c r="O552" s="5" t="s">
        <v>2873</v>
      </c>
      <c r="P552" s="85">
        <v>3</v>
      </c>
      <c r="Q552" s="5" t="s">
        <v>2874</v>
      </c>
      <c r="R552" s="85">
        <v>16</v>
      </c>
      <c r="S552" s="4" t="s">
        <v>2841</v>
      </c>
      <c r="T552" s="66" t="str">
        <f t="shared" si="24"/>
        <v>16. Paz, Justicia E Instituciones Sólidas</v>
      </c>
      <c r="U552" s="85">
        <v>1</v>
      </c>
      <c r="V552" s="4" t="s">
        <v>28</v>
      </c>
      <c r="W552" s="85">
        <v>3</v>
      </c>
      <c r="X552" s="4" t="s">
        <v>31</v>
      </c>
      <c r="Y552" s="85">
        <v>4</v>
      </c>
      <c r="Z552" s="4" t="s">
        <v>148</v>
      </c>
      <c r="AA552" s="52" t="str">
        <f t="shared" si="26"/>
        <v>1.3.4</v>
      </c>
      <c r="AB552" s="3" t="s">
        <v>149</v>
      </c>
      <c r="AC552" s="23" t="s">
        <v>150</v>
      </c>
      <c r="AD552" s="4" t="s">
        <v>4890</v>
      </c>
      <c r="AE552" s="4" t="s">
        <v>4883</v>
      </c>
      <c r="AF552" s="4" t="s">
        <v>4891</v>
      </c>
      <c r="AG552" s="4" t="s">
        <v>4892</v>
      </c>
      <c r="AH552" s="3" t="s">
        <v>6702</v>
      </c>
      <c r="AI552" s="4" t="s">
        <v>8133</v>
      </c>
      <c r="AJ552" s="4" t="s">
        <v>8134</v>
      </c>
      <c r="AK552" s="4" t="s">
        <v>6725</v>
      </c>
      <c r="AL552" s="4" t="s">
        <v>8126</v>
      </c>
      <c r="AM552" s="3" t="s">
        <v>9455</v>
      </c>
      <c r="AN552" s="3" t="s">
        <v>6711</v>
      </c>
      <c r="AO552" s="3" t="s">
        <v>6722</v>
      </c>
      <c r="AP552" s="3" t="s">
        <v>6702</v>
      </c>
      <c r="AQ552" s="6" t="s">
        <v>9759</v>
      </c>
      <c r="AR552" s="5" t="s">
        <v>12976</v>
      </c>
      <c r="AS552" s="5" t="s">
        <v>12977</v>
      </c>
      <c r="AT552" s="4" t="s">
        <v>12970</v>
      </c>
      <c r="AU552" s="4" t="s">
        <v>12971</v>
      </c>
      <c r="AV552" s="4"/>
      <c r="AW552" s="4"/>
      <c r="AX552" s="4"/>
      <c r="AY552" s="4"/>
      <c r="AZ552" s="4"/>
      <c r="BA552" s="4"/>
      <c r="BB552" s="4"/>
      <c r="BC552" s="4"/>
      <c r="BD552" s="4"/>
      <c r="BE552" s="4"/>
      <c r="BF552" s="4"/>
      <c r="BG552" s="4"/>
      <c r="BH552" s="4"/>
      <c r="BI552" s="4"/>
      <c r="BJ552" s="4"/>
      <c r="BK552" s="4"/>
      <c r="BL552" s="4"/>
      <c r="BM552" s="4"/>
      <c r="BN552" s="4"/>
      <c r="BO552" s="4"/>
      <c r="BP552" s="4"/>
      <c r="BQ552" s="4"/>
      <c r="BR552" s="4"/>
      <c r="BS552" s="4"/>
      <c r="BT552" s="4"/>
      <c r="BU552" s="4"/>
      <c r="BV552" s="4"/>
    </row>
    <row r="553" spans="1:74" ht="15.5">
      <c r="A553" s="49" t="str">
        <f>B553&amp;COUNTIF($B$3:B553,B553)</f>
        <v>07CD016</v>
      </c>
      <c r="B553" s="3" t="s">
        <v>641</v>
      </c>
      <c r="C553" s="4" t="s">
        <v>1327</v>
      </c>
      <c r="D553" s="4" t="s">
        <v>1328</v>
      </c>
      <c r="E553" s="4" t="s">
        <v>1329</v>
      </c>
      <c r="F553" s="4" t="s">
        <v>1330</v>
      </c>
      <c r="G553" s="4" t="s">
        <v>1331</v>
      </c>
      <c r="H553" s="3" t="s">
        <v>151</v>
      </c>
      <c r="I553" s="4" t="s">
        <v>1573</v>
      </c>
      <c r="J553" s="95" t="s">
        <v>2373</v>
      </c>
      <c r="K553" s="4" t="str">
        <f t="shared" si="25"/>
        <v>07CD01P001</v>
      </c>
      <c r="L553" s="6">
        <v>2</v>
      </c>
      <c r="M553" s="5" t="s">
        <v>16</v>
      </c>
      <c r="N553" s="85">
        <v>1</v>
      </c>
      <c r="O553" s="4" t="s">
        <v>2842</v>
      </c>
      <c r="P553" s="85">
        <v>7</v>
      </c>
      <c r="Q553" s="4" t="s">
        <v>2843</v>
      </c>
      <c r="R553" s="85">
        <v>5</v>
      </c>
      <c r="S553" s="4" t="s">
        <v>2844</v>
      </c>
      <c r="T553" s="66" t="str">
        <f t="shared" si="24"/>
        <v xml:space="preserve">5. Igualdad De Género </v>
      </c>
      <c r="U553" s="85">
        <v>1</v>
      </c>
      <c r="V553" s="4" t="s">
        <v>28</v>
      </c>
      <c r="W553" s="85">
        <v>2</v>
      </c>
      <c r="X553" s="4" t="s">
        <v>154</v>
      </c>
      <c r="Y553" s="85">
        <v>4</v>
      </c>
      <c r="Z553" s="4" t="s">
        <v>155</v>
      </c>
      <c r="AA553" s="52" t="str">
        <f t="shared" si="26"/>
        <v>1.2.4</v>
      </c>
      <c r="AB553" s="3" t="s">
        <v>156</v>
      </c>
      <c r="AC553" s="23" t="s">
        <v>157</v>
      </c>
      <c r="AD553" s="4" t="s">
        <v>4893</v>
      </c>
      <c r="AE553" s="4" t="s">
        <v>4883</v>
      </c>
      <c r="AF553" s="4" t="s">
        <v>4894</v>
      </c>
      <c r="AG553" s="4" t="s">
        <v>4895</v>
      </c>
      <c r="AH553" s="3" t="s">
        <v>6702</v>
      </c>
      <c r="AI553" s="4" t="s">
        <v>8135</v>
      </c>
      <c r="AJ553" s="4" t="s">
        <v>8136</v>
      </c>
      <c r="AK553" s="4" t="s">
        <v>6725</v>
      </c>
      <c r="AL553" s="4" t="s">
        <v>8137</v>
      </c>
      <c r="AM553" s="3" t="s">
        <v>9455</v>
      </c>
      <c r="AN553" s="3" t="s">
        <v>6711</v>
      </c>
      <c r="AO553" s="3" t="s">
        <v>6722</v>
      </c>
      <c r="AP553" s="3" t="s">
        <v>6702</v>
      </c>
      <c r="AQ553" s="6" t="s">
        <v>9760</v>
      </c>
      <c r="AR553" s="5" t="s">
        <v>12978</v>
      </c>
      <c r="AS553" s="5" t="s">
        <v>12979</v>
      </c>
      <c r="AT553" s="4" t="s">
        <v>12970</v>
      </c>
      <c r="AU553" s="4" t="s">
        <v>12971</v>
      </c>
      <c r="AV553" s="4"/>
      <c r="AW553" s="4"/>
      <c r="AX553" s="4"/>
      <c r="AY553" s="4"/>
      <c r="AZ553" s="4"/>
      <c r="BA553" s="4"/>
      <c r="BB553" s="4"/>
      <c r="BC553" s="4"/>
      <c r="BD553" s="4"/>
      <c r="BE553" s="4"/>
      <c r="BF553" s="4"/>
      <c r="BG553" s="4"/>
      <c r="BH553" s="4"/>
      <c r="BI553" s="4"/>
      <c r="BJ553" s="4"/>
      <c r="BK553" s="4"/>
      <c r="BL553" s="4"/>
      <c r="BM553" s="4"/>
      <c r="BN553" s="4"/>
      <c r="BO553" s="4"/>
      <c r="BP553" s="4"/>
      <c r="BQ553" s="4"/>
      <c r="BR553" s="4"/>
      <c r="BS553" s="4"/>
      <c r="BT553" s="4"/>
      <c r="BU553" s="4"/>
      <c r="BV553" s="4"/>
    </row>
    <row r="554" spans="1:74" ht="15.5">
      <c r="A554" s="49" t="str">
        <f>B554&amp;COUNTIF($B$3:B554,B554)</f>
        <v>07CD017</v>
      </c>
      <c r="B554" s="3" t="s">
        <v>641</v>
      </c>
      <c r="C554" s="4" t="s">
        <v>1327</v>
      </c>
      <c r="D554" s="4" t="s">
        <v>1328</v>
      </c>
      <c r="E554" s="4" t="s">
        <v>1329</v>
      </c>
      <c r="F554" s="4" t="s">
        <v>1330</v>
      </c>
      <c r="G554" s="4" t="s">
        <v>1331</v>
      </c>
      <c r="H554" s="3" t="s">
        <v>158</v>
      </c>
      <c r="I554" s="4" t="s">
        <v>1574</v>
      </c>
      <c r="J554" s="95" t="s">
        <v>2374</v>
      </c>
      <c r="K554" s="4" t="str">
        <f t="shared" si="25"/>
        <v>07CD01P002</v>
      </c>
      <c r="L554" s="6">
        <v>2</v>
      </c>
      <c r="M554" s="5" t="s">
        <v>16</v>
      </c>
      <c r="N554" s="85">
        <v>1</v>
      </c>
      <c r="O554" s="5" t="s">
        <v>2842</v>
      </c>
      <c r="P554" s="85">
        <v>7</v>
      </c>
      <c r="Q554" s="5" t="s">
        <v>2843</v>
      </c>
      <c r="R554" s="85">
        <v>10</v>
      </c>
      <c r="S554" s="4" t="s">
        <v>2868</v>
      </c>
      <c r="T554" s="66" t="str">
        <f t="shared" si="24"/>
        <v xml:space="preserve">10. Reducción De Las Desigualdades </v>
      </c>
      <c r="U554" s="85">
        <v>1</v>
      </c>
      <c r="V554" s="4" t="s">
        <v>28</v>
      </c>
      <c r="W554" s="85">
        <v>2</v>
      </c>
      <c r="X554" s="4" t="s">
        <v>154</v>
      </c>
      <c r="Y554" s="85">
        <v>4</v>
      </c>
      <c r="Z554" s="4" t="s">
        <v>155</v>
      </c>
      <c r="AA554" s="52" t="str">
        <f t="shared" si="26"/>
        <v>1.2.4</v>
      </c>
      <c r="AB554" s="3" t="s">
        <v>161</v>
      </c>
      <c r="AC554" s="23" t="s">
        <v>162</v>
      </c>
      <c r="AD554" s="4" t="s">
        <v>4896</v>
      </c>
      <c r="AE554" s="4" t="s">
        <v>4883</v>
      </c>
      <c r="AF554" s="4" t="s">
        <v>4894</v>
      </c>
      <c r="AG554" s="4" t="s">
        <v>4895</v>
      </c>
      <c r="AH554" s="3" t="s">
        <v>6702</v>
      </c>
      <c r="AI554" s="4" t="s">
        <v>8138</v>
      </c>
      <c r="AJ554" s="4" t="s">
        <v>8139</v>
      </c>
      <c r="AK554" s="4" t="s">
        <v>6725</v>
      </c>
      <c r="AL554" s="4" t="s">
        <v>8129</v>
      </c>
      <c r="AM554" s="8" t="s">
        <v>9455</v>
      </c>
      <c r="AN554" s="8" t="s">
        <v>6711</v>
      </c>
      <c r="AO554" s="8" t="s">
        <v>6722</v>
      </c>
      <c r="AP554" s="8" t="s">
        <v>6702</v>
      </c>
      <c r="AQ554" s="6" t="s">
        <v>9761</v>
      </c>
      <c r="AR554" s="5" t="s">
        <v>12980</v>
      </c>
      <c r="AS554" s="5" t="s">
        <v>12981</v>
      </c>
      <c r="AT554" s="4" t="s">
        <v>12970</v>
      </c>
      <c r="AU554" s="4" t="s">
        <v>12971</v>
      </c>
      <c r="AV554" s="4"/>
      <c r="AW554" s="4"/>
      <c r="AX554" s="4"/>
      <c r="AY554" s="4"/>
      <c r="AZ554" s="4"/>
      <c r="BA554" s="4"/>
      <c r="BB554" s="4"/>
      <c r="BC554" s="4"/>
      <c r="BD554" s="4"/>
      <c r="BE554" s="4"/>
      <c r="BF554" s="4"/>
      <c r="BG554" s="4"/>
      <c r="BH554" s="4"/>
      <c r="BI554" s="4"/>
      <c r="BJ554" s="4"/>
      <c r="BK554" s="4"/>
      <c r="BL554" s="4"/>
      <c r="BM554" s="4"/>
      <c r="BN554" s="4"/>
      <c r="BO554" s="4"/>
      <c r="BP554" s="4"/>
      <c r="BQ554" s="4"/>
      <c r="BR554" s="4"/>
      <c r="BS554" s="4"/>
      <c r="BT554" s="4"/>
      <c r="BU554" s="4"/>
      <c r="BV554" s="4"/>
    </row>
    <row r="555" spans="1:74" ht="15.5">
      <c r="A555" s="49" t="str">
        <f>B555&amp;COUNTIF($B$3:B555,B555)</f>
        <v>07CD018</v>
      </c>
      <c r="B555" s="3" t="s">
        <v>641</v>
      </c>
      <c r="C555" s="4" t="s">
        <v>1327</v>
      </c>
      <c r="D555" s="4" t="s">
        <v>1328</v>
      </c>
      <c r="E555" s="4" t="s">
        <v>1329</v>
      </c>
      <c r="F555" s="4" t="s">
        <v>1330</v>
      </c>
      <c r="G555" s="4" t="s">
        <v>1331</v>
      </c>
      <c r="H555" s="3" t="s">
        <v>170</v>
      </c>
      <c r="I555" s="4" t="s">
        <v>1575</v>
      </c>
      <c r="J555" s="95" t="s">
        <v>2375</v>
      </c>
      <c r="K555" s="4" t="str">
        <f t="shared" si="25"/>
        <v>07CD01P004</v>
      </c>
      <c r="L555" s="6">
        <v>2</v>
      </c>
      <c r="M555" s="5" t="s">
        <v>16</v>
      </c>
      <c r="N555" s="85">
        <v>1</v>
      </c>
      <c r="O555" s="4" t="s">
        <v>2842</v>
      </c>
      <c r="P555" s="85">
        <v>7</v>
      </c>
      <c r="Q555" s="4" t="s">
        <v>2843</v>
      </c>
      <c r="R555" s="85">
        <v>10</v>
      </c>
      <c r="S555" s="4" t="s">
        <v>2868</v>
      </c>
      <c r="T555" s="66" t="str">
        <f t="shared" si="24"/>
        <v xml:space="preserve">10. Reducción De Las Desigualdades </v>
      </c>
      <c r="U555" s="85">
        <v>2</v>
      </c>
      <c r="V555" s="4" t="s">
        <v>173</v>
      </c>
      <c r="W555" s="85">
        <v>6</v>
      </c>
      <c r="X555" s="4" t="s">
        <v>175</v>
      </c>
      <c r="Y555" s="85">
        <v>8</v>
      </c>
      <c r="Z555" s="4" t="s">
        <v>177</v>
      </c>
      <c r="AA555" s="52" t="str">
        <f t="shared" si="26"/>
        <v>2.6.8</v>
      </c>
      <c r="AB555" s="3" t="s">
        <v>384</v>
      </c>
      <c r="AC555" s="23" t="s">
        <v>178</v>
      </c>
      <c r="AD555" s="4" t="s">
        <v>4897</v>
      </c>
      <c r="AE555" s="4" t="s">
        <v>4883</v>
      </c>
      <c r="AF555" s="4" t="s">
        <v>4898</v>
      </c>
      <c r="AG555" s="4" t="s">
        <v>4899</v>
      </c>
      <c r="AH555" s="3" t="s">
        <v>6702</v>
      </c>
      <c r="AI555" s="4" t="s">
        <v>8140</v>
      </c>
      <c r="AJ555" s="4" t="s">
        <v>8139</v>
      </c>
      <c r="AK555" s="4" t="s">
        <v>6725</v>
      </c>
      <c r="AL555" s="4" t="s">
        <v>8129</v>
      </c>
      <c r="AM555" s="8" t="s">
        <v>9455</v>
      </c>
      <c r="AN555" s="8" t="s">
        <v>6711</v>
      </c>
      <c r="AO555" s="8" t="s">
        <v>6722</v>
      </c>
      <c r="AP555" s="8" t="s">
        <v>6702</v>
      </c>
      <c r="AQ555" s="6" t="s">
        <v>9762</v>
      </c>
      <c r="AR555" s="5" t="s">
        <v>12982</v>
      </c>
      <c r="AS555" s="5" t="s">
        <v>12983</v>
      </c>
      <c r="AT555" s="4" t="s">
        <v>12984</v>
      </c>
      <c r="AU555" s="4" t="s">
        <v>12971</v>
      </c>
      <c r="AV555" s="4"/>
      <c r="AW555" s="4"/>
      <c r="AX555" s="4"/>
      <c r="AY555" s="4"/>
      <c r="AZ555" s="4"/>
      <c r="BA555" s="4"/>
      <c r="BB555" s="4"/>
      <c r="BC555" s="4"/>
      <c r="BD555" s="4"/>
      <c r="BE555" s="4"/>
      <c r="BF555" s="4"/>
      <c r="BG555" s="4"/>
      <c r="BH555" s="4"/>
      <c r="BI555" s="4"/>
      <c r="BJ555" s="4"/>
      <c r="BK555" s="4"/>
      <c r="BL555" s="4"/>
      <c r="BM555" s="4"/>
      <c r="BN555" s="4"/>
      <c r="BO555" s="4"/>
      <c r="BP555" s="4"/>
      <c r="BQ555" s="4"/>
      <c r="BR555" s="4"/>
      <c r="BS555" s="4"/>
      <c r="BT555" s="4"/>
      <c r="BU555" s="4"/>
      <c r="BV555" s="4"/>
    </row>
    <row r="556" spans="1:74" ht="15.5">
      <c r="A556" s="49" t="str">
        <f>B556&amp;COUNTIF($B$3:B556,B556)</f>
        <v>07PDIF1</v>
      </c>
      <c r="B556" s="3" t="s">
        <v>646</v>
      </c>
      <c r="C556" s="4" t="s">
        <v>647</v>
      </c>
      <c r="D556" s="4" t="s">
        <v>1332</v>
      </c>
      <c r="E556" s="4" t="s">
        <v>1333</v>
      </c>
      <c r="F556" s="4" t="s">
        <v>1334</v>
      </c>
      <c r="G556" s="4" t="s">
        <v>1335</v>
      </c>
      <c r="H556" s="3" t="s">
        <v>648</v>
      </c>
      <c r="I556" s="4" t="s">
        <v>1722</v>
      </c>
      <c r="J556" s="95" t="s">
        <v>2376</v>
      </c>
      <c r="K556" s="4" t="str">
        <f t="shared" si="25"/>
        <v>07PDIFK012</v>
      </c>
      <c r="L556" s="6">
        <v>2</v>
      </c>
      <c r="M556" s="5" t="s">
        <v>16</v>
      </c>
      <c r="N556" s="85">
        <v>2</v>
      </c>
      <c r="O556" s="4" t="s">
        <v>2839</v>
      </c>
      <c r="P556" s="85">
        <v>2</v>
      </c>
      <c r="Q556" s="4" t="s">
        <v>2875</v>
      </c>
      <c r="R556" s="85">
        <v>4</v>
      </c>
      <c r="S556" s="4" t="s">
        <v>2885</v>
      </c>
      <c r="T556" s="66" t="str">
        <f t="shared" si="24"/>
        <v>4. Educación De Calidad</v>
      </c>
      <c r="U556" s="85">
        <v>2</v>
      </c>
      <c r="V556" s="4" t="s">
        <v>173</v>
      </c>
      <c r="W556" s="85">
        <v>5</v>
      </c>
      <c r="X556" s="4" t="s">
        <v>216</v>
      </c>
      <c r="Y556" s="85">
        <v>1</v>
      </c>
      <c r="Z556" s="4" t="s">
        <v>275</v>
      </c>
      <c r="AA556" s="52" t="str">
        <f t="shared" si="26"/>
        <v>2.5.1</v>
      </c>
      <c r="AB556" s="3" t="s">
        <v>649</v>
      </c>
      <c r="AC556" s="23" t="s">
        <v>650</v>
      </c>
      <c r="AD556" s="4" t="s">
        <v>4900</v>
      </c>
      <c r="AE556" s="4" t="s">
        <v>4901</v>
      </c>
      <c r="AF556" s="4" t="s">
        <v>4902</v>
      </c>
      <c r="AG556" s="4" t="s">
        <v>4903</v>
      </c>
      <c r="AH556" s="8" t="s">
        <v>6689</v>
      </c>
      <c r="AI556" s="4" t="s">
        <v>8141</v>
      </c>
      <c r="AJ556" s="4" t="s">
        <v>8142</v>
      </c>
      <c r="AK556" s="4" t="s">
        <v>6741</v>
      </c>
      <c r="AL556" s="4" t="s">
        <v>8143</v>
      </c>
      <c r="AM556" s="3" t="s">
        <v>9710</v>
      </c>
      <c r="AN556" s="3" t="s">
        <v>6720</v>
      </c>
      <c r="AO556" s="3" t="s">
        <v>9468</v>
      </c>
      <c r="AP556" s="3" t="s">
        <v>6689</v>
      </c>
      <c r="AQ556" s="3" t="s">
        <v>9763</v>
      </c>
      <c r="AR556" s="4" t="s">
        <v>12985</v>
      </c>
      <c r="AS556" s="4" t="s">
        <v>12986</v>
      </c>
      <c r="AT556" s="4" t="s">
        <v>12987</v>
      </c>
      <c r="AU556" s="4" t="s">
        <v>12988</v>
      </c>
      <c r="AV556" s="4" t="s">
        <v>12989</v>
      </c>
      <c r="AW556" s="4" t="s">
        <v>12990</v>
      </c>
      <c r="AX556" s="4" t="s">
        <v>12991</v>
      </c>
      <c r="AY556" s="4" t="s">
        <v>12992</v>
      </c>
      <c r="AZ556" s="4" t="s">
        <v>12990</v>
      </c>
      <c r="BA556" s="4" t="s">
        <v>12991</v>
      </c>
      <c r="BB556" s="4"/>
      <c r="BC556" s="4"/>
      <c r="BD556" s="4"/>
      <c r="BE556" s="4"/>
      <c r="BF556" s="4"/>
      <c r="BG556" s="4"/>
      <c r="BH556" s="4"/>
      <c r="BI556" s="4"/>
      <c r="BJ556" s="4"/>
      <c r="BK556" s="4"/>
      <c r="BL556" s="4"/>
      <c r="BM556" s="4"/>
      <c r="BN556" s="4"/>
      <c r="BO556" s="4"/>
      <c r="BP556" s="4"/>
      <c r="BQ556" s="4"/>
      <c r="BR556" s="4"/>
      <c r="BS556" s="4"/>
      <c r="BT556" s="4"/>
      <c r="BU556" s="4"/>
      <c r="BV556" s="4"/>
    </row>
    <row r="557" spans="1:74" ht="15.5">
      <c r="A557" s="49" t="str">
        <f>B557&amp;COUNTIF($B$3:B557,B557)</f>
        <v>07PDIF2</v>
      </c>
      <c r="B557" s="3" t="s">
        <v>646</v>
      </c>
      <c r="C557" s="4" t="s">
        <v>647</v>
      </c>
      <c r="D557" s="4" t="s">
        <v>1332</v>
      </c>
      <c r="E557" s="4" t="s">
        <v>1333</v>
      </c>
      <c r="F557" s="4" t="s">
        <v>1334</v>
      </c>
      <c r="G557" s="4" t="s">
        <v>1335</v>
      </c>
      <c r="H557" s="3" t="s">
        <v>10</v>
      </c>
      <c r="I557" s="4" t="s">
        <v>1569</v>
      </c>
      <c r="J557" s="95" t="s">
        <v>2377</v>
      </c>
      <c r="K557" s="4" t="str">
        <f t="shared" si="25"/>
        <v>07PDIFM001</v>
      </c>
      <c r="L557" s="6">
        <v>2</v>
      </c>
      <c r="M557" s="5" t="s">
        <v>16</v>
      </c>
      <c r="N557" s="85">
        <v>2</v>
      </c>
      <c r="O557" s="5" t="s">
        <v>2839</v>
      </c>
      <c r="P557" s="85">
        <v>1</v>
      </c>
      <c r="Q557" s="5" t="s">
        <v>2840</v>
      </c>
      <c r="R557" s="85">
        <v>4</v>
      </c>
      <c r="S557" s="4" t="s">
        <v>2885</v>
      </c>
      <c r="T557" s="66" t="str">
        <f t="shared" si="24"/>
        <v>4. Educación De Calidad</v>
      </c>
      <c r="U557" s="85">
        <v>2</v>
      </c>
      <c r="V557" s="4" t="s">
        <v>173</v>
      </c>
      <c r="W557" s="85">
        <v>5</v>
      </c>
      <c r="X557" s="4" t="s">
        <v>216</v>
      </c>
      <c r="Y557" s="85">
        <v>1</v>
      </c>
      <c r="Z557" s="4" t="s">
        <v>275</v>
      </c>
      <c r="AA557" s="52" t="str">
        <f t="shared" si="26"/>
        <v>2.5.1</v>
      </c>
      <c r="AB557" s="3" t="s">
        <v>36</v>
      </c>
      <c r="AC557" s="23" t="s">
        <v>38</v>
      </c>
      <c r="AD557" s="4" t="s">
        <v>4904</v>
      </c>
      <c r="AE557" s="4" t="s">
        <v>4905</v>
      </c>
      <c r="AF557" s="4" t="s">
        <v>4906</v>
      </c>
      <c r="AG557" s="4" t="s">
        <v>4907</v>
      </c>
      <c r="AH557" s="8" t="s">
        <v>6689</v>
      </c>
      <c r="AI557" s="4" t="s">
        <v>8144</v>
      </c>
      <c r="AJ557" s="4" t="s">
        <v>8145</v>
      </c>
      <c r="AK557" s="4" t="s">
        <v>6725</v>
      </c>
      <c r="AL557" s="4" t="s">
        <v>8146</v>
      </c>
      <c r="AM557" s="9" t="s">
        <v>9595</v>
      </c>
      <c r="AN557" s="9" t="s">
        <v>9530</v>
      </c>
      <c r="AO557" s="9" t="s">
        <v>6699</v>
      </c>
      <c r="AP557" s="9" t="s">
        <v>6689</v>
      </c>
      <c r="AQ557" s="3" t="s">
        <v>9764</v>
      </c>
      <c r="AR557" s="5" t="s">
        <v>4907</v>
      </c>
      <c r="AS557" s="5" t="s">
        <v>12993</v>
      </c>
      <c r="AT557" s="4" t="s">
        <v>12994</v>
      </c>
      <c r="AU557" s="4" t="s">
        <v>12995</v>
      </c>
      <c r="AV557" s="4"/>
      <c r="AW557" s="4"/>
      <c r="AX557" s="4"/>
      <c r="AY557" s="4"/>
      <c r="AZ557" s="4"/>
      <c r="BA557" s="4"/>
      <c r="BB557" s="4"/>
      <c r="BC557" s="4"/>
      <c r="BD557" s="4"/>
      <c r="BE557" s="4"/>
      <c r="BF557" s="4"/>
      <c r="BG557" s="4"/>
      <c r="BH557" s="4"/>
      <c r="BI557" s="4"/>
      <c r="BJ557" s="4"/>
      <c r="BK557" s="4"/>
      <c r="BL557" s="4"/>
      <c r="BM557" s="4"/>
      <c r="BN557" s="4"/>
      <c r="BO557" s="4"/>
      <c r="BP557" s="4"/>
      <c r="BQ557" s="4"/>
      <c r="BR557" s="4"/>
      <c r="BS557" s="4"/>
      <c r="BT557" s="4"/>
      <c r="BU557" s="4"/>
      <c r="BV557" s="4"/>
    </row>
    <row r="558" spans="1:74" ht="15.5">
      <c r="A558" s="49" t="str">
        <f>B558&amp;COUNTIF($B$3:B558,B558)</f>
        <v>07PDIF3</v>
      </c>
      <c r="B558" s="3" t="s">
        <v>646</v>
      </c>
      <c r="C558" s="4" t="s">
        <v>647</v>
      </c>
      <c r="D558" s="4" t="s">
        <v>1332</v>
      </c>
      <c r="E558" s="4" t="s">
        <v>1333</v>
      </c>
      <c r="F558" s="4" t="s">
        <v>1334</v>
      </c>
      <c r="G558" s="4" t="s">
        <v>1335</v>
      </c>
      <c r="H558" s="3" t="s">
        <v>1133</v>
      </c>
      <c r="I558" s="4" t="s">
        <v>1570</v>
      </c>
      <c r="J558" s="96" t="s">
        <v>1886</v>
      </c>
      <c r="K558" s="4" t="str">
        <f t="shared" si="25"/>
        <v>07PDIFM002</v>
      </c>
      <c r="L558" s="6">
        <v>2</v>
      </c>
      <c r="M558" s="5" t="s">
        <v>16</v>
      </c>
      <c r="N558" s="85">
        <v>2</v>
      </c>
      <c r="O558" s="5" t="s">
        <v>2839</v>
      </c>
      <c r="P558" s="85">
        <v>1</v>
      </c>
      <c r="Q558" s="5" t="s">
        <v>2840</v>
      </c>
      <c r="R558" s="85">
        <v>4</v>
      </c>
      <c r="S558" s="4" t="s">
        <v>2885</v>
      </c>
      <c r="T558" s="66" t="str">
        <f t="shared" si="24"/>
        <v>4. Educación De Calidad</v>
      </c>
      <c r="U558" s="85">
        <v>2</v>
      </c>
      <c r="V558" s="4" t="s">
        <v>173</v>
      </c>
      <c r="W558" s="85">
        <v>5</v>
      </c>
      <c r="X558" s="4" t="s">
        <v>216</v>
      </c>
      <c r="Y558" s="85">
        <v>1</v>
      </c>
      <c r="Z558" s="4" t="s">
        <v>275</v>
      </c>
      <c r="AA558" s="52" t="str">
        <f t="shared" si="26"/>
        <v>2.5.1</v>
      </c>
      <c r="AB558" s="3" t="s">
        <v>2952</v>
      </c>
      <c r="AC558" s="23" t="s">
        <v>2953</v>
      </c>
      <c r="AD558" s="4" t="s">
        <v>179</v>
      </c>
      <c r="AE558" s="4" t="s">
        <v>179</v>
      </c>
      <c r="AF558" s="4" t="s">
        <v>179</v>
      </c>
      <c r="AG558" s="4" t="s">
        <v>179</v>
      </c>
      <c r="AH558" s="8" t="s">
        <v>179</v>
      </c>
      <c r="AI558" s="4" t="s">
        <v>179</v>
      </c>
      <c r="AJ558" s="4" t="s">
        <v>179</v>
      </c>
      <c r="AK558" s="4" t="s">
        <v>179</v>
      </c>
      <c r="AL558" s="4" t="s">
        <v>179</v>
      </c>
      <c r="AM558" s="9" t="s">
        <v>179</v>
      </c>
      <c r="AN558" s="9" t="s">
        <v>179</v>
      </c>
      <c r="AO558" s="9" t="s">
        <v>179</v>
      </c>
      <c r="AP558" s="9" t="s">
        <v>179</v>
      </c>
      <c r="AQ558" s="3" t="s">
        <v>179</v>
      </c>
      <c r="AR558" s="5" t="s">
        <v>179</v>
      </c>
      <c r="AS558" s="5" t="s">
        <v>179</v>
      </c>
      <c r="AT558" s="4" t="s">
        <v>179</v>
      </c>
      <c r="AU558" s="4" t="s">
        <v>179</v>
      </c>
      <c r="AV558" s="4"/>
      <c r="AW558" s="4"/>
      <c r="AX558" s="4"/>
      <c r="AY558" s="4"/>
      <c r="AZ558" s="4"/>
      <c r="BA558" s="4"/>
      <c r="BB558" s="4"/>
      <c r="BC558" s="4"/>
      <c r="BD558" s="4"/>
      <c r="BE558" s="4"/>
      <c r="BF558" s="4"/>
      <c r="BG558" s="4"/>
      <c r="BH558" s="4"/>
      <c r="BI558" s="4"/>
      <c r="BJ558" s="4"/>
      <c r="BK558" s="4"/>
      <c r="BL558" s="4"/>
      <c r="BM558" s="4"/>
      <c r="BN558" s="4"/>
      <c r="BO558" s="4"/>
      <c r="BP558" s="4"/>
      <c r="BQ558" s="4"/>
      <c r="BR558" s="4"/>
      <c r="BS558" s="4"/>
      <c r="BT558" s="4"/>
      <c r="BU558" s="4"/>
      <c r="BV558" s="4"/>
    </row>
    <row r="559" spans="1:74" ht="15.5">
      <c r="A559" s="49" t="str">
        <f>B559&amp;COUNTIF($B$3:B559,B559)</f>
        <v>07PDIF4</v>
      </c>
      <c r="B559" s="3" t="s">
        <v>646</v>
      </c>
      <c r="C559" s="4" t="s">
        <v>647</v>
      </c>
      <c r="D559" s="4" t="s">
        <v>1332</v>
      </c>
      <c r="E559" s="4" t="s">
        <v>1333</v>
      </c>
      <c r="F559" s="4" t="s">
        <v>1334</v>
      </c>
      <c r="G559" s="4" t="s">
        <v>1335</v>
      </c>
      <c r="H559" s="3" t="s">
        <v>140</v>
      </c>
      <c r="I559" s="4" t="s">
        <v>1571</v>
      </c>
      <c r="J559" s="95" t="s">
        <v>2378</v>
      </c>
      <c r="K559" s="4" t="str">
        <f t="shared" si="25"/>
        <v>07PDIFN001</v>
      </c>
      <c r="L559" s="6">
        <v>2</v>
      </c>
      <c r="M559" s="5" t="s">
        <v>16</v>
      </c>
      <c r="N559" s="85">
        <v>2</v>
      </c>
      <c r="O559" s="5" t="s">
        <v>2839</v>
      </c>
      <c r="P559" s="85">
        <v>1</v>
      </c>
      <c r="Q559" s="5" t="s">
        <v>2840</v>
      </c>
      <c r="R559" s="85">
        <v>16</v>
      </c>
      <c r="S559" s="4" t="s">
        <v>2841</v>
      </c>
      <c r="T559" s="66" t="str">
        <f t="shared" si="24"/>
        <v>16. Paz, Justicia E Instituciones Sólidas</v>
      </c>
      <c r="U559" s="85">
        <v>1</v>
      </c>
      <c r="V559" s="4" t="s">
        <v>28</v>
      </c>
      <c r="W559" s="85">
        <v>7</v>
      </c>
      <c r="X559" s="4" t="s">
        <v>142</v>
      </c>
      <c r="Y559" s="85">
        <v>2</v>
      </c>
      <c r="Z559" s="4" t="s">
        <v>143</v>
      </c>
      <c r="AA559" s="52" t="str">
        <f t="shared" si="26"/>
        <v>1.7.2</v>
      </c>
      <c r="AB559" s="16" t="s">
        <v>144</v>
      </c>
      <c r="AC559" s="23" t="s">
        <v>145</v>
      </c>
      <c r="AD559" s="4" t="s">
        <v>4908</v>
      </c>
      <c r="AE559" s="4" t="s">
        <v>4909</v>
      </c>
      <c r="AF559" s="4" t="s">
        <v>4910</v>
      </c>
      <c r="AG559" s="4" t="s">
        <v>4911</v>
      </c>
      <c r="AH559" s="8" t="s">
        <v>6689</v>
      </c>
      <c r="AI559" s="4" t="s">
        <v>8147</v>
      </c>
      <c r="AJ559" s="4" t="s">
        <v>8148</v>
      </c>
      <c r="AK559" s="4" t="s">
        <v>6725</v>
      </c>
      <c r="AL559" s="5" t="s">
        <v>8149</v>
      </c>
      <c r="AM559" s="9" t="s">
        <v>6711</v>
      </c>
      <c r="AN559" s="9" t="s">
        <v>6701</v>
      </c>
      <c r="AO559" s="9" t="s">
        <v>6694</v>
      </c>
      <c r="AP559" s="9" t="s">
        <v>6689</v>
      </c>
      <c r="AQ559" s="3" t="s">
        <v>9765</v>
      </c>
      <c r="AR559" s="5" t="s">
        <v>12996</v>
      </c>
      <c r="AS559" s="5" t="s">
        <v>12997</v>
      </c>
      <c r="AT559" s="4" t="s">
        <v>12998</v>
      </c>
      <c r="AU559" s="4" t="s">
        <v>12999</v>
      </c>
      <c r="AV559" s="4"/>
      <c r="AW559" s="4"/>
      <c r="AX559" s="4"/>
      <c r="AY559" s="4"/>
      <c r="AZ559" s="4"/>
      <c r="BA559" s="4"/>
      <c r="BB559" s="4"/>
      <c r="BC559" s="4"/>
      <c r="BD559" s="4"/>
      <c r="BE559" s="4"/>
      <c r="BF559" s="4"/>
      <c r="BG559" s="4"/>
      <c r="BH559" s="4"/>
      <c r="BI559" s="4"/>
      <c r="BJ559" s="4"/>
      <c r="BK559" s="4"/>
      <c r="BL559" s="4"/>
      <c r="BM559" s="4"/>
      <c r="BN559" s="4"/>
      <c r="BO559" s="4"/>
      <c r="BP559" s="4"/>
      <c r="BQ559" s="4"/>
      <c r="BR559" s="4"/>
      <c r="BS559" s="4"/>
      <c r="BT559" s="4"/>
      <c r="BU559" s="4"/>
      <c r="BV559" s="4"/>
    </row>
    <row r="560" spans="1:74" ht="15.5">
      <c r="A560" s="49" t="str">
        <f>B560&amp;COUNTIF($B$3:B560,B560)</f>
        <v>07PDIF5</v>
      </c>
      <c r="B560" s="3" t="s">
        <v>646</v>
      </c>
      <c r="C560" s="4" t="s">
        <v>647</v>
      </c>
      <c r="D560" s="4" t="s">
        <v>1332</v>
      </c>
      <c r="E560" s="4" t="s">
        <v>1333</v>
      </c>
      <c r="F560" s="4" t="s">
        <v>1334</v>
      </c>
      <c r="G560" s="4" t="s">
        <v>1335</v>
      </c>
      <c r="H560" s="3" t="s">
        <v>146</v>
      </c>
      <c r="I560" s="4" t="s">
        <v>1572</v>
      </c>
      <c r="J560" s="95" t="s">
        <v>2379</v>
      </c>
      <c r="K560" s="4" t="str">
        <f t="shared" si="25"/>
        <v>07PDIFO001</v>
      </c>
      <c r="L560" s="6">
        <v>2</v>
      </c>
      <c r="M560" s="5" t="s">
        <v>16</v>
      </c>
      <c r="N560" s="85">
        <v>2</v>
      </c>
      <c r="O560" s="5" t="s">
        <v>2839</v>
      </c>
      <c r="P560" s="85">
        <v>1</v>
      </c>
      <c r="Q560" s="5" t="s">
        <v>2840</v>
      </c>
      <c r="R560" s="85">
        <v>16</v>
      </c>
      <c r="S560" s="4" t="s">
        <v>2841</v>
      </c>
      <c r="T560" s="66" t="str">
        <f t="shared" si="24"/>
        <v>16. Paz, Justicia E Instituciones Sólidas</v>
      </c>
      <c r="U560" s="85">
        <v>1</v>
      </c>
      <c r="V560" s="4" t="s">
        <v>28</v>
      </c>
      <c r="W560" s="85">
        <v>3</v>
      </c>
      <c r="X560" s="4" t="s">
        <v>31</v>
      </c>
      <c r="Y560" s="85">
        <v>4</v>
      </c>
      <c r="Z560" s="4" t="s">
        <v>148</v>
      </c>
      <c r="AA560" s="52" t="str">
        <f t="shared" si="26"/>
        <v>1.3.4</v>
      </c>
      <c r="AB560" s="3" t="s">
        <v>149</v>
      </c>
      <c r="AC560" s="23" t="s">
        <v>150</v>
      </c>
      <c r="AD560" s="4" t="s">
        <v>4912</v>
      </c>
      <c r="AE560" s="4" t="s">
        <v>4913</v>
      </c>
      <c r="AF560" s="4" t="s">
        <v>4914</v>
      </c>
      <c r="AG560" s="4" t="s">
        <v>4915</v>
      </c>
      <c r="AH560" s="8" t="s">
        <v>6689</v>
      </c>
      <c r="AI560" s="4" t="s">
        <v>8150</v>
      </c>
      <c r="AJ560" s="4" t="s">
        <v>8151</v>
      </c>
      <c r="AK560" s="4" t="s">
        <v>6725</v>
      </c>
      <c r="AL560" s="4" t="s">
        <v>8152</v>
      </c>
      <c r="AM560" s="9" t="s">
        <v>6697</v>
      </c>
      <c r="AN560" s="9" t="s">
        <v>6697</v>
      </c>
      <c r="AO560" s="9" t="s">
        <v>6689</v>
      </c>
      <c r="AP560" s="9" t="s">
        <v>6689</v>
      </c>
      <c r="AQ560" s="3" t="s">
        <v>9766</v>
      </c>
      <c r="AR560" s="5" t="s">
        <v>13000</v>
      </c>
      <c r="AS560" s="5" t="s">
        <v>13001</v>
      </c>
      <c r="AT560" s="4" t="s">
        <v>13002</v>
      </c>
      <c r="AU560" s="4" t="s">
        <v>12999</v>
      </c>
      <c r="AV560" s="4"/>
      <c r="AW560" s="4"/>
      <c r="AX560" s="4"/>
      <c r="AY560" s="4"/>
      <c r="AZ560" s="4"/>
      <c r="BA560" s="4"/>
      <c r="BB560" s="4"/>
      <c r="BC560" s="4"/>
      <c r="BD560" s="4"/>
      <c r="BE560" s="4"/>
      <c r="BF560" s="4"/>
      <c r="BG560" s="4"/>
      <c r="BH560" s="4"/>
      <c r="BI560" s="4"/>
      <c r="BJ560" s="4"/>
      <c r="BK560" s="4"/>
      <c r="BL560" s="4"/>
      <c r="BM560" s="4"/>
      <c r="BN560" s="4"/>
      <c r="BO560" s="4"/>
      <c r="BP560" s="4"/>
      <c r="BQ560" s="4"/>
      <c r="BR560" s="4"/>
      <c r="BS560" s="4"/>
      <c r="BT560" s="4"/>
      <c r="BU560" s="4"/>
      <c r="BV560" s="4"/>
    </row>
    <row r="561" spans="1:77" ht="15.5">
      <c r="A561" s="49" t="str">
        <f>B561&amp;COUNTIF($B$3:B561,B561)</f>
        <v>07PDIF6</v>
      </c>
      <c r="B561" s="3" t="s">
        <v>646</v>
      </c>
      <c r="C561" s="4" t="s">
        <v>647</v>
      </c>
      <c r="D561" s="4" t="s">
        <v>1332</v>
      </c>
      <c r="E561" s="4" t="s">
        <v>1333</v>
      </c>
      <c r="F561" s="4" t="s">
        <v>1334</v>
      </c>
      <c r="G561" s="4" t="s">
        <v>1335</v>
      </c>
      <c r="H561" s="3" t="s">
        <v>151</v>
      </c>
      <c r="I561" s="4" t="s">
        <v>1573</v>
      </c>
      <c r="J561" s="95" t="s">
        <v>2380</v>
      </c>
      <c r="K561" s="4" t="str">
        <f t="shared" si="25"/>
        <v>07PDIFP001</v>
      </c>
      <c r="L561" s="6">
        <v>2</v>
      </c>
      <c r="M561" s="5" t="s">
        <v>16</v>
      </c>
      <c r="N561" s="85">
        <v>1</v>
      </c>
      <c r="O561" s="4" t="s">
        <v>2842</v>
      </c>
      <c r="P561" s="85">
        <v>7</v>
      </c>
      <c r="Q561" s="4" t="s">
        <v>2843</v>
      </c>
      <c r="R561" s="85">
        <v>5</v>
      </c>
      <c r="S561" s="4" t="s">
        <v>2844</v>
      </c>
      <c r="T561" s="66" t="str">
        <f t="shared" si="24"/>
        <v xml:space="preserve">5. Igualdad De Género </v>
      </c>
      <c r="U561" s="85">
        <v>1</v>
      </c>
      <c r="V561" s="4" t="s">
        <v>28</v>
      </c>
      <c r="W561" s="85">
        <v>2</v>
      </c>
      <c r="X561" s="4" t="s">
        <v>154</v>
      </c>
      <c r="Y561" s="85">
        <v>4</v>
      </c>
      <c r="Z561" s="4" t="s">
        <v>155</v>
      </c>
      <c r="AA561" s="52" t="str">
        <f t="shared" si="26"/>
        <v>1.2.4</v>
      </c>
      <c r="AB561" s="3" t="s">
        <v>156</v>
      </c>
      <c r="AC561" s="23" t="s">
        <v>157</v>
      </c>
      <c r="AD561" s="4" t="s">
        <v>4916</v>
      </c>
      <c r="AE561" s="4" t="s">
        <v>4917</v>
      </c>
      <c r="AF561" s="4" t="s">
        <v>4918</v>
      </c>
      <c r="AG561" s="4" t="s">
        <v>4919</v>
      </c>
      <c r="AH561" s="8" t="s">
        <v>6689</v>
      </c>
      <c r="AI561" s="4" t="s">
        <v>8153</v>
      </c>
      <c r="AJ561" s="4" t="s">
        <v>8154</v>
      </c>
      <c r="AK561" s="4" t="s">
        <v>6725</v>
      </c>
      <c r="AL561" s="4" t="s">
        <v>8155</v>
      </c>
      <c r="AM561" s="6" t="s">
        <v>9455</v>
      </c>
      <c r="AN561" s="6" t="s">
        <v>9455</v>
      </c>
      <c r="AO561" s="6" t="s">
        <v>6708</v>
      </c>
      <c r="AP561" s="6" t="s">
        <v>6689</v>
      </c>
      <c r="AQ561" s="3" t="s">
        <v>9767</v>
      </c>
      <c r="AR561" s="5" t="s">
        <v>13003</v>
      </c>
      <c r="AS561" s="5" t="s">
        <v>13004</v>
      </c>
      <c r="AT561" s="4" t="s">
        <v>12998</v>
      </c>
      <c r="AU561" s="4" t="s">
        <v>12999</v>
      </c>
      <c r="AV561" s="4"/>
      <c r="AW561" s="4"/>
      <c r="AX561" s="4"/>
      <c r="AY561" s="4"/>
      <c r="AZ561" s="4"/>
      <c r="BA561" s="4"/>
      <c r="BB561" s="4"/>
      <c r="BC561" s="4"/>
      <c r="BD561" s="4"/>
      <c r="BE561" s="4"/>
      <c r="BF561" s="4"/>
      <c r="BG561" s="4"/>
      <c r="BH561" s="4"/>
      <c r="BI561" s="4"/>
      <c r="BJ561" s="4"/>
      <c r="BK561" s="4"/>
      <c r="BL561" s="4"/>
      <c r="BM561" s="4"/>
      <c r="BN561" s="4"/>
      <c r="BO561" s="4"/>
      <c r="BP561" s="4"/>
      <c r="BQ561" s="4"/>
      <c r="BR561" s="4"/>
      <c r="BS561" s="4"/>
      <c r="BT561" s="4"/>
      <c r="BU561" s="4"/>
      <c r="BV561" s="4"/>
    </row>
    <row r="562" spans="1:77" ht="15.5">
      <c r="A562" s="49" t="str">
        <f>B562&amp;COUNTIF($B$3:B562,B562)</f>
        <v>07PDIF7</v>
      </c>
      <c r="B562" s="3" t="s">
        <v>646</v>
      </c>
      <c r="C562" s="4" t="s">
        <v>647</v>
      </c>
      <c r="D562" s="4" t="s">
        <v>1332</v>
      </c>
      <c r="E562" s="4" t="s">
        <v>1333</v>
      </c>
      <c r="F562" s="4" t="s">
        <v>1334</v>
      </c>
      <c r="G562" s="4" t="s">
        <v>1335</v>
      </c>
      <c r="H562" s="3" t="s">
        <v>158</v>
      </c>
      <c r="I562" s="4" t="s">
        <v>1574</v>
      </c>
      <c r="J562" s="95" t="s">
        <v>2381</v>
      </c>
      <c r="K562" s="4" t="str">
        <f t="shared" si="25"/>
        <v>07PDIFP002</v>
      </c>
      <c r="L562" s="6">
        <v>2</v>
      </c>
      <c r="M562" s="5" t="s">
        <v>16</v>
      </c>
      <c r="N562" s="85">
        <v>1</v>
      </c>
      <c r="O562" s="5" t="s">
        <v>2842</v>
      </c>
      <c r="P562" s="85">
        <v>7</v>
      </c>
      <c r="Q562" s="5" t="s">
        <v>2843</v>
      </c>
      <c r="R562" s="85">
        <v>10</v>
      </c>
      <c r="S562" s="4" t="s">
        <v>2868</v>
      </c>
      <c r="T562" s="66" t="str">
        <f t="shared" si="24"/>
        <v xml:space="preserve">10. Reducción De Las Desigualdades </v>
      </c>
      <c r="U562" s="85">
        <v>1</v>
      </c>
      <c r="V562" s="4" t="s">
        <v>28</v>
      </c>
      <c r="W562" s="85">
        <v>2</v>
      </c>
      <c r="X562" s="4" t="s">
        <v>154</v>
      </c>
      <c r="Y562" s="85">
        <v>4</v>
      </c>
      <c r="Z562" s="4" t="s">
        <v>155</v>
      </c>
      <c r="AA562" s="52" t="str">
        <f t="shared" si="26"/>
        <v>1.2.4</v>
      </c>
      <c r="AB562" s="3" t="s">
        <v>161</v>
      </c>
      <c r="AC562" s="23" t="s">
        <v>162</v>
      </c>
      <c r="AD562" s="4" t="s">
        <v>4920</v>
      </c>
      <c r="AE562" s="4" t="s">
        <v>4921</v>
      </c>
      <c r="AF562" s="4" t="s">
        <v>4922</v>
      </c>
      <c r="AG562" s="4" t="s">
        <v>4923</v>
      </c>
      <c r="AH562" s="3" t="s">
        <v>6689</v>
      </c>
      <c r="AI562" s="4" t="s">
        <v>8156</v>
      </c>
      <c r="AJ562" s="4" t="s">
        <v>8157</v>
      </c>
      <c r="AK562" s="4" t="s">
        <v>6725</v>
      </c>
      <c r="AL562" s="4" t="s">
        <v>8158</v>
      </c>
      <c r="AM562" s="3" t="s">
        <v>9455</v>
      </c>
      <c r="AN562" s="3" t="s">
        <v>9455</v>
      </c>
      <c r="AO562" s="3" t="s">
        <v>6708</v>
      </c>
      <c r="AP562" s="3" t="s">
        <v>6689</v>
      </c>
      <c r="AQ562" s="3" t="s">
        <v>9768</v>
      </c>
      <c r="AR562" s="5" t="s">
        <v>13003</v>
      </c>
      <c r="AS562" s="5" t="s">
        <v>13005</v>
      </c>
      <c r="AT562" s="4" t="s">
        <v>12998</v>
      </c>
      <c r="AU562" s="4" t="s">
        <v>12999</v>
      </c>
      <c r="AV562" s="4"/>
      <c r="AW562" s="4"/>
      <c r="AX562" s="4"/>
      <c r="AY562" s="4"/>
      <c r="AZ562" s="4"/>
      <c r="BA562" s="4"/>
      <c r="BB562" s="4"/>
      <c r="BC562" s="4"/>
      <c r="BD562" s="4"/>
      <c r="BE562" s="4"/>
      <c r="BF562" s="4"/>
      <c r="BG562" s="4"/>
      <c r="BH562" s="4"/>
      <c r="BI562" s="4"/>
      <c r="BJ562" s="4"/>
      <c r="BK562" s="4"/>
      <c r="BL562" s="4"/>
      <c r="BM562" s="4"/>
      <c r="BN562" s="4"/>
      <c r="BO562" s="4"/>
      <c r="BP562" s="4"/>
      <c r="BQ562" s="4"/>
      <c r="BR562" s="4"/>
      <c r="BS562" s="4"/>
      <c r="BT562" s="4"/>
      <c r="BU562" s="4"/>
      <c r="BV562" s="4"/>
    </row>
    <row r="563" spans="1:77" ht="15.5">
      <c r="A563" s="49" t="str">
        <f>B563&amp;COUNTIF($B$3:B563,B563)</f>
        <v>07PDIF8</v>
      </c>
      <c r="B563" s="3" t="s">
        <v>646</v>
      </c>
      <c r="C563" s="4" t="s">
        <v>647</v>
      </c>
      <c r="D563" s="4" t="s">
        <v>1332</v>
      </c>
      <c r="E563" s="4" t="s">
        <v>1333</v>
      </c>
      <c r="F563" s="4" t="s">
        <v>1334</v>
      </c>
      <c r="G563" s="4" t="s">
        <v>1335</v>
      </c>
      <c r="H563" s="3" t="s">
        <v>170</v>
      </c>
      <c r="I563" s="4" t="s">
        <v>1575</v>
      </c>
      <c r="J563" s="95" t="s">
        <v>1900</v>
      </c>
      <c r="K563" s="4" t="str">
        <f t="shared" si="25"/>
        <v>07PDIFP004</v>
      </c>
      <c r="L563" s="6">
        <v>2</v>
      </c>
      <c r="M563" s="5" t="s">
        <v>16</v>
      </c>
      <c r="N563" s="85">
        <v>1</v>
      </c>
      <c r="O563" s="4" t="s">
        <v>2842</v>
      </c>
      <c r="P563" s="85">
        <v>7</v>
      </c>
      <c r="Q563" s="4" t="s">
        <v>2843</v>
      </c>
      <c r="R563" s="85">
        <v>10</v>
      </c>
      <c r="S563" s="4" t="s">
        <v>2868</v>
      </c>
      <c r="T563" s="66" t="str">
        <f t="shared" si="24"/>
        <v xml:space="preserve">10. Reducción De Las Desigualdades </v>
      </c>
      <c r="U563" s="85">
        <v>2</v>
      </c>
      <c r="V563" s="4" t="s">
        <v>173</v>
      </c>
      <c r="W563" s="85">
        <v>6</v>
      </c>
      <c r="X563" s="4" t="s">
        <v>175</v>
      </c>
      <c r="Y563" s="85">
        <v>8</v>
      </c>
      <c r="Z563" s="4" t="s">
        <v>177</v>
      </c>
      <c r="AA563" s="52" t="str">
        <f t="shared" si="26"/>
        <v>2.6.8</v>
      </c>
      <c r="AB563" s="3" t="s">
        <v>384</v>
      </c>
      <c r="AC563" s="23" t="s">
        <v>178</v>
      </c>
      <c r="AD563" s="4" t="s">
        <v>4924</v>
      </c>
      <c r="AE563" s="4" t="s">
        <v>4925</v>
      </c>
      <c r="AF563" s="4" t="s">
        <v>4926</v>
      </c>
      <c r="AG563" s="4" t="s">
        <v>4927</v>
      </c>
      <c r="AH563" s="3" t="s">
        <v>6689</v>
      </c>
      <c r="AI563" s="4" t="s">
        <v>8159</v>
      </c>
      <c r="AJ563" s="4" t="s">
        <v>8160</v>
      </c>
      <c r="AK563" s="4" t="s">
        <v>6725</v>
      </c>
      <c r="AL563" s="4" t="s">
        <v>8161</v>
      </c>
      <c r="AM563" s="3" t="s">
        <v>9455</v>
      </c>
      <c r="AN563" s="3" t="s">
        <v>9455</v>
      </c>
      <c r="AO563" s="3" t="s">
        <v>6708</v>
      </c>
      <c r="AP563" s="3" t="s">
        <v>6689</v>
      </c>
      <c r="AQ563" s="3" t="s">
        <v>9769</v>
      </c>
      <c r="AR563" s="5" t="s">
        <v>10088</v>
      </c>
      <c r="AS563" s="5" t="s">
        <v>13006</v>
      </c>
      <c r="AT563" s="4" t="s">
        <v>13007</v>
      </c>
      <c r="AU563" s="4" t="s">
        <v>12999</v>
      </c>
      <c r="AV563" s="4"/>
      <c r="AW563" s="4"/>
      <c r="AX563" s="4"/>
      <c r="AY563" s="4"/>
      <c r="AZ563" s="4"/>
      <c r="BA563" s="4"/>
      <c r="BB563" s="4"/>
      <c r="BC563" s="4"/>
      <c r="BD563" s="4"/>
      <c r="BE563" s="4"/>
      <c r="BF563" s="4"/>
      <c r="BG563" s="4"/>
      <c r="BH563" s="4"/>
      <c r="BI563" s="4"/>
      <c r="BJ563" s="4"/>
      <c r="BK563" s="4"/>
      <c r="BL563" s="4"/>
      <c r="BM563" s="4"/>
      <c r="BN563" s="4"/>
      <c r="BO563" s="4"/>
      <c r="BP563" s="4"/>
      <c r="BQ563" s="4"/>
      <c r="BR563" s="4"/>
      <c r="BS563" s="4"/>
      <c r="BT563" s="4"/>
      <c r="BU563" s="4"/>
      <c r="BV563" s="4"/>
    </row>
    <row r="564" spans="1:77" ht="15.5">
      <c r="A564" s="49" t="str">
        <f>B564&amp;COUNTIF($B$3:B564,B564)</f>
        <v>07PDIS1</v>
      </c>
      <c r="B564" s="3" t="s">
        <v>651</v>
      </c>
      <c r="C564" s="4" t="s">
        <v>652</v>
      </c>
      <c r="D564" s="4" t="s">
        <v>1336</v>
      </c>
      <c r="E564" s="4" t="s">
        <v>1337</v>
      </c>
      <c r="F564" s="4" t="s">
        <v>1338</v>
      </c>
      <c r="G564" s="4" t="s">
        <v>1339</v>
      </c>
      <c r="H564" s="3" t="s">
        <v>653</v>
      </c>
      <c r="I564" s="4" t="s">
        <v>1723</v>
      </c>
      <c r="J564" s="95" t="s">
        <v>2382</v>
      </c>
      <c r="K564" s="4" t="str">
        <f t="shared" si="25"/>
        <v>07PDISE067</v>
      </c>
      <c r="L564" s="6">
        <v>2</v>
      </c>
      <c r="M564" s="5" t="s">
        <v>16</v>
      </c>
      <c r="N564" s="85">
        <v>2</v>
      </c>
      <c r="O564" s="5" t="s">
        <v>2839</v>
      </c>
      <c r="P564" s="85">
        <v>4</v>
      </c>
      <c r="Q564" s="5" t="s">
        <v>2925</v>
      </c>
      <c r="R564" s="85">
        <v>11</v>
      </c>
      <c r="S564" s="4" t="s">
        <v>2859</v>
      </c>
      <c r="T564" s="66" t="str">
        <f t="shared" si="24"/>
        <v>11. Ciudades Y Comunidades Sostenibles</v>
      </c>
      <c r="U564" s="85">
        <v>1</v>
      </c>
      <c r="V564" s="4" t="s">
        <v>28</v>
      </c>
      <c r="W564" s="85">
        <v>8</v>
      </c>
      <c r="X564" s="4" t="s">
        <v>187</v>
      </c>
      <c r="Y564" s="85">
        <v>1</v>
      </c>
      <c r="Z564" s="4" t="s">
        <v>654</v>
      </c>
      <c r="AA564" s="52" t="str">
        <f t="shared" si="26"/>
        <v>1.8.1</v>
      </c>
      <c r="AB564" s="3" t="s">
        <v>655</v>
      </c>
      <c r="AC564" s="23" t="s">
        <v>656</v>
      </c>
      <c r="AD564" s="4" t="s">
        <v>4928</v>
      </c>
      <c r="AE564" s="4" t="s">
        <v>4929</v>
      </c>
      <c r="AF564" s="4" t="s">
        <v>4930</v>
      </c>
      <c r="AG564" s="4" t="s">
        <v>2348</v>
      </c>
      <c r="AH564" s="3" t="s">
        <v>6716</v>
      </c>
      <c r="AI564" s="4" t="s">
        <v>8159</v>
      </c>
      <c r="AJ564" s="4" t="s">
        <v>8160</v>
      </c>
      <c r="AK564" s="4" t="s">
        <v>6725</v>
      </c>
      <c r="AL564" s="4" t="s">
        <v>8161</v>
      </c>
      <c r="AM564" s="3" t="s">
        <v>6711</v>
      </c>
      <c r="AN564" s="3" t="s">
        <v>6711</v>
      </c>
      <c r="AO564" s="3" t="s">
        <v>6701</v>
      </c>
      <c r="AP564" s="3" t="s">
        <v>6716</v>
      </c>
      <c r="AQ564" s="3" t="s">
        <v>6689</v>
      </c>
      <c r="AR564" s="5" t="s">
        <v>13008</v>
      </c>
      <c r="AS564" s="5" t="s">
        <v>13009</v>
      </c>
      <c r="AT564" s="4" t="s">
        <v>13010</v>
      </c>
      <c r="AU564" s="4" t="s">
        <v>13011</v>
      </c>
      <c r="AV564" s="4" t="s">
        <v>13012</v>
      </c>
      <c r="AW564" s="4" t="s">
        <v>13013</v>
      </c>
      <c r="AX564" s="4" t="s">
        <v>12336</v>
      </c>
      <c r="AY564" s="4" t="s">
        <v>13014</v>
      </c>
      <c r="AZ564" s="4" t="s">
        <v>13015</v>
      </c>
      <c r="BA564" s="4" t="s">
        <v>13016</v>
      </c>
      <c r="BB564" s="4"/>
      <c r="BC564" s="4"/>
      <c r="BD564" s="4"/>
      <c r="BE564" s="4"/>
      <c r="BF564" s="4"/>
      <c r="BG564" s="4"/>
      <c r="BH564" s="4"/>
      <c r="BI564" s="4"/>
      <c r="BJ564" s="4"/>
      <c r="BK564" s="4"/>
      <c r="BL564" s="4"/>
      <c r="BM564" s="4"/>
      <c r="BN564" s="4"/>
      <c r="BO564" s="4"/>
      <c r="BP564" s="4"/>
      <c r="BQ564" s="4"/>
      <c r="BR564" s="4"/>
      <c r="BS564" s="4"/>
      <c r="BT564" s="4"/>
      <c r="BU564" s="4"/>
      <c r="BV564" s="4"/>
    </row>
    <row r="565" spans="1:77" ht="15.5">
      <c r="A565" s="49" t="str">
        <f>B565&amp;COUNTIF($B$3:B565,B565)</f>
        <v>07PDIS2</v>
      </c>
      <c r="B565" s="3" t="s">
        <v>651</v>
      </c>
      <c r="C565" s="4" t="s">
        <v>652</v>
      </c>
      <c r="D565" s="4" t="s">
        <v>1336</v>
      </c>
      <c r="E565" s="4" t="s">
        <v>1337</v>
      </c>
      <c r="F565" s="4" t="s">
        <v>1338</v>
      </c>
      <c r="G565" s="4" t="s">
        <v>1339</v>
      </c>
      <c r="H565" s="3" t="s">
        <v>10</v>
      </c>
      <c r="I565" s="4" t="s">
        <v>1569</v>
      </c>
      <c r="J565" s="95" t="s">
        <v>2383</v>
      </c>
      <c r="K565" s="4" t="str">
        <f t="shared" si="25"/>
        <v>07PDISM001</v>
      </c>
      <c r="L565" s="6">
        <v>2</v>
      </c>
      <c r="M565" s="5" t="s">
        <v>16</v>
      </c>
      <c r="N565" s="85">
        <v>2</v>
      </c>
      <c r="O565" s="4" t="s">
        <v>2839</v>
      </c>
      <c r="P565" s="85">
        <v>3</v>
      </c>
      <c r="Q565" s="4" t="s">
        <v>2911</v>
      </c>
      <c r="R565" s="85">
        <v>11</v>
      </c>
      <c r="S565" s="4" t="s">
        <v>2859</v>
      </c>
      <c r="T565" s="66" t="str">
        <f t="shared" si="24"/>
        <v>11. Ciudades Y Comunidades Sostenibles</v>
      </c>
      <c r="U565" s="85">
        <v>3</v>
      </c>
      <c r="V565" s="4" t="s">
        <v>199</v>
      </c>
      <c r="W565" s="85">
        <v>4</v>
      </c>
      <c r="X565" s="4" t="s">
        <v>525</v>
      </c>
      <c r="Y565" s="85">
        <v>3</v>
      </c>
      <c r="Z565" s="4" t="s">
        <v>526</v>
      </c>
      <c r="AA565" s="52" t="str">
        <f t="shared" si="26"/>
        <v>3.4.3</v>
      </c>
      <c r="AB565" s="3" t="s">
        <v>36</v>
      </c>
      <c r="AC565" s="23" t="s">
        <v>38</v>
      </c>
      <c r="AD565" s="4" t="s">
        <v>4931</v>
      </c>
      <c r="AE565" s="4" t="s">
        <v>4932</v>
      </c>
      <c r="AF565" s="4" t="s">
        <v>4933</v>
      </c>
      <c r="AG565" s="4" t="s">
        <v>4934</v>
      </c>
      <c r="AH565" s="3" t="s">
        <v>6689</v>
      </c>
      <c r="AI565" s="4" t="s">
        <v>8162</v>
      </c>
      <c r="AJ565" s="4" t="s">
        <v>8163</v>
      </c>
      <c r="AK565" s="4" t="s">
        <v>6725</v>
      </c>
      <c r="AL565" s="4" t="s">
        <v>8164</v>
      </c>
      <c r="AM565" s="3" t="s">
        <v>6702</v>
      </c>
      <c r="AN565" s="3" t="s">
        <v>6708</v>
      </c>
      <c r="AO565" s="3" t="s">
        <v>6694</v>
      </c>
      <c r="AP565" s="3" t="s">
        <v>6689</v>
      </c>
      <c r="AQ565" s="3" t="s">
        <v>6689</v>
      </c>
      <c r="AR565" s="5" t="s">
        <v>13017</v>
      </c>
      <c r="AS565" s="5" t="s">
        <v>13018</v>
      </c>
      <c r="AT565" s="4" t="s">
        <v>13019</v>
      </c>
      <c r="AU565" s="4" t="s">
        <v>12336</v>
      </c>
      <c r="AV565" s="4"/>
      <c r="AW565" s="4"/>
      <c r="AX565" s="4"/>
      <c r="AY565" s="4"/>
      <c r="AZ565" s="4"/>
      <c r="BA565" s="4"/>
      <c r="BB565" s="4"/>
      <c r="BC565" s="4"/>
      <c r="BD565" s="4"/>
      <c r="BE565" s="4"/>
      <c r="BF565" s="4"/>
      <c r="BG565" s="4"/>
      <c r="BH565" s="4"/>
      <c r="BI565" s="4"/>
      <c r="BJ565" s="4"/>
      <c r="BK565" s="4"/>
      <c r="BL565" s="4"/>
      <c r="BM565" s="4"/>
      <c r="BN565" s="4"/>
      <c r="BO565" s="4"/>
      <c r="BP565" s="4"/>
      <c r="BQ565" s="4"/>
      <c r="BR565" s="4"/>
      <c r="BS565" s="4"/>
      <c r="BT565" s="4"/>
      <c r="BU565" s="4"/>
      <c r="BV565" s="4"/>
    </row>
    <row r="566" spans="1:77" ht="15.5">
      <c r="A566" s="49" t="str">
        <f>B566&amp;COUNTIF($B$3:B566,B566)</f>
        <v>07PDIS3</v>
      </c>
      <c r="B566" s="3" t="s">
        <v>651</v>
      </c>
      <c r="C566" s="4" t="s">
        <v>652</v>
      </c>
      <c r="D566" s="4" t="s">
        <v>1336</v>
      </c>
      <c r="E566" s="4" t="s">
        <v>1337</v>
      </c>
      <c r="F566" s="4" t="s">
        <v>1338</v>
      </c>
      <c r="G566" s="4" t="s">
        <v>1339</v>
      </c>
      <c r="H566" s="3" t="s">
        <v>1133</v>
      </c>
      <c r="I566" s="4" t="s">
        <v>1570</v>
      </c>
      <c r="J566" s="96" t="s">
        <v>1886</v>
      </c>
      <c r="K566" s="4" t="str">
        <f t="shared" si="25"/>
        <v>07PDISM002</v>
      </c>
      <c r="L566" s="6">
        <v>2</v>
      </c>
      <c r="M566" s="5" t="s">
        <v>16</v>
      </c>
      <c r="N566" s="85">
        <v>2</v>
      </c>
      <c r="O566" s="4" t="s">
        <v>2839</v>
      </c>
      <c r="P566" s="85">
        <v>3</v>
      </c>
      <c r="Q566" s="4" t="s">
        <v>2911</v>
      </c>
      <c r="R566" s="85">
        <v>11</v>
      </c>
      <c r="S566" s="4" t="s">
        <v>2859</v>
      </c>
      <c r="T566" s="66" t="str">
        <f t="shared" si="24"/>
        <v>11. Ciudades Y Comunidades Sostenibles</v>
      </c>
      <c r="U566" s="85">
        <v>3</v>
      </c>
      <c r="V566" s="4" t="s">
        <v>199</v>
      </c>
      <c r="W566" s="85">
        <v>4</v>
      </c>
      <c r="X566" s="4" t="s">
        <v>525</v>
      </c>
      <c r="Y566" s="85">
        <v>3</v>
      </c>
      <c r="Z566" s="4" t="s">
        <v>526</v>
      </c>
      <c r="AA566" s="52" t="str">
        <f t="shared" si="26"/>
        <v>3.4.3</v>
      </c>
      <c r="AB566" s="3" t="s">
        <v>2952</v>
      </c>
      <c r="AC566" s="23" t="s">
        <v>2953</v>
      </c>
      <c r="AD566" s="4" t="s">
        <v>179</v>
      </c>
      <c r="AE566" s="4" t="s">
        <v>179</v>
      </c>
      <c r="AF566" s="4" t="s">
        <v>179</v>
      </c>
      <c r="AG566" s="4" t="s">
        <v>179</v>
      </c>
      <c r="AH566" s="8" t="s">
        <v>179</v>
      </c>
      <c r="AI566" s="4" t="s">
        <v>179</v>
      </c>
      <c r="AJ566" s="4" t="s">
        <v>179</v>
      </c>
      <c r="AK566" s="4" t="s">
        <v>179</v>
      </c>
      <c r="AL566" s="4" t="s">
        <v>179</v>
      </c>
      <c r="AM566" s="3" t="s">
        <v>179</v>
      </c>
      <c r="AN566" s="3" t="s">
        <v>179</v>
      </c>
      <c r="AO566" s="3" t="s">
        <v>179</v>
      </c>
      <c r="AP566" s="3" t="s">
        <v>179</v>
      </c>
      <c r="AQ566" s="3" t="s">
        <v>179</v>
      </c>
      <c r="AR566" s="4" t="s">
        <v>179</v>
      </c>
      <c r="AS566" s="4" t="s">
        <v>179</v>
      </c>
      <c r="AT566" s="4" t="s">
        <v>179</v>
      </c>
      <c r="AU566" s="4" t="s">
        <v>179</v>
      </c>
      <c r="AV566" s="4"/>
      <c r="AW566" s="4"/>
      <c r="AX566" s="4"/>
      <c r="AY566" s="4"/>
      <c r="AZ566" s="4"/>
      <c r="BA566" s="4"/>
      <c r="BB566" s="4"/>
      <c r="BC566" s="4"/>
      <c r="BD566" s="4"/>
      <c r="BE566" s="4"/>
      <c r="BF566" s="4"/>
      <c r="BG566" s="4"/>
      <c r="BH566" s="4"/>
      <c r="BI566" s="4"/>
      <c r="BJ566" s="4"/>
      <c r="BK566" s="4"/>
      <c r="BL566" s="4"/>
      <c r="BM566" s="4"/>
      <c r="BN566" s="4"/>
      <c r="BO566" s="4"/>
      <c r="BP566" s="4"/>
      <c r="BQ566" s="4"/>
      <c r="BR566" s="4"/>
      <c r="BS566" s="4"/>
      <c r="BT566" s="4"/>
      <c r="BU566" s="4"/>
      <c r="BV566" s="4"/>
    </row>
    <row r="567" spans="1:77" s="49" customFormat="1" ht="15.5">
      <c r="A567" s="49" t="str">
        <f>B567&amp;COUNTIF($B$3:B567,B567)</f>
        <v>07PDIS4</v>
      </c>
      <c r="B567" s="3" t="s">
        <v>651</v>
      </c>
      <c r="C567" s="4" t="s">
        <v>652</v>
      </c>
      <c r="D567" s="4" t="s">
        <v>1336</v>
      </c>
      <c r="E567" s="4" t="s">
        <v>1337</v>
      </c>
      <c r="F567" s="4" t="s">
        <v>1338</v>
      </c>
      <c r="G567" s="4" t="s">
        <v>1339</v>
      </c>
      <c r="H567" s="3" t="s">
        <v>140</v>
      </c>
      <c r="I567" s="4" t="s">
        <v>1571</v>
      </c>
      <c r="J567" s="95" t="s">
        <v>2384</v>
      </c>
      <c r="K567" s="4" t="str">
        <f t="shared" si="25"/>
        <v>07PDISN001</v>
      </c>
      <c r="L567" s="6">
        <v>2</v>
      </c>
      <c r="M567" s="5" t="s">
        <v>16</v>
      </c>
      <c r="N567" s="85">
        <v>2</v>
      </c>
      <c r="O567" s="5" t="s">
        <v>2839</v>
      </c>
      <c r="P567" s="85">
        <v>3</v>
      </c>
      <c r="Q567" s="5" t="s">
        <v>2911</v>
      </c>
      <c r="R567" s="85">
        <v>16</v>
      </c>
      <c r="S567" s="4" t="s">
        <v>2841</v>
      </c>
      <c r="T567" s="66" t="str">
        <f t="shared" si="24"/>
        <v>16. Paz, Justicia E Instituciones Sólidas</v>
      </c>
      <c r="U567" s="85">
        <v>1</v>
      </c>
      <c r="V567" s="4" t="s">
        <v>28</v>
      </c>
      <c r="W567" s="85">
        <v>7</v>
      </c>
      <c r="X567" s="4" t="s">
        <v>142</v>
      </c>
      <c r="Y567" s="85">
        <v>2</v>
      </c>
      <c r="Z567" s="4" t="s">
        <v>143</v>
      </c>
      <c r="AA567" s="52" t="str">
        <f t="shared" si="26"/>
        <v>1.7.2</v>
      </c>
      <c r="AB567" s="3" t="s">
        <v>144</v>
      </c>
      <c r="AC567" s="23" t="s">
        <v>145</v>
      </c>
      <c r="AD567" s="4" t="s">
        <v>4935</v>
      </c>
      <c r="AE567" s="4" t="s">
        <v>4936</v>
      </c>
      <c r="AF567" s="4" t="s">
        <v>4937</v>
      </c>
      <c r="AG567" s="4" t="s">
        <v>4938</v>
      </c>
      <c r="AH567" s="8" t="s">
        <v>6689</v>
      </c>
      <c r="AI567" s="4" t="s">
        <v>8165</v>
      </c>
      <c r="AJ567" s="4" t="s">
        <v>8166</v>
      </c>
      <c r="AK567" s="4" t="s">
        <v>6725</v>
      </c>
      <c r="AL567" s="4" t="s">
        <v>8167</v>
      </c>
      <c r="AM567" s="9" t="s">
        <v>6702</v>
      </c>
      <c r="AN567" s="9" t="s">
        <v>6708</v>
      </c>
      <c r="AO567" s="9" t="s">
        <v>6694</v>
      </c>
      <c r="AP567" s="9" t="s">
        <v>6689</v>
      </c>
      <c r="AQ567" s="3" t="s">
        <v>9770</v>
      </c>
      <c r="AR567" s="5" t="s">
        <v>13020</v>
      </c>
      <c r="AS567" s="5" t="s">
        <v>13021</v>
      </c>
      <c r="AT567" s="4" t="s">
        <v>13022</v>
      </c>
      <c r="AU567" s="4" t="s">
        <v>13023</v>
      </c>
      <c r="AV567" s="4"/>
      <c r="AW567" s="4"/>
      <c r="AX567" s="4"/>
      <c r="AY567" s="4"/>
      <c r="AZ567" s="4"/>
      <c r="BA567" s="4"/>
      <c r="BB567" s="4"/>
      <c r="BC567" s="4"/>
      <c r="BD567" s="4"/>
      <c r="BE567" s="4"/>
      <c r="BF567" s="4"/>
      <c r="BG567" s="4"/>
      <c r="BH567" s="4"/>
      <c r="BI567" s="4"/>
      <c r="BJ567" s="4"/>
      <c r="BK567" s="4"/>
      <c r="BL567" s="4"/>
      <c r="BM567" s="4"/>
      <c r="BN567" s="4"/>
      <c r="BO567" s="4"/>
      <c r="BP567" s="4"/>
      <c r="BQ567" s="4"/>
      <c r="BR567" s="4"/>
      <c r="BS567" s="4"/>
      <c r="BT567" s="4"/>
      <c r="BU567" s="4"/>
      <c r="BV567" s="4"/>
      <c r="BY567" s="67"/>
    </row>
    <row r="568" spans="1:77" ht="15.5">
      <c r="A568" s="49" t="str">
        <f>B568&amp;COUNTIF($B$3:B568,B568)</f>
        <v>07PDIS5</v>
      </c>
      <c r="B568" s="3" t="s">
        <v>651</v>
      </c>
      <c r="C568" s="4" t="s">
        <v>652</v>
      </c>
      <c r="D568" s="4" t="s">
        <v>1336</v>
      </c>
      <c r="E568" s="4" t="s">
        <v>1337</v>
      </c>
      <c r="F568" s="4" t="s">
        <v>1338</v>
      </c>
      <c r="G568" s="4" t="s">
        <v>1339</v>
      </c>
      <c r="H568" s="3" t="s">
        <v>146</v>
      </c>
      <c r="I568" s="4" t="s">
        <v>1572</v>
      </c>
      <c r="J568" s="95" t="s">
        <v>2385</v>
      </c>
      <c r="K568" s="4" t="str">
        <f t="shared" si="25"/>
        <v>07PDISO001</v>
      </c>
      <c r="L568" s="6">
        <v>2</v>
      </c>
      <c r="M568" s="5" t="s">
        <v>16</v>
      </c>
      <c r="N568" s="85">
        <v>2</v>
      </c>
      <c r="O568" s="4" t="s">
        <v>2839</v>
      </c>
      <c r="P568" s="85">
        <v>1</v>
      </c>
      <c r="Q568" s="4" t="s">
        <v>2840</v>
      </c>
      <c r="R568" s="85">
        <v>16</v>
      </c>
      <c r="S568" s="4" t="s">
        <v>2841</v>
      </c>
      <c r="T568" s="66" t="str">
        <f t="shared" si="24"/>
        <v>16. Paz, Justicia E Instituciones Sólidas</v>
      </c>
      <c r="U568" s="85">
        <v>1</v>
      </c>
      <c r="V568" s="4" t="s">
        <v>28</v>
      </c>
      <c r="W568" s="85">
        <v>3</v>
      </c>
      <c r="X568" s="4" t="s">
        <v>31</v>
      </c>
      <c r="Y568" s="85">
        <v>4</v>
      </c>
      <c r="Z568" s="4" t="s">
        <v>148</v>
      </c>
      <c r="AA568" s="52" t="str">
        <f t="shared" si="26"/>
        <v>1.3.4</v>
      </c>
      <c r="AB568" s="3" t="s">
        <v>149</v>
      </c>
      <c r="AC568" s="23" t="s">
        <v>150</v>
      </c>
      <c r="AD568" s="4" t="s">
        <v>4939</v>
      </c>
      <c r="AE568" s="4" t="s">
        <v>4940</v>
      </c>
      <c r="AF568" s="4" t="s">
        <v>2385</v>
      </c>
      <c r="AG568" s="4" t="s">
        <v>4941</v>
      </c>
      <c r="AH568" s="8" t="s">
        <v>6689</v>
      </c>
      <c r="AI568" s="4" t="s">
        <v>8168</v>
      </c>
      <c r="AJ568" s="4" t="s">
        <v>8169</v>
      </c>
      <c r="AK568" s="4" t="s">
        <v>6741</v>
      </c>
      <c r="AL568" s="4" t="s">
        <v>8170</v>
      </c>
      <c r="AM568" s="9" t="s">
        <v>9455</v>
      </c>
      <c r="AN568" s="9" t="s">
        <v>9455</v>
      </c>
      <c r="AO568" s="9" t="s">
        <v>6708</v>
      </c>
      <c r="AP568" s="9" t="s">
        <v>6689</v>
      </c>
      <c r="AQ568" s="3" t="s">
        <v>9771</v>
      </c>
      <c r="AR568" s="5" t="s">
        <v>13024</v>
      </c>
      <c r="AS568" s="5" t="s">
        <v>13025</v>
      </c>
      <c r="AT568" s="4" t="s">
        <v>13015</v>
      </c>
      <c r="AU568" s="4" t="s">
        <v>13016</v>
      </c>
      <c r="AV568" s="4" t="s">
        <v>13026</v>
      </c>
      <c r="AW568" s="4" t="s">
        <v>13015</v>
      </c>
      <c r="AX568" s="4" t="s">
        <v>13016</v>
      </c>
      <c r="AY568" s="4" t="s">
        <v>13027</v>
      </c>
      <c r="AZ568" s="4" t="s">
        <v>13015</v>
      </c>
      <c r="BA568" s="4" t="s">
        <v>13023</v>
      </c>
      <c r="BB568" s="4"/>
      <c r="BC568" s="4"/>
      <c r="BD568" s="4"/>
      <c r="BE568" s="4"/>
      <c r="BF568" s="4"/>
      <c r="BG568" s="4"/>
      <c r="BH568" s="4"/>
      <c r="BI568" s="4"/>
      <c r="BJ568" s="4"/>
      <c r="BK568" s="4"/>
      <c r="BL568" s="4"/>
      <c r="BM568" s="4"/>
      <c r="BN568" s="4"/>
      <c r="BO568" s="4"/>
      <c r="BP568" s="4"/>
      <c r="BQ568" s="4"/>
      <c r="BR568" s="4"/>
      <c r="BS568" s="4"/>
      <c r="BT568" s="4"/>
      <c r="BU568" s="4"/>
      <c r="BV568" s="4"/>
    </row>
    <row r="569" spans="1:77" ht="15.5">
      <c r="A569" s="49" t="str">
        <f>B569&amp;COUNTIF($B$3:B569,B569)</f>
        <v>07PDIS6</v>
      </c>
      <c r="B569" s="3" t="s">
        <v>651</v>
      </c>
      <c r="C569" s="4" t="s">
        <v>652</v>
      </c>
      <c r="D569" s="4" t="s">
        <v>1336</v>
      </c>
      <c r="E569" s="4" t="s">
        <v>1337</v>
      </c>
      <c r="F569" s="4" t="s">
        <v>1338</v>
      </c>
      <c r="G569" s="4" t="s">
        <v>1339</v>
      </c>
      <c r="H569" s="3" t="s">
        <v>151</v>
      </c>
      <c r="I569" s="4" t="s">
        <v>1573</v>
      </c>
      <c r="J569" s="95" t="s">
        <v>2386</v>
      </c>
      <c r="K569" s="4" t="str">
        <f t="shared" si="25"/>
        <v>07PDISP001</v>
      </c>
      <c r="L569" s="6">
        <v>2</v>
      </c>
      <c r="M569" s="5" t="s">
        <v>16</v>
      </c>
      <c r="N569" s="85">
        <v>1</v>
      </c>
      <c r="O569" s="4" t="s">
        <v>2842</v>
      </c>
      <c r="P569" s="85">
        <v>7</v>
      </c>
      <c r="Q569" s="4" t="s">
        <v>2843</v>
      </c>
      <c r="R569" s="85">
        <v>5</v>
      </c>
      <c r="S569" s="4" t="s">
        <v>2844</v>
      </c>
      <c r="T569" s="66" t="str">
        <f t="shared" si="24"/>
        <v xml:space="preserve">5. Igualdad De Género </v>
      </c>
      <c r="U569" s="85">
        <v>1</v>
      </c>
      <c r="V569" s="4" t="s">
        <v>28</v>
      </c>
      <c r="W569" s="85">
        <v>2</v>
      </c>
      <c r="X569" s="4" t="s">
        <v>154</v>
      </c>
      <c r="Y569" s="85">
        <v>4</v>
      </c>
      <c r="Z569" s="4" t="s">
        <v>155</v>
      </c>
      <c r="AA569" s="52" t="str">
        <f t="shared" si="26"/>
        <v>1.2.4</v>
      </c>
      <c r="AB569" s="3" t="s">
        <v>156</v>
      </c>
      <c r="AC569" s="23" t="s">
        <v>157</v>
      </c>
      <c r="AD569" s="4" t="s">
        <v>4942</v>
      </c>
      <c r="AE569" s="4" t="s">
        <v>4943</v>
      </c>
      <c r="AF569" s="4" t="s">
        <v>4944</v>
      </c>
      <c r="AG569" s="4" t="s">
        <v>4945</v>
      </c>
      <c r="AH569" s="8" t="s">
        <v>6689</v>
      </c>
      <c r="AI569" s="4" t="s">
        <v>8171</v>
      </c>
      <c r="AJ569" s="4" t="s">
        <v>8172</v>
      </c>
      <c r="AK569" s="4" t="s">
        <v>6725</v>
      </c>
      <c r="AL569" s="4" t="s">
        <v>8173</v>
      </c>
      <c r="AM569" s="9" t="s">
        <v>9455</v>
      </c>
      <c r="AN569" s="9" t="s">
        <v>6712</v>
      </c>
      <c r="AO569" s="9" t="s">
        <v>6708</v>
      </c>
      <c r="AP569" s="9" t="s">
        <v>6689</v>
      </c>
      <c r="AQ569" s="6" t="s">
        <v>9772</v>
      </c>
      <c r="AR569" s="5" t="s">
        <v>13028</v>
      </c>
      <c r="AS569" s="5" t="s">
        <v>13029</v>
      </c>
      <c r="AT569" s="4" t="s">
        <v>13019</v>
      </c>
      <c r="AU569" s="4" t="s">
        <v>12336</v>
      </c>
      <c r="AV569" s="4"/>
      <c r="AW569" s="4"/>
      <c r="AX569" s="4"/>
      <c r="AY569" s="4"/>
      <c r="AZ569" s="4"/>
      <c r="BA569" s="4"/>
      <c r="BB569" s="4"/>
      <c r="BC569" s="4"/>
      <c r="BD569" s="4"/>
      <c r="BE569" s="4"/>
      <c r="BF569" s="4"/>
      <c r="BG569" s="4"/>
      <c r="BH569" s="4"/>
      <c r="BI569" s="4"/>
      <c r="BJ569" s="4"/>
      <c r="BK569" s="4"/>
      <c r="BL569" s="4"/>
      <c r="BM569" s="4"/>
      <c r="BN569" s="4"/>
      <c r="BO569" s="4"/>
      <c r="BP569" s="4"/>
      <c r="BQ569" s="4"/>
      <c r="BR569" s="4"/>
      <c r="BS569" s="4"/>
      <c r="BT569" s="4"/>
      <c r="BU569" s="4"/>
      <c r="BV569" s="4"/>
    </row>
    <row r="570" spans="1:77" ht="15.5">
      <c r="A570" s="49" t="str">
        <f>B570&amp;COUNTIF($B$3:B570,B570)</f>
        <v>07PDIS7</v>
      </c>
      <c r="B570" s="3" t="s">
        <v>651</v>
      </c>
      <c r="C570" s="4" t="s">
        <v>652</v>
      </c>
      <c r="D570" s="4" t="s">
        <v>1336</v>
      </c>
      <c r="E570" s="4" t="s">
        <v>1337</v>
      </c>
      <c r="F570" s="4" t="s">
        <v>1338</v>
      </c>
      <c r="G570" s="4" t="s">
        <v>1339</v>
      </c>
      <c r="H570" s="3" t="s">
        <v>158</v>
      </c>
      <c r="I570" s="4" t="s">
        <v>1574</v>
      </c>
      <c r="J570" s="95" t="s">
        <v>2387</v>
      </c>
      <c r="K570" s="4" t="str">
        <f t="shared" si="25"/>
        <v>07PDISP002</v>
      </c>
      <c r="L570" s="6">
        <v>2</v>
      </c>
      <c r="M570" s="5" t="s">
        <v>16</v>
      </c>
      <c r="N570" s="85">
        <v>1</v>
      </c>
      <c r="O570" s="5" t="s">
        <v>2842</v>
      </c>
      <c r="P570" s="85">
        <v>7</v>
      </c>
      <c r="Q570" s="5" t="s">
        <v>2843</v>
      </c>
      <c r="R570" s="85">
        <v>10</v>
      </c>
      <c r="S570" s="4" t="s">
        <v>2868</v>
      </c>
      <c r="T570" s="66" t="str">
        <f t="shared" si="24"/>
        <v xml:space="preserve">10. Reducción De Las Desigualdades </v>
      </c>
      <c r="U570" s="85">
        <v>1</v>
      </c>
      <c r="V570" s="4" t="s">
        <v>28</v>
      </c>
      <c r="W570" s="85">
        <v>2</v>
      </c>
      <c r="X570" s="4" t="s">
        <v>154</v>
      </c>
      <c r="Y570" s="85">
        <v>4</v>
      </c>
      <c r="Z570" s="4" t="s">
        <v>155</v>
      </c>
      <c r="AA570" s="52" t="str">
        <f t="shared" si="26"/>
        <v>1.2.4</v>
      </c>
      <c r="AB570" s="3" t="s">
        <v>161</v>
      </c>
      <c r="AC570" s="23" t="s">
        <v>162</v>
      </c>
      <c r="AD570" s="4" t="s">
        <v>4946</v>
      </c>
      <c r="AE570" s="4" t="s">
        <v>4947</v>
      </c>
      <c r="AF570" s="4" t="s">
        <v>2387</v>
      </c>
      <c r="AG570" s="4" t="s">
        <v>4948</v>
      </c>
      <c r="AH570" s="8" t="s">
        <v>6689</v>
      </c>
      <c r="AI570" s="4" t="s">
        <v>8174</v>
      </c>
      <c r="AJ570" s="4" t="s">
        <v>8172</v>
      </c>
      <c r="AK570" s="4" t="s">
        <v>6725</v>
      </c>
      <c r="AL570" s="4" t="s">
        <v>8175</v>
      </c>
      <c r="AM570" s="9" t="s">
        <v>9455</v>
      </c>
      <c r="AN570" s="9" t="s">
        <v>6712</v>
      </c>
      <c r="AO570" s="9" t="s">
        <v>6708</v>
      </c>
      <c r="AP570" s="9" t="s">
        <v>6689</v>
      </c>
      <c r="AQ570" s="6" t="s">
        <v>9773</v>
      </c>
      <c r="AR570" s="5" t="s">
        <v>13030</v>
      </c>
      <c r="AS570" s="5" t="s">
        <v>13031</v>
      </c>
      <c r="AT570" s="4" t="s">
        <v>13019</v>
      </c>
      <c r="AU570" s="4" t="s">
        <v>12336</v>
      </c>
      <c r="AV570" s="4"/>
      <c r="AW570" s="4"/>
      <c r="AX570" s="4"/>
      <c r="AY570" s="4"/>
      <c r="AZ570" s="4"/>
      <c r="BA570" s="4"/>
      <c r="BB570" s="4"/>
      <c r="BC570" s="4"/>
      <c r="BD570" s="4"/>
      <c r="BE570" s="4"/>
      <c r="BF570" s="4"/>
      <c r="BG570" s="4"/>
      <c r="BH570" s="4"/>
      <c r="BI570" s="4"/>
      <c r="BJ570" s="4"/>
      <c r="BK570" s="4"/>
      <c r="BL570" s="4"/>
      <c r="BM570" s="4"/>
      <c r="BN570" s="4"/>
      <c r="BO570" s="4"/>
      <c r="BP570" s="4"/>
      <c r="BQ570" s="4"/>
      <c r="BR570" s="4"/>
      <c r="BS570" s="4"/>
      <c r="BT570" s="4"/>
      <c r="BU570" s="4"/>
      <c r="BV570" s="4"/>
    </row>
    <row r="571" spans="1:77" ht="15.5">
      <c r="A571" s="49" t="str">
        <f>B571&amp;COUNTIF($B$3:B571,B571)</f>
        <v>07PDIS8</v>
      </c>
      <c r="B571" s="3" t="s">
        <v>651</v>
      </c>
      <c r="C571" s="4" t="s">
        <v>652</v>
      </c>
      <c r="D571" s="4" t="s">
        <v>1336</v>
      </c>
      <c r="E571" s="4" t="s">
        <v>1337</v>
      </c>
      <c r="F571" s="4" t="s">
        <v>1338</v>
      </c>
      <c r="G571" s="4" t="s">
        <v>1339</v>
      </c>
      <c r="H571" s="3" t="s">
        <v>170</v>
      </c>
      <c r="I571" s="4" t="s">
        <v>1575</v>
      </c>
      <c r="J571" s="95" t="s">
        <v>2388</v>
      </c>
      <c r="K571" s="4" t="str">
        <f t="shared" si="25"/>
        <v>07PDISP004</v>
      </c>
      <c r="L571" s="6">
        <v>2</v>
      </c>
      <c r="M571" s="5" t="s">
        <v>16</v>
      </c>
      <c r="N571" s="85">
        <v>1</v>
      </c>
      <c r="O571" s="4" t="s">
        <v>2842</v>
      </c>
      <c r="P571" s="85">
        <v>7</v>
      </c>
      <c r="Q571" s="4" t="s">
        <v>2843</v>
      </c>
      <c r="R571" s="85">
        <v>10</v>
      </c>
      <c r="S571" s="4" t="s">
        <v>2868</v>
      </c>
      <c r="T571" s="66" t="str">
        <f t="shared" si="24"/>
        <v xml:space="preserve">10. Reducción De Las Desigualdades </v>
      </c>
      <c r="U571" s="85">
        <v>2</v>
      </c>
      <c r="V571" s="4" t="s">
        <v>173</v>
      </c>
      <c r="W571" s="85">
        <v>6</v>
      </c>
      <c r="X571" s="4" t="s">
        <v>175</v>
      </c>
      <c r="Y571" s="85">
        <v>8</v>
      </c>
      <c r="Z571" s="4" t="s">
        <v>177</v>
      </c>
      <c r="AA571" s="52" t="str">
        <f t="shared" si="26"/>
        <v>2.6.8</v>
      </c>
      <c r="AB571" s="3" t="s">
        <v>384</v>
      </c>
      <c r="AC571" s="23" t="s">
        <v>178</v>
      </c>
      <c r="AD571" s="4" t="s">
        <v>4949</v>
      </c>
      <c r="AE571" s="4" t="s">
        <v>4950</v>
      </c>
      <c r="AF571" s="4" t="s">
        <v>4951</v>
      </c>
      <c r="AG571" s="4" t="s">
        <v>4952</v>
      </c>
      <c r="AH571" s="3" t="s">
        <v>6689</v>
      </c>
      <c r="AI571" s="4" t="s">
        <v>8176</v>
      </c>
      <c r="AJ571" s="4" t="s">
        <v>8172</v>
      </c>
      <c r="AK571" s="4" t="s">
        <v>6725</v>
      </c>
      <c r="AL571" s="4" t="s">
        <v>8173</v>
      </c>
      <c r="AM571" s="3" t="s">
        <v>9455</v>
      </c>
      <c r="AN571" s="3" t="s">
        <v>6712</v>
      </c>
      <c r="AO571" s="3" t="s">
        <v>6708</v>
      </c>
      <c r="AP571" s="3" t="s">
        <v>6689</v>
      </c>
      <c r="AQ571" s="3" t="s">
        <v>9774</v>
      </c>
      <c r="AR571" s="5" t="s">
        <v>13032</v>
      </c>
      <c r="AS571" s="5" t="s">
        <v>13033</v>
      </c>
      <c r="AT571" s="4" t="s">
        <v>13019</v>
      </c>
      <c r="AU571" s="4" t="s">
        <v>12336</v>
      </c>
      <c r="AV571" s="4"/>
      <c r="AW571" s="4"/>
      <c r="AX571" s="4"/>
      <c r="AY571" s="4"/>
      <c r="AZ571" s="4"/>
      <c r="BA571" s="4"/>
      <c r="BB571" s="4"/>
      <c r="BC571" s="4"/>
      <c r="BD571" s="4"/>
      <c r="BE571" s="4"/>
      <c r="BF571" s="4"/>
      <c r="BG571" s="4"/>
      <c r="BH571" s="4"/>
      <c r="BI571" s="4"/>
      <c r="BJ571" s="4"/>
      <c r="BK571" s="4"/>
      <c r="BL571" s="4"/>
      <c r="BM571" s="4"/>
      <c r="BN571" s="4"/>
      <c r="BO571" s="4"/>
      <c r="BP571" s="4"/>
      <c r="BQ571" s="4"/>
      <c r="BR571" s="4"/>
      <c r="BS571" s="4"/>
      <c r="BT571" s="4"/>
      <c r="BU571" s="4"/>
      <c r="BV571" s="4"/>
    </row>
    <row r="572" spans="1:77" ht="15.5">
      <c r="A572" s="49" t="str">
        <f>B572&amp;COUNTIF($B$3:B572,B572)</f>
        <v>08C0011</v>
      </c>
      <c r="B572" s="3" t="s">
        <v>657</v>
      </c>
      <c r="C572" s="4" t="s">
        <v>658</v>
      </c>
      <c r="D572" s="4" t="s">
        <v>1340</v>
      </c>
      <c r="E572" s="4" t="s">
        <v>1341</v>
      </c>
      <c r="F572" s="4" t="s">
        <v>1342</v>
      </c>
      <c r="G572" s="4" t="s">
        <v>1343</v>
      </c>
      <c r="H572" s="3" t="s">
        <v>672</v>
      </c>
      <c r="I572" s="4" t="s">
        <v>1724</v>
      </c>
      <c r="J572" s="95" t="s">
        <v>2389</v>
      </c>
      <c r="K572" s="4" t="str">
        <f t="shared" si="25"/>
        <v>08C001E081</v>
      </c>
      <c r="L572" s="6" t="s">
        <v>172</v>
      </c>
      <c r="M572" s="5" t="s">
        <v>16</v>
      </c>
      <c r="N572" s="85" t="s">
        <v>194</v>
      </c>
      <c r="O572" s="5" t="s">
        <v>2842</v>
      </c>
      <c r="P572" s="85" t="s">
        <v>196</v>
      </c>
      <c r="Q572" s="5" t="s">
        <v>2858</v>
      </c>
      <c r="R572" s="85" t="s">
        <v>346</v>
      </c>
      <c r="S572" s="4" t="s">
        <v>2868</v>
      </c>
      <c r="T572" s="66" t="str">
        <f t="shared" si="24"/>
        <v xml:space="preserve">10. Reducción De Las Desigualdades </v>
      </c>
      <c r="U572" s="85" t="s">
        <v>172</v>
      </c>
      <c r="V572" s="4" t="s">
        <v>173</v>
      </c>
      <c r="W572" s="85" t="s">
        <v>174</v>
      </c>
      <c r="X572" s="4" t="s">
        <v>175</v>
      </c>
      <c r="Y572" s="85" t="s">
        <v>462</v>
      </c>
      <c r="Z572" s="4" t="s">
        <v>361</v>
      </c>
      <c r="AA572" s="52" t="str">
        <f t="shared" si="26"/>
        <v>2.6.9</v>
      </c>
      <c r="AB572" s="3" t="s">
        <v>352</v>
      </c>
      <c r="AC572" s="23" t="s">
        <v>353</v>
      </c>
      <c r="AD572" s="4" t="s">
        <v>4953</v>
      </c>
      <c r="AE572" s="4" t="s">
        <v>4954</v>
      </c>
      <c r="AF572" s="4" t="s">
        <v>4955</v>
      </c>
      <c r="AG572" s="4" t="s">
        <v>4956</v>
      </c>
      <c r="AH572" s="3" t="s">
        <v>6689</v>
      </c>
      <c r="AI572" s="4" t="s">
        <v>8177</v>
      </c>
      <c r="AJ572" s="4" t="s">
        <v>8178</v>
      </c>
      <c r="AK572" s="4" t="s">
        <v>6725</v>
      </c>
      <c r="AL572" s="4" t="s">
        <v>8179</v>
      </c>
      <c r="AM572" s="3" t="s">
        <v>6712</v>
      </c>
      <c r="AN572" s="3" t="s">
        <v>6708</v>
      </c>
      <c r="AO572" s="3" t="s">
        <v>6718</v>
      </c>
      <c r="AP572" s="3" t="s">
        <v>6689</v>
      </c>
      <c r="AQ572" s="6" t="s">
        <v>6689</v>
      </c>
      <c r="AR572" s="5" t="s">
        <v>13034</v>
      </c>
      <c r="AS572" s="5" t="s">
        <v>13035</v>
      </c>
      <c r="AT572" s="4" t="s">
        <v>13036</v>
      </c>
      <c r="AU572" s="4" t="s">
        <v>13037</v>
      </c>
      <c r="AV572" s="4" t="s">
        <v>13038</v>
      </c>
      <c r="AW572" s="4" t="s">
        <v>13036</v>
      </c>
      <c r="AX572" s="4" t="s">
        <v>13037</v>
      </c>
      <c r="AY572" s="4" t="s">
        <v>139</v>
      </c>
      <c r="AZ572" s="4"/>
      <c r="BA572" s="4"/>
      <c r="BB572" s="4" t="s">
        <v>139</v>
      </c>
      <c r="BC572" s="4"/>
      <c r="BD572" s="4"/>
      <c r="BE572" s="4" t="s">
        <v>139</v>
      </c>
      <c r="BF572" s="4"/>
      <c r="BG572" s="4"/>
      <c r="BH572" s="4"/>
      <c r="BI572" s="4"/>
      <c r="BJ572" s="4"/>
      <c r="BK572" s="4"/>
      <c r="BL572" s="4"/>
      <c r="BM572" s="4"/>
      <c r="BN572" s="4"/>
      <c r="BO572" s="4"/>
      <c r="BP572" s="4"/>
      <c r="BQ572" s="4"/>
      <c r="BR572" s="4"/>
      <c r="BS572" s="4"/>
      <c r="BT572" s="4"/>
      <c r="BU572" s="4"/>
      <c r="BV572" s="4"/>
    </row>
    <row r="573" spans="1:77" ht="15.5">
      <c r="A573" s="49" t="str">
        <f>B573&amp;COUNTIF($B$3:B573,B573)</f>
        <v>08C0012</v>
      </c>
      <c r="B573" s="3" t="s">
        <v>657</v>
      </c>
      <c r="C573" s="4" t="s">
        <v>658</v>
      </c>
      <c r="D573" s="4" t="s">
        <v>1340</v>
      </c>
      <c r="E573" s="4" t="s">
        <v>1341</v>
      </c>
      <c r="F573" s="4" t="s">
        <v>1342</v>
      </c>
      <c r="G573" s="4" t="s">
        <v>1343</v>
      </c>
      <c r="H573" s="3" t="s">
        <v>674</v>
      </c>
      <c r="I573" s="4" t="s">
        <v>1725</v>
      </c>
      <c r="J573" s="95" t="s">
        <v>2390</v>
      </c>
      <c r="K573" s="4" t="str">
        <f t="shared" si="25"/>
        <v>08C001E148</v>
      </c>
      <c r="L573" s="6" t="s">
        <v>172</v>
      </c>
      <c r="M573" s="5" t="s">
        <v>16</v>
      </c>
      <c r="N573" s="85" t="s">
        <v>194</v>
      </c>
      <c r="O573" s="4" t="s">
        <v>2842</v>
      </c>
      <c r="P573" s="85" t="s">
        <v>196</v>
      </c>
      <c r="Q573" s="4" t="s">
        <v>2858</v>
      </c>
      <c r="R573" s="85" t="s">
        <v>346</v>
      </c>
      <c r="S573" s="4" t="s">
        <v>2868</v>
      </c>
      <c r="T573" s="66" t="str">
        <f t="shared" si="24"/>
        <v xml:space="preserve">10. Reducción De Las Desigualdades </v>
      </c>
      <c r="U573" s="85" t="s">
        <v>172</v>
      </c>
      <c r="V573" s="4" t="s">
        <v>173</v>
      </c>
      <c r="W573" s="85" t="s">
        <v>416</v>
      </c>
      <c r="X573" s="4" t="s">
        <v>351</v>
      </c>
      <c r="Y573" s="85" t="s">
        <v>194</v>
      </c>
      <c r="Z573" s="4" t="s">
        <v>351</v>
      </c>
      <c r="AA573" s="52" t="str">
        <f t="shared" si="26"/>
        <v>2.7.1</v>
      </c>
      <c r="AB573" s="3" t="s">
        <v>659</v>
      </c>
      <c r="AC573" s="23" t="s">
        <v>660</v>
      </c>
      <c r="AD573" s="4" t="s">
        <v>4957</v>
      </c>
      <c r="AE573" s="4" t="s">
        <v>4958</v>
      </c>
      <c r="AF573" s="4" t="s">
        <v>4959</v>
      </c>
      <c r="AG573" s="4" t="s">
        <v>4960</v>
      </c>
      <c r="AH573" s="3" t="s">
        <v>6694</v>
      </c>
      <c r="AI573" s="4" t="s">
        <v>8180</v>
      </c>
      <c r="AJ573" s="4" t="s">
        <v>8181</v>
      </c>
      <c r="AK573" s="4" t="s">
        <v>6725</v>
      </c>
      <c r="AL573" s="4" t="s">
        <v>8182</v>
      </c>
      <c r="AM573" s="8" t="s">
        <v>6702</v>
      </c>
      <c r="AN573" s="8" t="s">
        <v>9532</v>
      </c>
      <c r="AO573" s="8" t="s">
        <v>6699</v>
      </c>
      <c r="AP573" s="8" t="s">
        <v>6694</v>
      </c>
      <c r="AQ573" s="6" t="s">
        <v>9775</v>
      </c>
      <c r="AR573" s="5" t="s">
        <v>13039</v>
      </c>
      <c r="AS573" s="5" t="s">
        <v>13040</v>
      </c>
      <c r="AT573" s="4" t="s">
        <v>13041</v>
      </c>
      <c r="AU573" s="4" t="s">
        <v>13042</v>
      </c>
      <c r="AV573" s="4" t="s">
        <v>13043</v>
      </c>
      <c r="AW573" s="4" t="s">
        <v>13041</v>
      </c>
      <c r="AX573" s="4" t="s">
        <v>13042</v>
      </c>
      <c r="AY573" s="4" t="s">
        <v>139</v>
      </c>
      <c r="AZ573" s="4"/>
      <c r="BA573" s="4"/>
      <c r="BB573" s="4" t="s">
        <v>139</v>
      </c>
      <c r="BC573" s="4"/>
      <c r="BD573" s="4"/>
      <c r="BE573" s="4" t="s">
        <v>139</v>
      </c>
      <c r="BF573" s="4"/>
      <c r="BG573" s="4"/>
      <c r="BH573" s="4"/>
      <c r="BI573" s="4"/>
      <c r="BJ573" s="4"/>
      <c r="BK573" s="4"/>
      <c r="BL573" s="4"/>
      <c r="BM573" s="4"/>
      <c r="BN573" s="4"/>
      <c r="BO573" s="4"/>
      <c r="BP573" s="4"/>
      <c r="BQ573" s="4"/>
      <c r="BR573" s="4"/>
      <c r="BS573" s="4"/>
      <c r="BT573" s="4"/>
      <c r="BU573" s="4"/>
      <c r="BV573" s="4"/>
    </row>
    <row r="574" spans="1:77" ht="15.5">
      <c r="A574" s="49" t="str">
        <f>B574&amp;COUNTIF($B$3:B574,B574)</f>
        <v>08C0013</v>
      </c>
      <c r="B574" s="3" t="s">
        <v>657</v>
      </c>
      <c r="C574" s="4" t="s">
        <v>658</v>
      </c>
      <c r="D574" s="4" t="s">
        <v>1340</v>
      </c>
      <c r="E574" s="4" t="s">
        <v>1341</v>
      </c>
      <c r="F574" s="4" t="s">
        <v>1342</v>
      </c>
      <c r="G574" s="4" t="s">
        <v>1343</v>
      </c>
      <c r="H574" s="3" t="s">
        <v>661</v>
      </c>
      <c r="I574" s="4" t="s">
        <v>1726</v>
      </c>
      <c r="J574" s="95" t="s">
        <v>2391</v>
      </c>
      <c r="K574" s="4" t="str">
        <f t="shared" si="25"/>
        <v>08C001F016</v>
      </c>
      <c r="L574" s="6">
        <v>2</v>
      </c>
      <c r="M574" s="5" t="s">
        <v>16</v>
      </c>
      <c r="N574" s="85">
        <v>2</v>
      </c>
      <c r="O574" s="5" t="s">
        <v>2839</v>
      </c>
      <c r="P574" s="85">
        <v>2</v>
      </c>
      <c r="Q574" s="5" t="s">
        <v>2875</v>
      </c>
      <c r="R574" s="85">
        <v>10</v>
      </c>
      <c r="S574" s="4" t="s">
        <v>2868</v>
      </c>
      <c r="T574" s="66" t="str">
        <f t="shared" si="24"/>
        <v xml:space="preserve">10. Reducción De Las Desigualdades </v>
      </c>
      <c r="U574" s="85">
        <v>2</v>
      </c>
      <c r="V574" s="4" t="s">
        <v>173</v>
      </c>
      <c r="W574" s="85">
        <v>7</v>
      </c>
      <c r="X574" s="4" t="s">
        <v>351</v>
      </c>
      <c r="Y574" s="85">
        <v>1</v>
      </c>
      <c r="Z574" s="4" t="s">
        <v>351</v>
      </c>
      <c r="AA574" s="52" t="str">
        <f t="shared" si="26"/>
        <v>2.7.1</v>
      </c>
      <c r="AB574" s="3" t="s">
        <v>297</v>
      </c>
      <c r="AC574" s="23" t="s">
        <v>298</v>
      </c>
      <c r="AD574" s="4" t="s">
        <v>4961</v>
      </c>
      <c r="AE574" s="4" t="s">
        <v>4962</v>
      </c>
      <c r="AF574" s="4" t="s">
        <v>4963</v>
      </c>
      <c r="AG574" s="4" t="s">
        <v>4964</v>
      </c>
      <c r="AH574" s="3" t="s">
        <v>6689</v>
      </c>
      <c r="AI574" s="4" t="s">
        <v>8183</v>
      </c>
      <c r="AJ574" s="4" t="s">
        <v>8184</v>
      </c>
      <c r="AK574" s="4" t="s">
        <v>6741</v>
      </c>
      <c r="AL574" s="4" t="s">
        <v>8185</v>
      </c>
      <c r="AM574" s="8" t="s">
        <v>6702</v>
      </c>
      <c r="AN574" s="8" t="s">
        <v>6708</v>
      </c>
      <c r="AO574" s="8" t="s">
        <v>6693</v>
      </c>
      <c r="AP574" s="8" t="s">
        <v>6689</v>
      </c>
      <c r="AQ574" s="6" t="s">
        <v>6689</v>
      </c>
      <c r="AR574" s="5" t="s">
        <v>13044</v>
      </c>
      <c r="AS574" s="5" t="s">
        <v>13045</v>
      </c>
      <c r="AT574" s="4" t="s">
        <v>13046</v>
      </c>
      <c r="AU574" s="4" t="s">
        <v>13047</v>
      </c>
      <c r="AV574" s="4" t="s">
        <v>13048</v>
      </c>
      <c r="AW574" s="4" t="s">
        <v>13049</v>
      </c>
      <c r="AX574" s="4" t="s">
        <v>13047</v>
      </c>
      <c r="AY574" s="4" t="s">
        <v>139</v>
      </c>
      <c r="AZ574" s="4"/>
      <c r="BA574" s="4"/>
      <c r="BB574" s="4" t="s">
        <v>139</v>
      </c>
      <c r="BC574" s="4"/>
      <c r="BD574" s="4"/>
      <c r="BE574" s="4" t="s">
        <v>139</v>
      </c>
      <c r="BF574" s="4"/>
      <c r="BG574" s="4"/>
      <c r="BH574" s="4"/>
      <c r="BI574" s="4"/>
      <c r="BJ574" s="4"/>
      <c r="BK574" s="4"/>
      <c r="BL574" s="4"/>
      <c r="BM574" s="4"/>
      <c r="BN574" s="4"/>
      <c r="BO574" s="4"/>
      <c r="BP574" s="4"/>
      <c r="BQ574" s="4"/>
      <c r="BR574" s="4"/>
      <c r="BS574" s="4"/>
      <c r="BT574" s="4"/>
      <c r="BU574" s="4"/>
      <c r="BV574" s="4"/>
    </row>
    <row r="575" spans="1:77" ht="15.5">
      <c r="A575" s="49" t="str">
        <f>B575&amp;COUNTIF($B$3:B575,B575)</f>
        <v>08C0014</v>
      </c>
      <c r="B575" s="3" t="s">
        <v>657</v>
      </c>
      <c r="C575" s="4" t="s">
        <v>658</v>
      </c>
      <c r="D575" s="4" t="s">
        <v>1340</v>
      </c>
      <c r="E575" s="4" t="s">
        <v>1341</v>
      </c>
      <c r="F575" s="4" t="s">
        <v>1342</v>
      </c>
      <c r="G575" s="4" t="s">
        <v>1343</v>
      </c>
      <c r="H575" s="3" t="s">
        <v>10</v>
      </c>
      <c r="I575" s="4" t="s">
        <v>1569</v>
      </c>
      <c r="J575" s="95" t="s">
        <v>2392</v>
      </c>
      <c r="K575" s="4" t="str">
        <f t="shared" si="25"/>
        <v>08C001M001</v>
      </c>
      <c r="L575" s="6">
        <v>2</v>
      </c>
      <c r="M575" s="5" t="s">
        <v>16</v>
      </c>
      <c r="N575" s="85">
        <v>1</v>
      </c>
      <c r="O575" s="4" t="s">
        <v>2842</v>
      </c>
      <c r="P575" s="85">
        <v>7</v>
      </c>
      <c r="Q575" s="4" t="s">
        <v>2843</v>
      </c>
      <c r="R575" s="85">
        <v>8</v>
      </c>
      <c r="S575" s="4" t="s">
        <v>2893</v>
      </c>
      <c r="T575" s="66" t="str">
        <f t="shared" si="24"/>
        <v xml:space="preserve">8. Trabajo Decente Y Crecimiento Económico </v>
      </c>
      <c r="U575" s="85">
        <v>2</v>
      </c>
      <c r="V575" s="4" t="s">
        <v>173</v>
      </c>
      <c r="W575" s="85">
        <v>7</v>
      </c>
      <c r="X575" s="4" t="s">
        <v>351</v>
      </c>
      <c r="Y575" s="85">
        <v>1</v>
      </c>
      <c r="Z575" s="4" t="s">
        <v>351</v>
      </c>
      <c r="AA575" s="52" t="str">
        <f t="shared" si="26"/>
        <v>2.7.1</v>
      </c>
      <c r="AB575" s="3" t="s">
        <v>36</v>
      </c>
      <c r="AC575" s="23" t="s">
        <v>38</v>
      </c>
      <c r="AD575" s="4" t="s">
        <v>4965</v>
      </c>
      <c r="AE575" s="4" t="s">
        <v>4966</v>
      </c>
      <c r="AF575" s="4" t="s">
        <v>4967</v>
      </c>
      <c r="AG575" s="4" t="s">
        <v>4968</v>
      </c>
      <c r="AH575" s="3" t="s">
        <v>6689</v>
      </c>
      <c r="AI575" s="4" t="s">
        <v>8186</v>
      </c>
      <c r="AJ575" s="4" t="s">
        <v>8187</v>
      </c>
      <c r="AK575" s="4" t="s">
        <v>6741</v>
      </c>
      <c r="AL575" s="4" t="s">
        <v>8188</v>
      </c>
      <c r="AM575" s="8" t="s">
        <v>6712</v>
      </c>
      <c r="AN575" s="8" t="s">
        <v>6701</v>
      </c>
      <c r="AO575" s="8" t="s">
        <v>6718</v>
      </c>
      <c r="AP575" s="8" t="s">
        <v>6689</v>
      </c>
      <c r="AQ575" s="6" t="s">
        <v>6689</v>
      </c>
      <c r="AR575" s="5" t="s">
        <v>13050</v>
      </c>
      <c r="AS575" s="5" t="s">
        <v>13051</v>
      </c>
      <c r="AT575" s="4" t="s">
        <v>13052</v>
      </c>
      <c r="AU575" s="4" t="s">
        <v>13053</v>
      </c>
      <c r="AV575" s="4" t="s">
        <v>13054</v>
      </c>
      <c r="AW575" s="4" t="s">
        <v>13052</v>
      </c>
      <c r="AX575" s="4" t="s">
        <v>13053</v>
      </c>
      <c r="AY575" s="4" t="s">
        <v>139</v>
      </c>
      <c r="AZ575" s="4"/>
      <c r="BA575" s="4"/>
      <c r="BB575" s="4" t="s">
        <v>139</v>
      </c>
      <c r="BC575" s="4"/>
      <c r="BD575" s="4"/>
      <c r="BE575" s="4" t="s">
        <v>139</v>
      </c>
      <c r="BF575" s="4"/>
      <c r="BG575" s="4"/>
      <c r="BH575" s="4"/>
      <c r="BI575" s="4"/>
      <c r="BJ575" s="4"/>
      <c r="BK575" s="4"/>
      <c r="BL575" s="4"/>
      <c r="BM575" s="4"/>
      <c r="BN575" s="4"/>
      <c r="BO575" s="4"/>
      <c r="BP575" s="4"/>
      <c r="BQ575" s="4"/>
      <c r="BR575" s="4"/>
      <c r="BS575" s="4"/>
      <c r="BT575" s="4"/>
      <c r="BU575" s="4"/>
      <c r="BV575" s="4"/>
    </row>
    <row r="576" spans="1:77" ht="15.5">
      <c r="A576" s="49" t="str">
        <f>B576&amp;COUNTIF($B$3:B576,B576)</f>
        <v>08C0015</v>
      </c>
      <c r="B576" s="3" t="s">
        <v>657</v>
      </c>
      <c r="C576" s="4" t="s">
        <v>658</v>
      </c>
      <c r="D576" s="4" t="s">
        <v>1340</v>
      </c>
      <c r="E576" s="4" t="s">
        <v>1341</v>
      </c>
      <c r="F576" s="4" t="s">
        <v>1342</v>
      </c>
      <c r="G576" s="4" t="s">
        <v>1343</v>
      </c>
      <c r="H576" s="3" t="s">
        <v>1133</v>
      </c>
      <c r="I576" s="4" t="s">
        <v>1570</v>
      </c>
      <c r="J576" s="96" t="s">
        <v>1886</v>
      </c>
      <c r="K576" s="4" t="str">
        <f t="shared" si="25"/>
        <v>08C001M002</v>
      </c>
      <c r="L576" s="6">
        <v>2</v>
      </c>
      <c r="M576" s="5" t="s">
        <v>16</v>
      </c>
      <c r="N576" s="85">
        <v>1</v>
      </c>
      <c r="O576" s="5" t="s">
        <v>2842</v>
      </c>
      <c r="P576" s="85">
        <v>7</v>
      </c>
      <c r="Q576" s="5" t="s">
        <v>2843</v>
      </c>
      <c r="R576" s="85">
        <v>8</v>
      </c>
      <c r="S576" s="4" t="s">
        <v>2893</v>
      </c>
      <c r="T576" s="66" t="str">
        <f t="shared" si="24"/>
        <v xml:space="preserve">8. Trabajo Decente Y Crecimiento Económico </v>
      </c>
      <c r="U576" s="85">
        <v>2</v>
      </c>
      <c r="V576" s="4" t="s">
        <v>173</v>
      </c>
      <c r="W576" s="85">
        <v>7</v>
      </c>
      <c r="X576" s="4" t="s">
        <v>351</v>
      </c>
      <c r="Y576" s="85">
        <v>1</v>
      </c>
      <c r="Z576" s="4" t="s">
        <v>351</v>
      </c>
      <c r="AA576" s="52" t="str">
        <f t="shared" si="26"/>
        <v>2.7.1</v>
      </c>
      <c r="AB576" s="3" t="s">
        <v>2952</v>
      </c>
      <c r="AC576" s="23" t="s">
        <v>2953</v>
      </c>
      <c r="AD576" s="4" t="s">
        <v>179</v>
      </c>
      <c r="AE576" s="4" t="s">
        <v>179</v>
      </c>
      <c r="AF576" s="4" t="s">
        <v>179</v>
      </c>
      <c r="AG576" s="4" t="s">
        <v>179</v>
      </c>
      <c r="AH576" s="3" t="s">
        <v>179</v>
      </c>
      <c r="AI576" s="4" t="s">
        <v>179</v>
      </c>
      <c r="AJ576" s="4" t="s">
        <v>179</v>
      </c>
      <c r="AK576" s="4" t="s">
        <v>179</v>
      </c>
      <c r="AL576" s="4" t="s">
        <v>179</v>
      </c>
      <c r="AM576" s="8" t="s">
        <v>179</v>
      </c>
      <c r="AN576" s="8" t="s">
        <v>179</v>
      </c>
      <c r="AO576" s="8" t="s">
        <v>179</v>
      </c>
      <c r="AP576" s="8" t="s">
        <v>179</v>
      </c>
      <c r="AQ576" s="6" t="s">
        <v>179</v>
      </c>
      <c r="AR576" s="5" t="s">
        <v>179</v>
      </c>
      <c r="AS576" s="5" t="s">
        <v>179</v>
      </c>
      <c r="AT576" s="4" t="s">
        <v>179</v>
      </c>
      <c r="AU576" s="4" t="s">
        <v>179</v>
      </c>
      <c r="AV576" s="4"/>
      <c r="AW576" s="4"/>
      <c r="AX576" s="4"/>
      <c r="AY576" s="4"/>
      <c r="AZ576" s="4"/>
      <c r="BA576" s="4"/>
      <c r="BB576" s="4"/>
      <c r="BC576" s="4"/>
      <c r="BD576" s="4"/>
      <c r="BE576" s="4"/>
      <c r="BF576" s="4"/>
      <c r="BG576" s="4"/>
      <c r="BH576" s="4"/>
      <c r="BI576" s="4"/>
      <c r="BJ576" s="4"/>
      <c r="BK576" s="4"/>
      <c r="BL576" s="4"/>
      <c r="BM576" s="4"/>
      <c r="BN576" s="4"/>
      <c r="BO576" s="4"/>
      <c r="BP576" s="4"/>
      <c r="BQ576" s="4"/>
      <c r="BR576" s="4"/>
      <c r="BS576" s="4"/>
      <c r="BT576" s="4"/>
      <c r="BU576" s="4"/>
      <c r="BV576" s="4"/>
    </row>
    <row r="577" spans="1:199" ht="15.5">
      <c r="A577" s="49" t="str">
        <f>B577&amp;COUNTIF($B$3:B577,B577)</f>
        <v>08C0016</v>
      </c>
      <c r="B577" s="3" t="s">
        <v>657</v>
      </c>
      <c r="C577" s="4" t="s">
        <v>658</v>
      </c>
      <c r="D577" s="4" t="s">
        <v>1340</v>
      </c>
      <c r="E577" s="4" t="s">
        <v>1341</v>
      </c>
      <c r="F577" s="4" t="s">
        <v>1342</v>
      </c>
      <c r="G577" s="4" t="s">
        <v>1343</v>
      </c>
      <c r="H577" s="3" t="s">
        <v>1344</v>
      </c>
      <c r="I577" s="4" t="s">
        <v>1727</v>
      </c>
      <c r="J577" s="96"/>
      <c r="K577" s="4" t="str">
        <f t="shared" si="25"/>
        <v>08C001S220</v>
      </c>
      <c r="L577" s="6"/>
      <c r="M577" s="5"/>
      <c r="N577" s="85"/>
      <c r="O577" s="5"/>
      <c r="P577" s="85"/>
      <c r="Q577" s="5"/>
      <c r="R577" s="85"/>
      <c r="S577" s="4"/>
      <c r="T577" s="66" t="str">
        <f t="shared" si="24"/>
        <v xml:space="preserve">. </v>
      </c>
      <c r="U577" s="85"/>
      <c r="V577" s="4"/>
      <c r="W577" s="85"/>
      <c r="X577" s="4"/>
      <c r="Y577" s="85"/>
      <c r="Z577" s="4"/>
      <c r="AA577" s="52" t="str">
        <f t="shared" si="26"/>
        <v>..</v>
      </c>
      <c r="AB577" s="3"/>
      <c r="AC577" s="23"/>
      <c r="AD577" s="4"/>
      <c r="AE577" s="4"/>
      <c r="AF577" s="4"/>
      <c r="AG577" s="4"/>
      <c r="AH577" s="8"/>
      <c r="AI577" s="4"/>
      <c r="AJ577" s="4"/>
      <c r="AK577" s="4"/>
      <c r="AL577" s="4"/>
      <c r="AM577" s="3"/>
      <c r="AN577" s="3"/>
      <c r="AO577" s="3"/>
      <c r="AP577" s="3"/>
      <c r="AQ577" s="3"/>
      <c r="AR577" s="4"/>
      <c r="AS577" s="4"/>
      <c r="AT577" s="4"/>
      <c r="AU577" s="4"/>
      <c r="AV577" s="4"/>
      <c r="AW577" s="4"/>
      <c r="AX577" s="4"/>
      <c r="AY577" s="4"/>
      <c r="AZ577" s="4"/>
      <c r="BA577" s="4"/>
      <c r="BB577" s="4"/>
      <c r="BC577" s="4"/>
      <c r="BD577" s="4"/>
      <c r="BE577" s="4"/>
      <c r="BF577" s="4"/>
      <c r="BG577" s="4"/>
      <c r="BH577" s="4"/>
      <c r="BI577" s="4"/>
      <c r="BJ577" s="4"/>
      <c r="BK577" s="4"/>
      <c r="BL577" s="4"/>
      <c r="BM577" s="4"/>
      <c r="BN577" s="4"/>
      <c r="BO577" s="4"/>
      <c r="BP577" s="4"/>
      <c r="BQ577" s="4"/>
      <c r="BR577" s="4"/>
      <c r="BS577" s="4"/>
      <c r="BT577" s="4"/>
      <c r="BU577" s="4"/>
      <c r="BV577" s="4"/>
    </row>
    <row r="578" spans="1:199" ht="15.5">
      <c r="A578" s="49" t="str">
        <f>B578&amp;COUNTIF($B$3:B578,B578)</f>
        <v>08C0017</v>
      </c>
      <c r="B578" s="3" t="s">
        <v>657</v>
      </c>
      <c r="C578" s="4" t="s">
        <v>658</v>
      </c>
      <c r="D578" s="4" t="s">
        <v>1340</v>
      </c>
      <c r="E578" s="4" t="s">
        <v>1341</v>
      </c>
      <c r="F578" s="4" t="s">
        <v>1342</v>
      </c>
      <c r="G578" s="4" t="s">
        <v>1343</v>
      </c>
      <c r="H578" s="3" t="s">
        <v>140</v>
      </c>
      <c r="I578" s="4" t="s">
        <v>1571</v>
      </c>
      <c r="J578" s="95" t="s">
        <v>2393</v>
      </c>
      <c r="K578" s="4" t="str">
        <f t="shared" si="25"/>
        <v>08C001N001</v>
      </c>
      <c r="L578" s="6">
        <v>2</v>
      </c>
      <c r="M578" s="5" t="s">
        <v>16</v>
      </c>
      <c r="N578" s="85">
        <v>2</v>
      </c>
      <c r="O578" s="4" t="s">
        <v>2839</v>
      </c>
      <c r="P578" s="85">
        <v>1</v>
      </c>
      <c r="Q578" s="4" t="s">
        <v>2840</v>
      </c>
      <c r="R578" s="85">
        <v>16</v>
      </c>
      <c r="S578" s="4" t="s">
        <v>2841</v>
      </c>
      <c r="T578" s="66" t="str">
        <f t="shared" si="24"/>
        <v>16. Paz, Justicia E Instituciones Sólidas</v>
      </c>
      <c r="U578" s="85">
        <v>1</v>
      </c>
      <c r="V578" s="4" t="s">
        <v>28</v>
      </c>
      <c r="W578" s="85">
        <v>7</v>
      </c>
      <c r="X578" s="4" t="s">
        <v>142</v>
      </c>
      <c r="Y578" s="85">
        <v>2</v>
      </c>
      <c r="Z578" s="4" t="s">
        <v>143</v>
      </c>
      <c r="AA578" s="52" t="str">
        <f t="shared" si="26"/>
        <v>1.7.2</v>
      </c>
      <c r="AB578" s="3" t="s">
        <v>144</v>
      </c>
      <c r="AC578" s="23" t="s">
        <v>145</v>
      </c>
      <c r="AD578" s="4" t="s">
        <v>4969</v>
      </c>
      <c r="AE578" s="4" t="s">
        <v>4970</v>
      </c>
      <c r="AF578" s="4" t="s">
        <v>4971</v>
      </c>
      <c r="AG578" s="4" t="s">
        <v>4972</v>
      </c>
      <c r="AH578" s="8" t="s">
        <v>6689</v>
      </c>
      <c r="AI578" s="4" t="s">
        <v>8189</v>
      </c>
      <c r="AJ578" s="4" t="s">
        <v>8190</v>
      </c>
      <c r="AK578" s="4" t="s">
        <v>6725</v>
      </c>
      <c r="AL578" s="4" t="s">
        <v>8191</v>
      </c>
      <c r="AM578" s="9" t="s">
        <v>6712</v>
      </c>
      <c r="AN578" s="9" t="s">
        <v>6708</v>
      </c>
      <c r="AO578" s="9" t="s">
        <v>6718</v>
      </c>
      <c r="AP578" s="9" t="s">
        <v>6689</v>
      </c>
      <c r="AQ578" s="6" t="s">
        <v>6689</v>
      </c>
      <c r="AR578" s="5" t="s">
        <v>13055</v>
      </c>
      <c r="AS578" s="5" t="s">
        <v>13056</v>
      </c>
      <c r="AT578" s="4" t="s">
        <v>13057</v>
      </c>
      <c r="AU578" s="4" t="s">
        <v>13058</v>
      </c>
      <c r="AV578" s="4" t="s">
        <v>13059</v>
      </c>
      <c r="AW578" s="4" t="s">
        <v>13060</v>
      </c>
      <c r="AX578" s="4" t="s">
        <v>13061</v>
      </c>
      <c r="AY578" s="4" t="s">
        <v>139</v>
      </c>
      <c r="AZ578" s="4"/>
      <c r="BA578" s="4"/>
      <c r="BB578" s="4"/>
      <c r="BC578" s="4"/>
      <c r="BD578" s="4"/>
      <c r="BE578" s="4" t="s">
        <v>139</v>
      </c>
      <c r="BF578" s="4"/>
      <c r="BG578" s="4"/>
      <c r="BH578" s="4"/>
      <c r="BI578" s="4"/>
      <c r="BJ578" s="4"/>
      <c r="BK578" s="4"/>
      <c r="BL578" s="4"/>
      <c r="BM578" s="4"/>
      <c r="BN578" s="4"/>
      <c r="BO578" s="4"/>
      <c r="BP578" s="4"/>
      <c r="BQ578" s="4"/>
      <c r="BR578" s="4"/>
      <c r="BS578" s="4"/>
      <c r="BT578" s="4"/>
      <c r="BU578" s="4"/>
      <c r="BV578" s="4"/>
      <c r="GM578" t="str">
        <f>PROPER(BR578)</f>
        <v/>
      </c>
      <c r="GN578" t="str">
        <f>PROPER(BS578)</f>
        <v/>
      </c>
      <c r="GO578" t="str">
        <f>PROPER(BT578)</f>
        <v/>
      </c>
      <c r="GP578" t="str">
        <f>PROPER(BU578)</f>
        <v/>
      </c>
      <c r="GQ578" t="str">
        <f>PROPER(BV578)</f>
        <v/>
      </c>
    </row>
    <row r="579" spans="1:199" ht="15.5">
      <c r="A579" s="49" t="str">
        <f>B579&amp;COUNTIF($B$3:B579,B579)</f>
        <v>08C0018</v>
      </c>
      <c r="B579" s="3" t="s">
        <v>657</v>
      </c>
      <c r="C579" s="4" t="s">
        <v>658</v>
      </c>
      <c r="D579" s="4" t="s">
        <v>1340</v>
      </c>
      <c r="E579" s="4" t="s">
        <v>1341</v>
      </c>
      <c r="F579" s="4" t="s">
        <v>1342</v>
      </c>
      <c r="G579" s="4" t="s">
        <v>1343</v>
      </c>
      <c r="H579" s="3" t="s">
        <v>146</v>
      </c>
      <c r="I579" s="4" t="s">
        <v>1572</v>
      </c>
      <c r="J579" s="95" t="s">
        <v>2394</v>
      </c>
      <c r="K579" s="4" t="str">
        <f t="shared" si="25"/>
        <v>08C001O001</v>
      </c>
      <c r="L579" s="6" t="s">
        <v>172</v>
      </c>
      <c r="M579" s="5" t="s">
        <v>16</v>
      </c>
      <c r="N579" s="85" t="s">
        <v>194</v>
      </c>
      <c r="O579" s="5" t="s">
        <v>2842</v>
      </c>
      <c r="P579" s="85" t="s">
        <v>416</v>
      </c>
      <c r="Q579" s="5" t="s">
        <v>2843</v>
      </c>
      <c r="R579" s="85" t="s">
        <v>806</v>
      </c>
      <c r="S579" s="4" t="s">
        <v>2841</v>
      </c>
      <c r="T579" s="66" t="str">
        <f t="shared" ref="T579:T642" si="27">R579&amp;". "&amp;S579</f>
        <v>16. Paz, Justicia E Instituciones Sólidas</v>
      </c>
      <c r="U579" s="85" t="s">
        <v>194</v>
      </c>
      <c r="V579" s="4" t="s">
        <v>28</v>
      </c>
      <c r="W579" s="85" t="s">
        <v>196</v>
      </c>
      <c r="X579" s="4" t="s">
        <v>31</v>
      </c>
      <c r="Y579" s="85" t="s">
        <v>232</v>
      </c>
      <c r="Z579" s="4" t="s">
        <v>148</v>
      </c>
      <c r="AA579" s="52" t="str">
        <f t="shared" si="26"/>
        <v>1.3.4</v>
      </c>
      <c r="AB579" s="3" t="s">
        <v>149</v>
      </c>
      <c r="AC579" s="23" t="s">
        <v>150</v>
      </c>
      <c r="AD579" s="4" t="s">
        <v>4973</v>
      </c>
      <c r="AE579" s="4" t="s">
        <v>4974</v>
      </c>
      <c r="AF579" s="4" t="s">
        <v>4975</v>
      </c>
      <c r="AG579" s="4" t="s">
        <v>4976</v>
      </c>
      <c r="AH579" s="8" t="s">
        <v>6689</v>
      </c>
      <c r="AI579" s="4" t="s">
        <v>8192</v>
      </c>
      <c r="AJ579" s="4" t="s">
        <v>8193</v>
      </c>
      <c r="AK579" s="4" t="s">
        <v>6725</v>
      </c>
      <c r="AL579" s="4" t="s">
        <v>8194</v>
      </c>
      <c r="AM579" s="3" t="s">
        <v>9776</v>
      </c>
      <c r="AN579" s="3" t="s">
        <v>6708</v>
      </c>
      <c r="AO579" s="3" t="s">
        <v>9777</v>
      </c>
      <c r="AP579" s="3" t="s">
        <v>6689</v>
      </c>
      <c r="AQ579" s="3" t="s">
        <v>9778</v>
      </c>
      <c r="AR579" s="4" t="s">
        <v>13062</v>
      </c>
      <c r="AS579" s="4" t="s">
        <v>13063</v>
      </c>
      <c r="AT579" s="4" t="s">
        <v>13064</v>
      </c>
      <c r="AU579" s="4" t="s">
        <v>13065</v>
      </c>
      <c r="AV579" s="4" t="s">
        <v>13066</v>
      </c>
      <c r="AW579" s="4" t="s">
        <v>13064</v>
      </c>
      <c r="AX579" s="4" t="s">
        <v>13065</v>
      </c>
      <c r="AY579" s="4" t="s">
        <v>139</v>
      </c>
      <c r="AZ579" s="4"/>
      <c r="BA579" s="4"/>
      <c r="BB579" s="4" t="s">
        <v>139</v>
      </c>
      <c r="BC579" s="4"/>
      <c r="BD579" s="4"/>
      <c r="BE579" s="4" t="s">
        <v>139</v>
      </c>
      <c r="BF579" s="4"/>
      <c r="BG579" s="4"/>
      <c r="BH579" s="4"/>
      <c r="BI579" s="4"/>
      <c r="BJ579" s="4"/>
      <c r="BK579" s="4"/>
      <c r="BL579" s="4"/>
      <c r="BM579" s="4"/>
      <c r="BN579" s="4"/>
      <c r="BO579" s="4"/>
      <c r="BP579" s="4"/>
      <c r="BQ579" s="4"/>
      <c r="BR579" s="4"/>
      <c r="BS579" s="4"/>
      <c r="BT579" s="4"/>
      <c r="BU579" s="4"/>
      <c r="BV579" s="4"/>
    </row>
    <row r="580" spans="1:199" ht="15.5">
      <c r="A580" s="49" t="str">
        <f>B580&amp;COUNTIF($B$3:B580,B580)</f>
        <v>08C0019</v>
      </c>
      <c r="B580" s="3" t="s">
        <v>657</v>
      </c>
      <c r="C580" s="4" t="s">
        <v>658</v>
      </c>
      <c r="D580" s="4" t="s">
        <v>1340</v>
      </c>
      <c r="E580" s="4" t="s">
        <v>1341</v>
      </c>
      <c r="F580" s="4" t="s">
        <v>1342</v>
      </c>
      <c r="G580" s="4" t="s">
        <v>1343</v>
      </c>
      <c r="H580" s="3" t="s">
        <v>151</v>
      </c>
      <c r="I580" s="4" t="s">
        <v>1573</v>
      </c>
      <c r="J580" s="95" t="s">
        <v>2395</v>
      </c>
      <c r="K580" s="4" t="str">
        <f t="shared" ref="K580:K643" si="28">B580&amp;H580</f>
        <v>08C001P001</v>
      </c>
      <c r="L580" s="6">
        <v>2</v>
      </c>
      <c r="M580" s="5" t="s">
        <v>16</v>
      </c>
      <c r="N580" s="85">
        <v>1</v>
      </c>
      <c r="O580" s="4" t="s">
        <v>2842</v>
      </c>
      <c r="P580" s="85">
        <v>7</v>
      </c>
      <c r="Q580" s="4" t="s">
        <v>2843</v>
      </c>
      <c r="R580" s="85">
        <v>5</v>
      </c>
      <c r="S580" s="4" t="s">
        <v>2844</v>
      </c>
      <c r="T580" s="66" t="str">
        <f t="shared" si="27"/>
        <v xml:space="preserve">5. Igualdad De Género </v>
      </c>
      <c r="U580" s="85">
        <v>1</v>
      </c>
      <c r="V580" s="4" t="s">
        <v>28</v>
      </c>
      <c r="W580" s="85">
        <v>2</v>
      </c>
      <c r="X580" s="4" t="s">
        <v>154</v>
      </c>
      <c r="Y580" s="85">
        <v>4</v>
      </c>
      <c r="Z580" s="4" t="s">
        <v>155</v>
      </c>
      <c r="AA580" s="52" t="str">
        <f t="shared" ref="AA580:AA643" si="29">U580&amp;"."&amp;W580&amp;"."&amp;Y580</f>
        <v>1.2.4</v>
      </c>
      <c r="AB580" s="3" t="s">
        <v>156</v>
      </c>
      <c r="AC580" s="23" t="s">
        <v>157</v>
      </c>
      <c r="AD580" s="4" t="s">
        <v>4977</v>
      </c>
      <c r="AE580" s="4" t="s">
        <v>4978</v>
      </c>
      <c r="AF580" s="4" t="s">
        <v>4979</v>
      </c>
      <c r="AG580" s="4" t="s">
        <v>4980</v>
      </c>
      <c r="AH580" s="8" t="s">
        <v>6689</v>
      </c>
      <c r="AI580" s="4" t="s">
        <v>8195</v>
      </c>
      <c r="AJ580" s="4" t="s">
        <v>8196</v>
      </c>
      <c r="AK580" s="4" t="s">
        <v>6725</v>
      </c>
      <c r="AL580" s="4" t="s">
        <v>8197</v>
      </c>
      <c r="AM580" s="9" t="s">
        <v>6710</v>
      </c>
      <c r="AN580" s="9" t="s">
        <v>6714</v>
      </c>
      <c r="AO580" s="9" t="s">
        <v>6718</v>
      </c>
      <c r="AP580" s="9" t="s">
        <v>6689</v>
      </c>
      <c r="AQ580" s="6" t="s">
        <v>9779</v>
      </c>
      <c r="AR580" s="5" t="s">
        <v>13067</v>
      </c>
      <c r="AS580" s="5" t="s">
        <v>13068</v>
      </c>
      <c r="AT580" s="4" t="s">
        <v>13069</v>
      </c>
      <c r="AU580" s="4" t="s">
        <v>13070</v>
      </c>
      <c r="AV580" s="4" t="s">
        <v>13071</v>
      </c>
      <c r="AW580" s="4" t="s">
        <v>13069</v>
      </c>
      <c r="AX580" s="4" t="s">
        <v>13070</v>
      </c>
      <c r="AY580" s="4" t="s">
        <v>13072</v>
      </c>
      <c r="AZ580" s="4" t="s">
        <v>13069</v>
      </c>
      <c r="BA580" s="4" t="s">
        <v>13070</v>
      </c>
      <c r="BB580" s="4" t="s">
        <v>139</v>
      </c>
      <c r="BC580" s="4"/>
      <c r="BD580" s="4"/>
      <c r="BE580" s="4" t="s">
        <v>139</v>
      </c>
      <c r="BF580" s="4"/>
      <c r="BG580" s="4"/>
      <c r="BH580" s="4"/>
      <c r="BI580" s="4"/>
      <c r="BJ580" s="4"/>
      <c r="BK580" s="4"/>
      <c r="BL580" s="4"/>
      <c r="BM580" s="4"/>
      <c r="BN580" s="4"/>
      <c r="BO580" s="4"/>
      <c r="BP580" s="4"/>
      <c r="BQ580" s="4"/>
      <c r="BR580" s="4"/>
      <c r="BS580" s="4"/>
      <c r="BT580" s="4"/>
      <c r="BU580" s="4"/>
      <c r="BV580" s="4"/>
    </row>
    <row r="581" spans="1:199" ht="15.5">
      <c r="A581" s="49" t="str">
        <f>B581&amp;COUNTIF($B$3:B581,B581)</f>
        <v>08C00110</v>
      </c>
      <c r="B581" s="3" t="s">
        <v>657</v>
      </c>
      <c r="C581" s="4" t="s">
        <v>658</v>
      </c>
      <c r="D581" s="4" t="s">
        <v>1340</v>
      </c>
      <c r="E581" s="4" t="s">
        <v>1341</v>
      </c>
      <c r="F581" s="4" t="s">
        <v>1342</v>
      </c>
      <c r="G581" s="4" t="s">
        <v>1343</v>
      </c>
      <c r="H581" s="3" t="s">
        <v>158</v>
      </c>
      <c r="I581" s="4" t="s">
        <v>1574</v>
      </c>
      <c r="J581" s="95" t="s">
        <v>2396</v>
      </c>
      <c r="K581" s="4" t="str">
        <f t="shared" si="28"/>
        <v>08C001P002</v>
      </c>
      <c r="L581" s="6">
        <v>2</v>
      </c>
      <c r="M581" s="5" t="s">
        <v>16</v>
      </c>
      <c r="N581" s="85">
        <v>1</v>
      </c>
      <c r="O581" s="5" t="s">
        <v>2842</v>
      </c>
      <c r="P581" s="85">
        <v>7</v>
      </c>
      <c r="Q581" s="5" t="s">
        <v>2843</v>
      </c>
      <c r="R581" s="85">
        <v>10</v>
      </c>
      <c r="S581" s="4" t="s">
        <v>2868</v>
      </c>
      <c r="T581" s="66" t="str">
        <f t="shared" si="27"/>
        <v xml:space="preserve">10. Reducción De Las Desigualdades </v>
      </c>
      <c r="U581" s="85">
        <v>1</v>
      </c>
      <c r="V581" s="4" t="s">
        <v>28</v>
      </c>
      <c r="W581" s="85">
        <v>2</v>
      </c>
      <c r="X581" s="4" t="s">
        <v>154</v>
      </c>
      <c r="Y581" s="85">
        <v>4</v>
      </c>
      <c r="Z581" s="4" t="s">
        <v>155</v>
      </c>
      <c r="AA581" s="52" t="str">
        <f t="shared" si="29"/>
        <v>1.2.4</v>
      </c>
      <c r="AB581" s="3" t="s">
        <v>161</v>
      </c>
      <c r="AC581" s="23" t="s">
        <v>162</v>
      </c>
      <c r="AD581" s="4" t="s">
        <v>4981</v>
      </c>
      <c r="AE581" s="4" t="s">
        <v>4982</v>
      </c>
      <c r="AF581" s="4" t="s">
        <v>4983</v>
      </c>
      <c r="AG581" s="4" t="s">
        <v>4984</v>
      </c>
      <c r="AH581" s="3" t="s">
        <v>6689</v>
      </c>
      <c r="AI581" s="4" t="s">
        <v>8198</v>
      </c>
      <c r="AJ581" s="4" t="s">
        <v>8199</v>
      </c>
      <c r="AK581" s="4" t="s">
        <v>6725</v>
      </c>
      <c r="AL581" s="4" t="s">
        <v>8200</v>
      </c>
      <c r="AM581" s="3" t="s">
        <v>6702</v>
      </c>
      <c r="AN581" s="3" t="s">
        <v>6701</v>
      </c>
      <c r="AO581" s="3" t="s">
        <v>6694</v>
      </c>
      <c r="AP581" s="3" t="s">
        <v>6689</v>
      </c>
      <c r="AQ581" s="6" t="s">
        <v>9780</v>
      </c>
      <c r="AR581" s="5" t="s">
        <v>13067</v>
      </c>
      <c r="AS581" s="5" t="s">
        <v>13073</v>
      </c>
      <c r="AT581" s="4" t="s">
        <v>13069</v>
      </c>
      <c r="AU581" s="4" t="s">
        <v>13074</v>
      </c>
      <c r="AV581" s="4" t="s">
        <v>13075</v>
      </c>
      <c r="AW581" s="4" t="s">
        <v>13069</v>
      </c>
      <c r="AX581" s="4" t="s">
        <v>13074</v>
      </c>
      <c r="AY581" s="4" t="s">
        <v>13076</v>
      </c>
      <c r="AZ581" s="4" t="s">
        <v>13069</v>
      </c>
      <c r="BA581" s="4" t="s">
        <v>13074</v>
      </c>
      <c r="BB581" s="4" t="s">
        <v>13077</v>
      </c>
      <c r="BC581" s="4" t="s">
        <v>13078</v>
      </c>
      <c r="BD581" s="4" t="s">
        <v>13079</v>
      </c>
      <c r="BE581" s="4" t="s">
        <v>13080</v>
      </c>
      <c r="BF581" s="4" t="s">
        <v>13078</v>
      </c>
      <c r="BG581" s="4" t="s">
        <v>13079</v>
      </c>
      <c r="BH581" s="4" t="s">
        <v>13081</v>
      </c>
      <c r="BI581" s="4" t="s">
        <v>13078</v>
      </c>
      <c r="BJ581" s="4" t="s">
        <v>13082</v>
      </c>
      <c r="BK581" s="4" t="s">
        <v>13083</v>
      </c>
      <c r="BL581" s="4" t="s">
        <v>13078</v>
      </c>
      <c r="BM581" s="4" t="s">
        <v>13082</v>
      </c>
      <c r="BN581" s="4"/>
      <c r="BO581" s="4"/>
      <c r="BP581" s="4"/>
      <c r="BQ581" s="4"/>
      <c r="BR581" s="4"/>
      <c r="BS581" s="4"/>
      <c r="BT581" s="4"/>
      <c r="BU581" s="4"/>
      <c r="BV581" s="4"/>
    </row>
    <row r="582" spans="1:199" ht="15.5">
      <c r="A582" s="49" t="str">
        <f>B582&amp;COUNTIF($B$3:B582,B582)</f>
        <v>08C00111</v>
      </c>
      <c r="B582" s="3" t="s">
        <v>657</v>
      </c>
      <c r="C582" s="4" t="s">
        <v>658</v>
      </c>
      <c r="D582" s="4" t="s">
        <v>1340</v>
      </c>
      <c r="E582" s="4" t="s">
        <v>1341</v>
      </c>
      <c r="F582" s="4" t="s">
        <v>1342</v>
      </c>
      <c r="G582" s="4" t="s">
        <v>1343</v>
      </c>
      <c r="H582" s="3" t="s">
        <v>170</v>
      </c>
      <c r="I582" s="4" t="s">
        <v>1575</v>
      </c>
      <c r="J582" s="95" t="s">
        <v>2397</v>
      </c>
      <c r="K582" s="4" t="str">
        <f t="shared" si="28"/>
        <v>08C001P004</v>
      </c>
      <c r="L582" s="6">
        <v>2</v>
      </c>
      <c r="M582" s="5" t="s">
        <v>16</v>
      </c>
      <c r="N582" s="85">
        <v>1</v>
      </c>
      <c r="O582" s="4" t="s">
        <v>2842</v>
      </c>
      <c r="P582" s="85">
        <v>7</v>
      </c>
      <c r="Q582" s="4" t="s">
        <v>2843</v>
      </c>
      <c r="R582" s="85">
        <v>10</v>
      </c>
      <c r="S582" s="4" t="s">
        <v>2868</v>
      </c>
      <c r="T582" s="66" t="str">
        <f t="shared" si="27"/>
        <v xml:space="preserve">10. Reducción De Las Desigualdades </v>
      </c>
      <c r="U582" s="85">
        <v>2</v>
      </c>
      <c r="V582" s="4" t="s">
        <v>173</v>
      </c>
      <c r="W582" s="85">
        <v>6</v>
      </c>
      <c r="X582" s="4" t="s">
        <v>175</v>
      </c>
      <c r="Y582" s="85">
        <v>8</v>
      </c>
      <c r="Z582" s="4" t="s">
        <v>177</v>
      </c>
      <c r="AA582" s="52" t="str">
        <f t="shared" si="29"/>
        <v>2.6.8</v>
      </c>
      <c r="AB582" s="3" t="s">
        <v>384</v>
      </c>
      <c r="AC582" s="23" t="s">
        <v>178</v>
      </c>
      <c r="AD582" s="4" t="s">
        <v>4985</v>
      </c>
      <c r="AE582" s="4" t="s">
        <v>4986</v>
      </c>
      <c r="AF582" s="4" t="s">
        <v>4987</v>
      </c>
      <c r="AG582" s="4" t="s">
        <v>4988</v>
      </c>
      <c r="AH582" s="3" t="s">
        <v>6689</v>
      </c>
      <c r="AI582" s="4" t="s">
        <v>8201</v>
      </c>
      <c r="AJ582" s="4" t="s">
        <v>8202</v>
      </c>
      <c r="AK582" s="4" t="s">
        <v>6725</v>
      </c>
      <c r="AL582" s="4" t="s">
        <v>8203</v>
      </c>
      <c r="AM582" s="8" t="s">
        <v>6712</v>
      </c>
      <c r="AN582" s="8" t="s">
        <v>6708</v>
      </c>
      <c r="AO582" s="8" t="s">
        <v>6718</v>
      </c>
      <c r="AP582" s="8" t="s">
        <v>6689</v>
      </c>
      <c r="AQ582" s="6" t="s">
        <v>6689</v>
      </c>
      <c r="AR582" s="5" t="s">
        <v>13084</v>
      </c>
      <c r="AS582" s="5" t="s">
        <v>13085</v>
      </c>
      <c r="AT582" s="4" t="s">
        <v>13069</v>
      </c>
      <c r="AU582" s="4" t="s">
        <v>13070</v>
      </c>
      <c r="AV582" s="4" t="s">
        <v>13086</v>
      </c>
      <c r="AW582" s="4" t="s">
        <v>13069</v>
      </c>
      <c r="AX582" s="4" t="s">
        <v>13070</v>
      </c>
      <c r="AY582" s="4" t="s">
        <v>13087</v>
      </c>
      <c r="AZ582" s="4" t="s">
        <v>13069</v>
      </c>
      <c r="BA582" s="4" t="s">
        <v>13070</v>
      </c>
      <c r="BB582" s="4" t="s">
        <v>139</v>
      </c>
      <c r="BC582" s="4"/>
      <c r="BD582" s="4"/>
      <c r="BE582" s="4" t="s">
        <v>139</v>
      </c>
      <c r="BF582" s="4"/>
      <c r="BG582" s="4"/>
      <c r="BH582" s="4"/>
      <c r="BI582" s="4"/>
      <c r="BJ582" s="4"/>
      <c r="BK582" s="4"/>
      <c r="BL582" s="4"/>
      <c r="BM582" s="4"/>
      <c r="BN582" s="4"/>
      <c r="BO582" s="4"/>
      <c r="BP582" s="4"/>
      <c r="BQ582" s="4"/>
      <c r="BR582" s="4"/>
      <c r="BS582" s="4"/>
      <c r="BT582" s="4"/>
      <c r="BU582" s="4"/>
      <c r="BV582" s="4"/>
    </row>
    <row r="583" spans="1:199" ht="15.5">
      <c r="A583" s="49" t="str">
        <f>B583&amp;COUNTIF($B$3:B583,B583)</f>
        <v>08C00112</v>
      </c>
      <c r="B583" s="3" t="s">
        <v>657</v>
      </c>
      <c r="C583" s="4" t="s">
        <v>658</v>
      </c>
      <c r="D583" s="4" t="s">
        <v>1340</v>
      </c>
      <c r="E583" s="4" t="s">
        <v>1341</v>
      </c>
      <c r="F583" s="4" t="s">
        <v>1342</v>
      </c>
      <c r="G583" s="4" t="s">
        <v>1343</v>
      </c>
      <c r="H583" s="3" t="s">
        <v>662</v>
      </c>
      <c r="I583" s="4" t="s">
        <v>1728</v>
      </c>
      <c r="J583" s="95" t="s">
        <v>2398</v>
      </c>
      <c r="K583" s="4" t="str">
        <f t="shared" si="28"/>
        <v>08C001S013</v>
      </c>
      <c r="L583" s="6">
        <v>2</v>
      </c>
      <c r="M583" s="5" t="s">
        <v>16</v>
      </c>
      <c r="N583" s="85">
        <v>1</v>
      </c>
      <c r="O583" s="5" t="s">
        <v>2842</v>
      </c>
      <c r="P583" s="85">
        <v>3</v>
      </c>
      <c r="Q583" s="5" t="s">
        <v>2858</v>
      </c>
      <c r="R583" s="85">
        <v>2</v>
      </c>
      <c r="S583" s="4" t="s">
        <v>2901</v>
      </c>
      <c r="T583" s="66" t="str">
        <f t="shared" si="27"/>
        <v xml:space="preserve">2. Hambre Cero </v>
      </c>
      <c r="U583" s="85">
        <v>2</v>
      </c>
      <c r="V583" s="4" t="s">
        <v>173</v>
      </c>
      <c r="W583" s="85">
        <v>6</v>
      </c>
      <c r="X583" s="4" t="s">
        <v>175</v>
      </c>
      <c r="Y583" s="85">
        <v>5</v>
      </c>
      <c r="Z583" s="4" t="s">
        <v>360</v>
      </c>
      <c r="AA583" s="52" t="str">
        <f t="shared" si="29"/>
        <v>2.6.5</v>
      </c>
      <c r="AB583" s="3" t="s">
        <v>663</v>
      </c>
      <c r="AC583" s="23" t="s">
        <v>664</v>
      </c>
      <c r="AD583" s="4" t="s">
        <v>4989</v>
      </c>
      <c r="AE583" s="4" t="s">
        <v>4990</v>
      </c>
      <c r="AF583" s="4" t="s">
        <v>4991</v>
      </c>
      <c r="AG583" s="4" t="s">
        <v>4992</v>
      </c>
      <c r="AH583" s="3" t="s">
        <v>6689</v>
      </c>
      <c r="AI583" s="4" t="s">
        <v>8204</v>
      </c>
      <c r="AJ583" s="4" t="s">
        <v>8205</v>
      </c>
      <c r="AK583" s="4" t="s">
        <v>6816</v>
      </c>
      <c r="AL583" s="4" t="s">
        <v>8206</v>
      </c>
      <c r="AM583" s="3" t="s">
        <v>6712</v>
      </c>
      <c r="AN583" s="3" t="s">
        <v>6708</v>
      </c>
      <c r="AO583" s="3" t="s">
        <v>6718</v>
      </c>
      <c r="AP583" s="3" t="s">
        <v>6689</v>
      </c>
      <c r="AQ583" s="6" t="s">
        <v>9781</v>
      </c>
      <c r="AR583" s="5" t="s">
        <v>13088</v>
      </c>
      <c r="AS583" s="5" t="s">
        <v>13089</v>
      </c>
      <c r="AT583" s="4" t="s">
        <v>13090</v>
      </c>
      <c r="AU583" s="4" t="s">
        <v>13091</v>
      </c>
      <c r="AV583" s="4" t="s">
        <v>13092</v>
      </c>
      <c r="AW583" s="4" t="s">
        <v>13090</v>
      </c>
      <c r="AX583" s="4" t="s">
        <v>13091</v>
      </c>
      <c r="AY583" s="4" t="s">
        <v>139</v>
      </c>
      <c r="AZ583" s="4"/>
      <c r="BA583" s="4"/>
      <c r="BB583" s="4" t="s">
        <v>139</v>
      </c>
      <c r="BC583" s="4"/>
      <c r="BD583" s="4"/>
      <c r="BE583" s="4" t="s">
        <v>139</v>
      </c>
      <c r="BF583" s="4"/>
      <c r="BG583" s="4"/>
      <c r="BH583" s="4"/>
      <c r="BI583" s="4"/>
      <c r="BJ583" s="4"/>
      <c r="BK583" s="4"/>
      <c r="BL583" s="4"/>
      <c r="BM583" s="4"/>
      <c r="BN583" s="4"/>
      <c r="BO583" s="4"/>
      <c r="BP583" s="4"/>
      <c r="BQ583" s="4"/>
      <c r="BR583" s="4"/>
      <c r="BS583" s="4"/>
      <c r="BT583" s="4"/>
      <c r="BU583" s="4"/>
      <c r="BV583" s="4"/>
    </row>
    <row r="584" spans="1:199" ht="15.5">
      <c r="A584" s="49" t="str">
        <f>B584&amp;COUNTIF($B$3:B584,B584)</f>
        <v>08C00113</v>
      </c>
      <c r="B584" s="3" t="s">
        <v>657</v>
      </c>
      <c r="C584" s="4" t="s">
        <v>658</v>
      </c>
      <c r="D584" s="4" t="s">
        <v>1340</v>
      </c>
      <c r="E584" s="4" t="s">
        <v>1341</v>
      </c>
      <c r="F584" s="4" t="s">
        <v>1342</v>
      </c>
      <c r="G584" s="4" t="s">
        <v>1343</v>
      </c>
      <c r="H584" s="3" t="s">
        <v>673</v>
      </c>
      <c r="I584" s="4" t="s">
        <v>1729</v>
      </c>
      <c r="J584" s="95" t="s">
        <v>2399</v>
      </c>
      <c r="K584" s="4" t="str">
        <f t="shared" si="28"/>
        <v>08C001S014</v>
      </c>
      <c r="L584" s="6" t="s">
        <v>172</v>
      </c>
      <c r="M584" s="5" t="s">
        <v>16</v>
      </c>
      <c r="N584" s="85" t="s">
        <v>194</v>
      </c>
      <c r="O584" s="4" t="s">
        <v>2842</v>
      </c>
      <c r="P584" s="85" t="s">
        <v>196</v>
      </c>
      <c r="Q584" s="4" t="s">
        <v>2858</v>
      </c>
      <c r="R584" s="85" t="s">
        <v>172</v>
      </c>
      <c r="S584" s="4" t="s">
        <v>2901</v>
      </c>
      <c r="T584" s="66" t="str">
        <f t="shared" si="27"/>
        <v xml:space="preserve">2. Hambre Cero </v>
      </c>
      <c r="U584" s="85" t="s">
        <v>172</v>
      </c>
      <c r="V584" s="4" t="s">
        <v>173</v>
      </c>
      <c r="W584" s="85" t="s">
        <v>174</v>
      </c>
      <c r="X584" s="4" t="s">
        <v>175</v>
      </c>
      <c r="Y584" s="85" t="s">
        <v>195</v>
      </c>
      <c r="Z584" s="4" t="s">
        <v>360</v>
      </c>
      <c r="AA584" s="52" t="str">
        <f t="shared" si="29"/>
        <v>2.6.5</v>
      </c>
      <c r="AB584" s="3" t="s">
        <v>663</v>
      </c>
      <c r="AC584" s="23" t="s">
        <v>664</v>
      </c>
      <c r="AD584" s="4" t="s">
        <v>4993</v>
      </c>
      <c r="AE584" s="4" t="s">
        <v>4994</v>
      </c>
      <c r="AF584" s="4" t="s">
        <v>4995</v>
      </c>
      <c r="AG584" s="4" t="s">
        <v>4996</v>
      </c>
      <c r="AH584" s="3" t="s">
        <v>6689</v>
      </c>
      <c r="AI584" s="4" t="s">
        <v>8207</v>
      </c>
      <c r="AJ584" s="4" t="s">
        <v>8208</v>
      </c>
      <c r="AK584" s="4" t="s">
        <v>6725</v>
      </c>
      <c r="AL584" s="4" t="s">
        <v>8209</v>
      </c>
      <c r="AM584" s="3" t="s">
        <v>6712</v>
      </c>
      <c r="AN584" s="3" t="s">
        <v>6706</v>
      </c>
      <c r="AO584" s="3" t="s">
        <v>6691</v>
      </c>
      <c r="AP584" s="3" t="s">
        <v>6689</v>
      </c>
      <c r="AQ584" s="6" t="s">
        <v>9782</v>
      </c>
      <c r="AR584" s="5" t="s">
        <v>13093</v>
      </c>
      <c r="AS584" s="5" t="s">
        <v>13094</v>
      </c>
      <c r="AT584" s="4" t="s">
        <v>13036</v>
      </c>
      <c r="AU584" s="4" t="s">
        <v>13037</v>
      </c>
      <c r="AV584" s="4" t="s">
        <v>13095</v>
      </c>
      <c r="AW584" s="4" t="s">
        <v>13036</v>
      </c>
      <c r="AX584" s="4" t="s">
        <v>13037</v>
      </c>
      <c r="AY584" s="4" t="s">
        <v>139</v>
      </c>
      <c r="AZ584" s="4"/>
      <c r="BA584" s="4"/>
      <c r="BB584" s="4" t="s">
        <v>139</v>
      </c>
      <c r="BC584" s="4"/>
      <c r="BD584" s="4"/>
      <c r="BE584" s="4" t="s">
        <v>139</v>
      </c>
      <c r="BF584" s="4"/>
      <c r="BG584" s="4"/>
      <c r="BH584" s="4"/>
      <c r="BI584" s="4"/>
      <c r="BJ584" s="4"/>
      <c r="BK584" s="4"/>
      <c r="BL584" s="4"/>
      <c r="BM584" s="4"/>
      <c r="BN584" s="4"/>
      <c r="BO584" s="4"/>
      <c r="BP584" s="4"/>
      <c r="BQ584" s="4"/>
      <c r="BR584" s="4"/>
      <c r="BS584" s="4"/>
      <c r="BT584" s="4"/>
      <c r="BU584" s="4"/>
      <c r="BV584" s="4"/>
    </row>
    <row r="585" spans="1:199" ht="15.5">
      <c r="A585" s="49" t="str">
        <f>B585&amp;COUNTIF($B$3:B585,B585)</f>
        <v>08C00114</v>
      </c>
      <c r="B585" s="3" t="s">
        <v>657</v>
      </c>
      <c r="C585" s="4" t="s">
        <v>658</v>
      </c>
      <c r="D585" s="4" t="s">
        <v>1340</v>
      </c>
      <c r="E585" s="4" t="s">
        <v>1341</v>
      </c>
      <c r="F585" s="4" t="s">
        <v>1342</v>
      </c>
      <c r="G585" s="4" t="s">
        <v>1343</v>
      </c>
      <c r="H585" s="3" t="s">
        <v>665</v>
      </c>
      <c r="I585" s="4" t="s">
        <v>1730</v>
      </c>
      <c r="J585" s="95" t="s">
        <v>2400</v>
      </c>
      <c r="K585" s="4" t="str">
        <f t="shared" si="28"/>
        <v>08C001S047</v>
      </c>
      <c r="L585" s="6">
        <v>2</v>
      </c>
      <c r="M585" s="5" t="s">
        <v>16</v>
      </c>
      <c r="N585" s="85">
        <v>2</v>
      </c>
      <c r="O585" s="5" t="s">
        <v>2839</v>
      </c>
      <c r="P585" s="85">
        <v>2</v>
      </c>
      <c r="Q585" s="5" t="s">
        <v>2875</v>
      </c>
      <c r="R585" s="85">
        <v>11</v>
      </c>
      <c r="S585" s="4" t="s">
        <v>2859</v>
      </c>
      <c r="T585" s="66" t="str">
        <f t="shared" si="27"/>
        <v>11. Ciudades Y Comunidades Sostenibles</v>
      </c>
      <c r="U585" s="85">
        <v>2</v>
      </c>
      <c r="V585" s="4" t="s">
        <v>173</v>
      </c>
      <c r="W585" s="85">
        <v>2</v>
      </c>
      <c r="X585" s="4" t="s">
        <v>226</v>
      </c>
      <c r="Y585" s="85">
        <v>2</v>
      </c>
      <c r="Z585" s="4" t="s">
        <v>356</v>
      </c>
      <c r="AA585" s="52" t="str">
        <f t="shared" si="29"/>
        <v>2.2.2</v>
      </c>
      <c r="AB585" s="3" t="s">
        <v>666</v>
      </c>
      <c r="AC585" s="23" t="s">
        <v>667</v>
      </c>
      <c r="AD585" s="4" t="s">
        <v>4997</v>
      </c>
      <c r="AE585" s="4" t="s">
        <v>4998</v>
      </c>
      <c r="AF585" s="4" t="s">
        <v>4999</v>
      </c>
      <c r="AG585" s="4" t="s">
        <v>5000</v>
      </c>
      <c r="AH585" s="3" t="s">
        <v>6689</v>
      </c>
      <c r="AI585" s="4" t="s">
        <v>8210</v>
      </c>
      <c r="AJ585" s="4" t="s">
        <v>8211</v>
      </c>
      <c r="AK585" s="4" t="s">
        <v>6725</v>
      </c>
      <c r="AL585" s="4" t="s">
        <v>8212</v>
      </c>
      <c r="AM585" s="3" t="s">
        <v>9710</v>
      </c>
      <c r="AN585" s="3" t="s">
        <v>9519</v>
      </c>
      <c r="AO585" s="3" t="s">
        <v>9567</v>
      </c>
      <c r="AP585" s="3" t="s">
        <v>6689</v>
      </c>
      <c r="AQ585" s="6" t="s">
        <v>9783</v>
      </c>
      <c r="AR585" s="5" t="s">
        <v>13096</v>
      </c>
      <c r="AS585" s="5" t="s">
        <v>13097</v>
      </c>
      <c r="AT585" s="4" t="s">
        <v>13098</v>
      </c>
      <c r="AU585" s="4" t="s">
        <v>13099</v>
      </c>
      <c r="AV585" s="4" t="s">
        <v>13100</v>
      </c>
      <c r="AW585" s="4" t="s">
        <v>13098</v>
      </c>
      <c r="AX585" s="4" t="s">
        <v>13101</v>
      </c>
      <c r="AY585" s="4" t="s">
        <v>139</v>
      </c>
      <c r="AZ585" s="4"/>
      <c r="BA585" s="4"/>
      <c r="BB585" s="4" t="s">
        <v>139</v>
      </c>
      <c r="BC585" s="4"/>
      <c r="BD585" s="4"/>
      <c r="BE585" s="4" t="s">
        <v>139</v>
      </c>
      <c r="BF585" s="4"/>
      <c r="BG585" s="4"/>
      <c r="BH585" s="4"/>
      <c r="BI585" s="4"/>
      <c r="BJ585" s="4"/>
      <c r="BK585" s="4"/>
      <c r="BL585" s="4"/>
      <c r="BM585" s="4"/>
      <c r="BN585" s="4"/>
      <c r="BO585" s="4"/>
      <c r="BP585" s="4"/>
      <c r="BQ585" s="4"/>
      <c r="BR585" s="4"/>
      <c r="BS585" s="4"/>
      <c r="BT585" s="4"/>
      <c r="BU585" s="4"/>
      <c r="BV585" s="4"/>
    </row>
    <row r="586" spans="1:199" ht="15.5">
      <c r="A586" s="49" t="str">
        <f>B586&amp;COUNTIF($B$3:B586,B586)</f>
        <v>08C00115</v>
      </c>
      <c r="B586" s="3" t="s">
        <v>657</v>
      </c>
      <c r="C586" s="4" t="s">
        <v>658</v>
      </c>
      <c r="D586" s="4" t="s">
        <v>1340</v>
      </c>
      <c r="E586" s="4" t="s">
        <v>1341</v>
      </c>
      <c r="F586" s="4" t="s">
        <v>1342</v>
      </c>
      <c r="G586" s="4" t="s">
        <v>1343</v>
      </c>
      <c r="H586" s="3" t="s">
        <v>668</v>
      </c>
      <c r="I586" s="4" t="s">
        <v>1731</v>
      </c>
      <c r="J586" s="95" t="s">
        <v>2401</v>
      </c>
      <c r="K586" s="4" t="str">
        <f t="shared" si="28"/>
        <v>08C001S071</v>
      </c>
      <c r="L586" s="6" t="s">
        <v>172</v>
      </c>
      <c r="M586" s="5" t="s">
        <v>16</v>
      </c>
      <c r="N586" s="85" t="s">
        <v>194</v>
      </c>
      <c r="O586" s="5" t="s">
        <v>2842</v>
      </c>
      <c r="P586" s="85" t="s">
        <v>174</v>
      </c>
      <c r="Q586" s="5" t="s">
        <v>2926</v>
      </c>
      <c r="R586" s="85" t="s">
        <v>346</v>
      </c>
      <c r="S586" s="4" t="s">
        <v>2868</v>
      </c>
      <c r="T586" s="66" t="str">
        <f t="shared" si="27"/>
        <v xml:space="preserve">10. Reducción De Las Desigualdades </v>
      </c>
      <c r="U586" s="85" t="s">
        <v>172</v>
      </c>
      <c r="V586" s="4" t="s">
        <v>173</v>
      </c>
      <c r="W586" s="85" t="s">
        <v>416</v>
      </c>
      <c r="X586" s="4" t="s">
        <v>351</v>
      </c>
      <c r="Y586" s="85" t="s">
        <v>194</v>
      </c>
      <c r="Z586" s="4" t="s">
        <v>351</v>
      </c>
      <c r="AA586" s="52" t="str">
        <f t="shared" si="29"/>
        <v>2.7.1</v>
      </c>
      <c r="AB586" s="3" t="s">
        <v>669</v>
      </c>
      <c r="AC586" s="23" t="s">
        <v>670</v>
      </c>
      <c r="AD586" s="4" t="s">
        <v>5001</v>
      </c>
      <c r="AE586" s="4" t="s">
        <v>5002</v>
      </c>
      <c r="AF586" s="4" t="s">
        <v>5003</v>
      </c>
      <c r="AG586" s="4" t="s">
        <v>5004</v>
      </c>
      <c r="AH586" s="8" t="s">
        <v>6689</v>
      </c>
      <c r="AI586" s="4" t="s">
        <v>8213</v>
      </c>
      <c r="AJ586" s="4" t="s">
        <v>8214</v>
      </c>
      <c r="AK586" s="4" t="s">
        <v>6725</v>
      </c>
      <c r="AL586" s="4" t="s">
        <v>8215</v>
      </c>
      <c r="AM586" s="3" t="s">
        <v>6712</v>
      </c>
      <c r="AN586" s="3" t="s">
        <v>6708</v>
      </c>
      <c r="AO586" s="3" t="s">
        <v>6718</v>
      </c>
      <c r="AP586" s="3" t="s">
        <v>6689</v>
      </c>
      <c r="AQ586" s="3" t="s">
        <v>6689</v>
      </c>
      <c r="AR586" s="4" t="s">
        <v>13102</v>
      </c>
      <c r="AS586" s="4" t="s">
        <v>13103</v>
      </c>
      <c r="AT586" s="4" t="s">
        <v>13049</v>
      </c>
      <c r="AU586" s="4" t="s">
        <v>13047</v>
      </c>
      <c r="AV586" s="4" t="s">
        <v>13104</v>
      </c>
      <c r="AW586" s="4" t="s">
        <v>13049</v>
      </c>
      <c r="AX586" s="4" t="s">
        <v>13047</v>
      </c>
      <c r="AY586" s="4" t="s">
        <v>13105</v>
      </c>
      <c r="AZ586" s="4" t="s">
        <v>13049</v>
      </c>
      <c r="BA586" s="4" t="s">
        <v>13047</v>
      </c>
      <c r="BB586" s="4" t="s">
        <v>139</v>
      </c>
      <c r="BC586" s="4"/>
      <c r="BD586" s="4"/>
      <c r="BE586" s="4" t="s">
        <v>139</v>
      </c>
      <c r="BF586" s="4"/>
      <c r="BG586" s="4"/>
      <c r="BH586" s="4"/>
      <c r="BI586" s="4"/>
      <c r="BJ586" s="4"/>
      <c r="BK586" s="4"/>
      <c r="BL586" s="4"/>
      <c r="BM586" s="4"/>
      <c r="BN586" s="4"/>
      <c r="BO586" s="4"/>
      <c r="BP586" s="4"/>
      <c r="BQ586" s="4"/>
      <c r="BR586" s="4"/>
      <c r="BS586" s="4"/>
      <c r="BT586" s="4"/>
      <c r="BU586" s="4"/>
      <c r="BV586" s="4"/>
    </row>
    <row r="587" spans="1:199" ht="15.5">
      <c r="A587" s="49" t="str">
        <f>B587&amp;COUNTIF($B$3:B587,B587)</f>
        <v>08C00116</v>
      </c>
      <c r="B587" s="3" t="s">
        <v>657</v>
      </c>
      <c r="C587" s="4" t="s">
        <v>658</v>
      </c>
      <c r="D587" s="4" t="s">
        <v>1340</v>
      </c>
      <c r="E587" s="4" t="s">
        <v>1341</v>
      </c>
      <c r="F587" s="4" t="s">
        <v>1342</v>
      </c>
      <c r="G587" s="4" t="s">
        <v>1343</v>
      </c>
      <c r="H587" s="3" t="s">
        <v>671</v>
      </c>
      <c r="I587" s="4" t="s">
        <v>1732</v>
      </c>
      <c r="J587" s="95" t="s">
        <v>2402</v>
      </c>
      <c r="K587" s="4" t="str">
        <f t="shared" si="28"/>
        <v>08C001S072</v>
      </c>
      <c r="L587" s="6">
        <v>2</v>
      </c>
      <c r="M587" s="5" t="s">
        <v>16</v>
      </c>
      <c r="N587" s="85">
        <v>1</v>
      </c>
      <c r="O587" s="4" t="s">
        <v>2842</v>
      </c>
      <c r="P587" s="85">
        <v>7</v>
      </c>
      <c r="Q587" s="4" t="s">
        <v>2843</v>
      </c>
      <c r="R587" s="85">
        <v>10</v>
      </c>
      <c r="S587" s="4" t="s">
        <v>2868</v>
      </c>
      <c r="T587" s="66" t="str">
        <f t="shared" si="27"/>
        <v xml:space="preserve">10. Reducción De Las Desigualdades </v>
      </c>
      <c r="U587" s="85">
        <v>2</v>
      </c>
      <c r="V587" s="4" t="s">
        <v>173</v>
      </c>
      <c r="W587" s="85">
        <v>6</v>
      </c>
      <c r="X587" s="4" t="s">
        <v>175</v>
      </c>
      <c r="Y587" s="85">
        <v>8</v>
      </c>
      <c r="Z587" s="4" t="s">
        <v>177</v>
      </c>
      <c r="AA587" s="52" t="str">
        <f t="shared" si="29"/>
        <v>2.6.8</v>
      </c>
      <c r="AB587" s="3" t="s">
        <v>358</v>
      </c>
      <c r="AC587" s="23" t="s">
        <v>359</v>
      </c>
      <c r="AD587" s="4" t="s">
        <v>5005</v>
      </c>
      <c r="AE587" s="4" t="s">
        <v>5006</v>
      </c>
      <c r="AF587" s="4" t="s">
        <v>5007</v>
      </c>
      <c r="AG587" s="4" t="s">
        <v>5008</v>
      </c>
      <c r="AH587" s="8" t="s">
        <v>6689</v>
      </c>
      <c r="AI587" s="4" t="s">
        <v>8216</v>
      </c>
      <c r="AJ587" s="4" t="s">
        <v>8217</v>
      </c>
      <c r="AK587" s="4" t="s">
        <v>6725</v>
      </c>
      <c r="AL587" s="4" t="s">
        <v>8218</v>
      </c>
      <c r="AM587" s="9" t="s">
        <v>6712</v>
      </c>
      <c r="AN587" s="9" t="s">
        <v>6708</v>
      </c>
      <c r="AO587" s="9" t="s">
        <v>6718</v>
      </c>
      <c r="AP587" s="9" t="s">
        <v>6689</v>
      </c>
      <c r="AQ587" s="6" t="s">
        <v>6689</v>
      </c>
      <c r="AR587" s="5" t="s">
        <v>13106</v>
      </c>
      <c r="AS587" s="5" t="s">
        <v>13107</v>
      </c>
      <c r="AT587" s="4" t="s">
        <v>13108</v>
      </c>
      <c r="AU587" s="4" t="s">
        <v>13109</v>
      </c>
      <c r="AV587" s="4" t="s">
        <v>13110</v>
      </c>
      <c r="AW587" s="4" t="s">
        <v>13111</v>
      </c>
      <c r="AX587" s="4" t="s">
        <v>13112</v>
      </c>
      <c r="AY587" s="4" t="s">
        <v>13113</v>
      </c>
      <c r="AZ587" s="4" t="s">
        <v>13114</v>
      </c>
      <c r="BA587" s="4" t="s">
        <v>13115</v>
      </c>
      <c r="BB587" s="4" t="s">
        <v>13116</v>
      </c>
      <c r="BC587" s="4" t="s">
        <v>13117</v>
      </c>
      <c r="BD587" s="4" t="s">
        <v>13118</v>
      </c>
      <c r="BE587" s="4" t="s">
        <v>13119</v>
      </c>
      <c r="BF587" s="4" t="s">
        <v>13117</v>
      </c>
      <c r="BG587" s="4" t="s">
        <v>13118</v>
      </c>
      <c r="BH587" s="4"/>
      <c r="BI587" s="4"/>
      <c r="BJ587" s="4"/>
      <c r="BK587" s="4"/>
      <c r="BL587" s="4"/>
      <c r="BM587" s="4"/>
      <c r="BN587" s="4"/>
      <c r="BO587" s="4"/>
      <c r="BP587" s="4"/>
      <c r="BQ587" s="4"/>
      <c r="BR587" s="4"/>
      <c r="BS587" s="4"/>
      <c r="BT587" s="4"/>
      <c r="BU587" s="4"/>
      <c r="BV587" s="4"/>
      <c r="GM587" t="str">
        <f>PROPER(BR587)</f>
        <v/>
      </c>
      <c r="GN587" t="str">
        <f>PROPER(BS587)</f>
        <v/>
      </c>
      <c r="GO587" t="str">
        <f>PROPER(BT587)</f>
        <v/>
      </c>
      <c r="GP587" t="str">
        <f>PROPER(BU587)</f>
        <v/>
      </c>
      <c r="GQ587" t="str">
        <f>PROPER(BV587)</f>
        <v/>
      </c>
    </row>
    <row r="588" spans="1:199" ht="15.5">
      <c r="A588" s="49" t="str">
        <f>B588&amp;COUNTIF($B$3:B588,B588)</f>
        <v>08PDCP1</v>
      </c>
      <c r="B588" s="3" t="s">
        <v>675</v>
      </c>
      <c r="C588" s="4" t="s">
        <v>676</v>
      </c>
      <c r="D588" s="4" t="s">
        <v>1345</v>
      </c>
      <c r="E588" s="4" t="s">
        <v>1346</v>
      </c>
      <c r="F588" s="4" t="s">
        <v>1347</v>
      </c>
      <c r="G588" s="4" t="s">
        <v>1348</v>
      </c>
      <c r="H588" s="3" t="s">
        <v>677</v>
      </c>
      <c r="I588" s="4" t="s">
        <v>1733</v>
      </c>
      <c r="J588" s="95" t="s">
        <v>2403</v>
      </c>
      <c r="K588" s="4" t="str">
        <f t="shared" si="28"/>
        <v>08PDCPE046</v>
      </c>
      <c r="L588" s="6">
        <v>1</v>
      </c>
      <c r="M588" s="5" t="s">
        <v>2860</v>
      </c>
      <c r="N588" s="85">
        <v>6</v>
      </c>
      <c r="O588" s="4" t="s">
        <v>2861</v>
      </c>
      <c r="P588" s="85">
        <v>0</v>
      </c>
      <c r="Q588" s="4" t="s">
        <v>2861</v>
      </c>
      <c r="R588" s="85">
        <v>10</v>
      </c>
      <c r="S588" s="4" t="s">
        <v>2868</v>
      </c>
      <c r="T588" s="66" t="str">
        <f t="shared" si="27"/>
        <v xml:space="preserve">10. Reducción De Las Desigualdades </v>
      </c>
      <c r="U588" s="85">
        <v>1</v>
      </c>
      <c r="V588" s="4" t="s">
        <v>28</v>
      </c>
      <c r="W588" s="85">
        <v>2</v>
      </c>
      <c r="X588" s="4" t="s">
        <v>154</v>
      </c>
      <c r="Y588" s="85">
        <v>4</v>
      </c>
      <c r="Z588" s="4" t="s">
        <v>155</v>
      </c>
      <c r="AA588" s="52" t="str">
        <f t="shared" si="29"/>
        <v>1.2.4</v>
      </c>
      <c r="AB588" s="3" t="s">
        <v>678</v>
      </c>
      <c r="AC588" s="23" t="s">
        <v>679</v>
      </c>
      <c r="AD588" s="4" t="s">
        <v>5009</v>
      </c>
      <c r="AE588" s="4" t="s">
        <v>5010</v>
      </c>
      <c r="AF588" s="4" t="s">
        <v>5011</v>
      </c>
      <c r="AG588" s="4" t="s">
        <v>5012</v>
      </c>
      <c r="AH588" s="8" t="s">
        <v>6689</v>
      </c>
      <c r="AI588" s="4" t="s">
        <v>8219</v>
      </c>
      <c r="AJ588" s="4" t="s">
        <v>8220</v>
      </c>
      <c r="AK588" s="4" t="s">
        <v>6741</v>
      </c>
      <c r="AL588" s="4" t="s">
        <v>8221</v>
      </c>
      <c r="AM588" s="9" t="s">
        <v>6722</v>
      </c>
      <c r="AN588" s="9" t="s">
        <v>6706</v>
      </c>
      <c r="AO588" s="9" t="s">
        <v>6699</v>
      </c>
      <c r="AP588" s="9" t="s">
        <v>6689</v>
      </c>
      <c r="AQ588" s="6" t="s">
        <v>9784</v>
      </c>
      <c r="AR588" s="5" t="s">
        <v>13120</v>
      </c>
      <c r="AS588" s="5" t="s">
        <v>13121</v>
      </c>
      <c r="AT588" s="4" t="s">
        <v>13122</v>
      </c>
      <c r="AU588" s="4" t="s">
        <v>13123</v>
      </c>
      <c r="AV588" s="4" t="s">
        <v>13124</v>
      </c>
      <c r="AW588" s="4" t="s">
        <v>13122</v>
      </c>
      <c r="AX588" s="4" t="s">
        <v>13123</v>
      </c>
      <c r="AY588" s="4" t="s">
        <v>13125</v>
      </c>
      <c r="AZ588" s="4" t="s">
        <v>13122</v>
      </c>
      <c r="BA588" s="4" t="s">
        <v>13123</v>
      </c>
      <c r="BB588" s="4" t="s">
        <v>13126</v>
      </c>
      <c r="BC588" s="4" t="s">
        <v>13127</v>
      </c>
      <c r="BD588" s="4" t="s">
        <v>13128</v>
      </c>
      <c r="BE588" s="4" t="s">
        <v>13129</v>
      </c>
      <c r="BF588" s="4" t="s">
        <v>13127</v>
      </c>
      <c r="BG588" s="4" t="s">
        <v>13128</v>
      </c>
      <c r="BH588" s="4" t="s">
        <v>13130</v>
      </c>
      <c r="BI588" s="4" t="s">
        <v>13127</v>
      </c>
      <c r="BJ588" s="4" t="s">
        <v>13128</v>
      </c>
      <c r="BK588" s="4" t="s">
        <v>13131</v>
      </c>
      <c r="BL588" s="4" t="s">
        <v>13132</v>
      </c>
      <c r="BM588" s="4" t="s">
        <v>13133</v>
      </c>
      <c r="BN588" s="4"/>
      <c r="BO588" s="4"/>
      <c r="BP588" s="4"/>
      <c r="BQ588" s="4"/>
      <c r="BR588" s="4"/>
      <c r="BS588" s="4"/>
      <c r="BT588" s="4"/>
      <c r="BU588" s="4"/>
      <c r="BV588" s="4"/>
    </row>
    <row r="589" spans="1:199" ht="15.5">
      <c r="A589" s="49" t="str">
        <f>B589&amp;COUNTIF($B$3:B589,B589)</f>
        <v>08PDCP2</v>
      </c>
      <c r="B589" s="3" t="s">
        <v>675</v>
      </c>
      <c r="C589" s="4" t="s">
        <v>676</v>
      </c>
      <c r="D589" s="4" t="s">
        <v>1345</v>
      </c>
      <c r="E589" s="4" t="s">
        <v>1346</v>
      </c>
      <c r="F589" s="4" t="s">
        <v>1347</v>
      </c>
      <c r="G589" s="4" t="s">
        <v>1348</v>
      </c>
      <c r="H589" s="3" t="s">
        <v>10</v>
      </c>
      <c r="I589" s="4" t="s">
        <v>1569</v>
      </c>
      <c r="J589" s="95" t="s">
        <v>2404</v>
      </c>
      <c r="K589" s="4" t="str">
        <f t="shared" si="28"/>
        <v>08PDCPM001</v>
      </c>
      <c r="L589" s="6">
        <v>1</v>
      </c>
      <c r="M589" s="5" t="s">
        <v>2860</v>
      </c>
      <c r="N589" s="85">
        <v>6</v>
      </c>
      <c r="O589" s="5" t="s">
        <v>2861</v>
      </c>
      <c r="P589" s="85">
        <v>0</v>
      </c>
      <c r="Q589" s="5" t="s">
        <v>2861</v>
      </c>
      <c r="R589" s="85">
        <v>10</v>
      </c>
      <c r="S589" s="4" t="s">
        <v>2868</v>
      </c>
      <c r="T589" s="66" t="str">
        <f t="shared" si="27"/>
        <v xml:space="preserve">10. Reducción De Las Desigualdades </v>
      </c>
      <c r="U589" s="85">
        <v>1</v>
      </c>
      <c r="V589" s="4" t="s">
        <v>28</v>
      </c>
      <c r="W589" s="85">
        <v>2</v>
      </c>
      <c r="X589" s="4" t="s">
        <v>154</v>
      </c>
      <c r="Y589" s="85">
        <v>4</v>
      </c>
      <c r="Z589" s="4" t="s">
        <v>155</v>
      </c>
      <c r="AA589" s="52" t="str">
        <f t="shared" si="29"/>
        <v>1.2.4</v>
      </c>
      <c r="AB589" s="3" t="s">
        <v>36</v>
      </c>
      <c r="AC589" s="23" t="s">
        <v>38</v>
      </c>
      <c r="AD589" s="4" t="s">
        <v>5013</v>
      </c>
      <c r="AE589" s="4" t="s">
        <v>5014</v>
      </c>
      <c r="AF589" s="4" t="s">
        <v>5015</v>
      </c>
      <c r="AG589" s="4" t="s">
        <v>5016</v>
      </c>
      <c r="AH589" s="8" t="s">
        <v>6689</v>
      </c>
      <c r="AI589" s="4" t="s">
        <v>8222</v>
      </c>
      <c r="AJ589" s="4" t="s">
        <v>8223</v>
      </c>
      <c r="AK589" s="4" t="s">
        <v>6725</v>
      </c>
      <c r="AL589" s="4" t="s">
        <v>8224</v>
      </c>
      <c r="AM589" s="9" t="s">
        <v>9620</v>
      </c>
      <c r="AN589" s="9" t="s">
        <v>9785</v>
      </c>
      <c r="AO589" s="9" t="s">
        <v>9786</v>
      </c>
      <c r="AP589" s="9" t="s">
        <v>6689</v>
      </c>
      <c r="AQ589" s="6" t="s">
        <v>6689</v>
      </c>
      <c r="AR589" s="5" t="s">
        <v>13134</v>
      </c>
      <c r="AS589" s="5" t="s">
        <v>13135</v>
      </c>
      <c r="AT589" s="4" t="s">
        <v>13136</v>
      </c>
      <c r="AU589" s="4" t="s">
        <v>13137</v>
      </c>
      <c r="AV589" s="4" t="s">
        <v>13138</v>
      </c>
      <c r="AW589" s="4" t="s">
        <v>13136</v>
      </c>
      <c r="AX589" s="4" t="s">
        <v>13137</v>
      </c>
      <c r="AY589" s="4" t="s">
        <v>13139</v>
      </c>
      <c r="AZ589" s="4" t="s">
        <v>13136</v>
      </c>
      <c r="BA589" s="4" t="s">
        <v>13137</v>
      </c>
      <c r="BB589" s="4"/>
      <c r="BC589" s="4"/>
      <c r="BD589" s="4"/>
      <c r="BE589" s="4"/>
      <c r="BF589" s="4"/>
      <c r="BG589" s="4"/>
      <c r="BH589" s="4"/>
      <c r="BI589" s="4"/>
      <c r="BJ589" s="4"/>
      <c r="BK589" s="4"/>
      <c r="BL589" s="4"/>
      <c r="BM589" s="4"/>
      <c r="BN589" s="4"/>
      <c r="BO589" s="4"/>
      <c r="BP589" s="4"/>
      <c r="BQ589" s="4"/>
      <c r="BR589" s="4"/>
      <c r="BS589" s="4"/>
      <c r="BT589" s="4"/>
      <c r="BU589" s="4"/>
      <c r="BV589" s="4"/>
    </row>
    <row r="590" spans="1:199" ht="15.5">
      <c r="A590" s="49" t="str">
        <f>B590&amp;COUNTIF($B$3:B590,B590)</f>
        <v>08PDCP3</v>
      </c>
      <c r="B590" s="3" t="s">
        <v>675</v>
      </c>
      <c r="C590" s="4" t="s">
        <v>676</v>
      </c>
      <c r="D590" s="4" t="s">
        <v>1345</v>
      </c>
      <c r="E590" s="4" t="s">
        <v>1346</v>
      </c>
      <c r="F590" s="4" t="s">
        <v>1347</v>
      </c>
      <c r="G590" s="4" t="s">
        <v>1348</v>
      </c>
      <c r="H590" s="3" t="s">
        <v>1133</v>
      </c>
      <c r="I590" s="4" t="s">
        <v>1570</v>
      </c>
      <c r="J590" s="96" t="s">
        <v>1886</v>
      </c>
      <c r="K590" s="4" t="str">
        <f t="shared" si="28"/>
        <v>08PDCPM002</v>
      </c>
      <c r="L590" s="6">
        <v>1</v>
      </c>
      <c r="M590" s="5" t="s">
        <v>2860</v>
      </c>
      <c r="N590" s="85">
        <v>6</v>
      </c>
      <c r="O590" s="4" t="s">
        <v>2861</v>
      </c>
      <c r="P590" s="85">
        <v>0</v>
      </c>
      <c r="Q590" s="4" t="s">
        <v>2861</v>
      </c>
      <c r="R590" s="85">
        <v>10</v>
      </c>
      <c r="S590" s="4" t="s">
        <v>2868</v>
      </c>
      <c r="T590" s="66" t="str">
        <f t="shared" si="27"/>
        <v xml:space="preserve">10. Reducción De Las Desigualdades </v>
      </c>
      <c r="U590" s="85">
        <v>1</v>
      </c>
      <c r="V590" s="4" t="s">
        <v>28</v>
      </c>
      <c r="W590" s="85">
        <v>2</v>
      </c>
      <c r="X590" s="4" t="s">
        <v>154</v>
      </c>
      <c r="Y590" s="85">
        <v>4</v>
      </c>
      <c r="Z590" s="4" t="s">
        <v>155</v>
      </c>
      <c r="AA590" s="52" t="str">
        <f t="shared" si="29"/>
        <v>1.2.4</v>
      </c>
      <c r="AB590" s="3" t="s">
        <v>2952</v>
      </c>
      <c r="AC590" s="23" t="s">
        <v>2953</v>
      </c>
      <c r="AD590" s="4" t="s">
        <v>179</v>
      </c>
      <c r="AE590" s="4" t="s">
        <v>179</v>
      </c>
      <c r="AF590" s="4" t="s">
        <v>179</v>
      </c>
      <c r="AG590" s="4" t="s">
        <v>179</v>
      </c>
      <c r="AH590" s="8" t="s">
        <v>179</v>
      </c>
      <c r="AI590" s="4" t="s">
        <v>179</v>
      </c>
      <c r="AJ590" s="4" t="s">
        <v>179</v>
      </c>
      <c r="AK590" s="4" t="s">
        <v>179</v>
      </c>
      <c r="AL590" s="4" t="s">
        <v>179</v>
      </c>
      <c r="AM590" s="9" t="s">
        <v>179</v>
      </c>
      <c r="AN590" s="9" t="s">
        <v>179</v>
      </c>
      <c r="AO590" s="9" t="s">
        <v>179</v>
      </c>
      <c r="AP590" s="9" t="s">
        <v>179</v>
      </c>
      <c r="AQ590" s="6" t="s">
        <v>179</v>
      </c>
      <c r="AR590" s="5" t="s">
        <v>179</v>
      </c>
      <c r="AS590" s="5" t="s">
        <v>179</v>
      </c>
      <c r="AT590" s="4" t="s">
        <v>179</v>
      </c>
      <c r="AU590" s="4" t="s">
        <v>179</v>
      </c>
      <c r="AV590" s="4"/>
      <c r="AW590" s="4"/>
      <c r="AX590" s="4"/>
      <c r="AY590" s="4"/>
      <c r="AZ590" s="4"/>
      <c r="BA590" s="4"/>
      <c r="BB590" s="4"/>
      <c r="BC590" s="4"/>
      <c r="BD590" s="4"/>
      <c r="BE590" s="4"/>
      <c r="BF590" s="4"/>
      <c r="BG590" s="4"/>
      <c r="BH590" s="4"/>
      <c r="BI590" s="4"/>
      <c r="BJ590" s="4"/>
      <c r="BK590" s="4"/>
      <c r="BL590" s="4"/>
      <c r="BM590" s="4"/>
      <c r="BN590" s="4"/>
      <c r="BO590" s="4"/>
      <c r="BP590" s="4"/>
      <c r="BQ590" s="4"/>
      <c r="BR590" s="4"/>
      <c r="BS590" s="4"/>
      <c r="BT590" s="4"/>
      <c r="BU590" s="4"/>
      <c r="BV590" s="4"/>
    </row>
    <row r="591" spans="1:199" ht="15.5">
      <c r="A591" s="49" t="str">
        <f>B591&amp;COUNTIF($B$3:B591,B591)</f>
        <v>08PDCP4</v>
      </c>
      <c r="B591" s="3" t="s">
        <v>675</v>
      </c>
      <c r="C591" s="4" t="s">
        <v>676</v>
      </c>
      <c r="D591" s="4" t="s">
        <v>1345</v>
      </c>
      <c r="E591" s="4" t="s">
        <v>1346</v>
      </c>
      <c r="F591" s="4" t="s">
        <v>1347</v>
      </c>
      <c r="G591" s="4" t="s">
        <v>1348</v>
      </c>
      <c r="H591" s="3" t="s">
        <v>299</v>
      </c>
      <c r="I591" s="4" t="s">
        <v>1593</v>
      </c>
      <c r="J591" s="96"/>
      <c r="K591" s="4" t="str">
        <f t="shared" si="28"/>
        <v>08PDCPU026</v>
      </c>
      <c r="L591" s="6"/>
      <c r="M591" s="5"/>
      <c r="N591" s="85"/>
      <c r="O591" s="5"/>
      <c r="P591" s="85"/>
      <c r="Q591" s="5"/>
      <c r="R591" s="85"/>
      <c r="S591" s="4"/>
      <c r="T591" s="66" t="str">
        <f t="shared" si="27"/>
        <v xml:space="preserve">. </v>
      </c>
      <c r="U591" s="85"/>
      <c r="V591" s="4"/>
      <c r="W591" s="85"/>
      <c r="X591" s="4"/>
      <c r="Y591" s="85"/>
      <c r="Z591" s="4"/>
      <c r="AA591" s="52" t="str">
        <f t="shared" si="29"/>
        <v>..</v>
      </c>
      <c r="AB591" s="3"/>
      <c r="AC591" s="23"/>
      <c r="AD591" s="4"/>
      <c r="AE591" s="4"/>
      <c r="AF591" s="4"/>
      <c r="AG591" s="4"/>
      <c r="AH591" s="8"/>
      <c r="AI591" s="4"/>
      <c r="AJ591" s="4"/>
      <c r="AK591" s="4"/>
      <c r="AL591" s="4"/>
      <c r="AM591" s="9"/>
      <c r="AN591" s="9"/>
      <c r="AO591" s="9"/>
      <c r="AP591" s="9"/>
      <c r="AQ591" s="6"/>
      <c r="AR591" s="5"/>
      <c r="AS591" s="5"/>
      <c r="AT591" s="4"/>
      <c r="AU591" s="4"/>
      <c r="AV591" s="4"/>
      <c r="AW591" s="4"/>
      <c r="AX591" s="4"/>
      <c r="AY591" s="4"/>
      <c r="AZ591" s="4"/>
      <c r="BA591" s="4"/>
      <c r="BB591" s="4"/>
      <c r="BC591" s="4"/>
      <c r="BD591" s="4"/>
      <c r="BE591" s="4"/>
      <c r="BF591" s="4"/>
      <c r="BG591" s="4"/>
      <c r="BH591" s="4"/>
      <c r="BI591" s="4"/>
      <c r="BJ591" s="4"/>
      <c r="BK591" s="4"/>
      <c r="BL591" s="4"/>
      <c r="BM591" s="4"/>
      <c r="BN591" s="4"/>
      <c r="BO591" s="4"/>
      <c r="BP591" s="4"/>
      <c r="BQ591" s="4"/>
      <c r="BR591" s="4"/>
      <c r="BS591" s="4"/>
      <c r="BT591" s="4"/>
      <c r="BU591" s="4"/>
      <c r="BV591" s="4"/>
    </row>
    <row r="592" spans="1:199" ht="15.5">
      <c r="A592" s="49" t="str">
        <f>B592&amp;COUNTIF($B$3:B592,B592)</f>
        <v>08PDCP5</v>
      </c>
      <c r="B592" s="3" t="s">
        <v>675</v>
      </c>
      <c r="C592" s="4" t="s">
        <v>676</v>
      </c>
      <c r="D592" s="4" t="s">
        <v>1345</v>
      </c>
      <c r="E592" s="4" t="s">
        <v>1346</v>
      </c>
      <c r="F592" s="4" t="s">
        <v>1347</v>
      </c>
      <c r="G592" s="4" t="s">
        <v>1348</v>
      </c>
      <c r="H592" s="3" t="s">
        <v>140</v>
      </c>
      <c r="I592" s="4" t="s">
        <v>1571</v>
      </c>
      <c r="J592" s="95" t="s">
        <v>2405</v>
      </c>
      <c r="K592" s="4" t="str">
        <f t="shared" si="28"/>
        <v>08PDCPN001</v>
      </c>
      <c r="L592" s="6">
        <v>1</v>
      </c>
      <c r="M592" s="5" t="s">
        <v>2860</v>
      </c>
      <c r="N592" s="85">
        <v>4</v>
      </c>
      <c r="O592" s="4" t="s">
        <v>2866</v>
      </c>
      <c r="P592" s="85">
        <v>2</v>
      </c>
      <c r="Q592" s="4" t="s">
        <v>2919</v>
      </c>
      <c r="R592" s="85">
        <v>16</v>
      </c>
      <c r="S592" s="4" t="s">
        <v>2841</v>
      </c>
      <c r="T592" s="66" t="str">
        <f t="shared" si="27"/>
        <v>16. Paz, Justicia E Instituciones Sólidas</v>
      </c>
      <c r="U592" s="85">
        <v>1</v>
      </c>
      <c r="V592" s="4" t="s">
        <v>28</v>
      </c>
      <c r="W592" s="85">
        <v>7</v>
      </c>
      <c r="X592" s="4" t="s">
        <v>142</v>
      </c>
      <c r="Y592" s="85">
        <v>2</v>
      </c>
      <c r="Z592" s="4" t="s">
        <v>143</v>
      </c>
      <c r="AA592" s="52" t="str">
        <f t="shared" si="29"/>
        <v>1.7.2</v>
      </c>
      <c r="AB592" s="3" t="s">
        <v>144</v>
      </c>
      <c r="AC592" s="23" t="s">
        <v>145</v>
      </c>
      <c r="AD592" s="4" t="s">
        <v>5017</v>
      </c>
      <c r="AE592" s="4" t="s">
        <v>5018</v>
      </c>
      <c r="AF592" s="4" t="s">
        <v>5019</v>
      </c>
      <c r="AG592" s="4" t="s">
        <v>5020</v>
      </c>
      <c r="AH592" s="8" t="s">
        <v>6689</v>
      </c>
      <c r="AI592" s="4" t="s">
        <v>8225</v>
      </c>
      <c r="AJ592" s="4" t="s">
        <v>8226</v>
      </c>
      <c r="AK592" s="4" t="s">
        <v>6725</v>
      </c>
      <c r="AL592" s="4" t="s">
        <v>8224</v>
      </c>
      <c r="AM592" s="9" t="s">
        <v>9455</v>
      </c>
      <c r="AN592" s="9" t="s">
        <v>6708</v>
      </c>
      <c r="AO592" s="9" t="s">
        <v>6708</v>
      </c>
      <c r="AP592" s="9" t="s">
        <v>6689</v>
      </c>
      <c r="AQ592" s="6" t="s">
        <v>6689</v>
      </c>
      <c r="AR592" s="5" t="s">
        <v>13140</v>
      </c>
      <c r="AS592" s="5" t="s">
        <v>13141</v>
      </c>
      <c r="AT592" s="4" t="s">
        <v>13136</v>
      </c>
      <c r="AU592" s="4" t="s">
        <v>13137</v>
      </c>
      <c r="AV592" s="4"/>
      <c r="AW592" s="4"/>
      <c r="AX592" s="4"/>
      <c r="AY592" s="4"/>
      <c r="AZ592" s="4"/>
      <c r="BA592" s="4"/>
      <c r="BB592" s="4"/>
      <c r="BC592" s="4"/>
      <c r="BD592" s="4"/>
      <c r="BE592" s="4"/>
      <c r="BF592" s="4"/>
      <c r="BG592" s="4"/>
      <c r="BH592" s="4"/>
      <c r="BI592" s="4"/>
      <c r="BJ592" s="4"/>
      <c r="BK592" s="4"/>
      <c r="BL592" s="4"/>
      <c r="BM592" s="4"/>
      <c r="BN592" s="4"/>
      <c r="BO592" s="4"/>
      <c r="BP592" s="4"/>
      <c r="BQ592" s="4"/>
      <c r="BR592" s="4"/>
      <c r="BS592" s="4"/>
      <c r="BT592" s="4"/>
      <c r="BU592" s="4"/>
      <c r="BV592" s="4"/>
    </row>
    <row r="593" spans="1:199" ht="15.5">
      <c r="A593" s="49" t="str">
        <f>B593&amp;COUNTIF($B$3:B593,B593)</f>
        <v>08PDCP6</v>
      </c>
      <c r="B593" s="3" t="s">
        <v>675</v>
      </c>
      <c r="C593" s="4" t="s">
        <v>676</v>
      </c>
      <c r="D593" s="4" t="s">
        <v>1345</v>
      </c>
      <c r="E593" s="4" t="s">
        <v>1346</v>
      </c>
      <c r="F593" s="4" t="s">
        <v>1347</v>
      </c>
      <c r="G593" s="4" t="s">
        <v>1348</v>
      </c>
      <c r="H593" s="3" t="s">
        <v>146</v>
      </c>
      <c r="I593" s="4" t="s">
        <v>1572</v>
      </c>
      <c r="J593" s="95" t="s">
        <v>2406</v>
      </c>
      <c r="K593" s="4" t="str">
        <f t="shared" si="28"/>
        <v>08PDCPO001</v>
      </c>
      <c r="L593" s="6">
        <v>1</v>
      </c>
      <c r="M593" s="5" t="s">
        <v>2860</v>
      </c>
      <c r="N593" s="85">
        <v>6</v>
      </c>
      <c r="O593" s="5" t="s">
        <v>2861</v>
      </c>
      <c r="P593" s="85">
        <v>0</v>
      </c>
      <c r="Q593" s="5" t="s">
        <v>2861</v>
      </c>
      <c r="R593" s="85">
        <v>16</v>
      </c>
      <c r="S593" s="4" t="s">
        <v>2841</v>
      </c>
      <c r="T593" s="66" t="str">
        <f t="shared" si="27"/>
        <v>16. Paz, Justicia E Instituciones Sólidas</v>
      </c>
      <c r="U593" s="85">
        <v>1</v>
      </c>
      <c r="V593" s="4" t="s">
        <v>28</v>
      </c>
      <c r="W593" s="85">
        <v>3</v>
      </c>
      <c r="X593" s="4" t="s">
        <v>31</v>
      </c>
      <c r="Y593" s="85">
        <v>4</v>
      </c>
      <c r="Z593" s="18" t="s">
        <v>148</v>
      </c>
      <c r="AA593" s="52" t="str">
        <f t="shared" si="29"/>
        <v>1.3.4</v>
      </c>
      <c r="AB593" s="3" t="s">
        <v>149</v>
      </c>
      <c r="AC593" s="23" t="s">
        <v>150</v>
      </c>
      <c r="AD593" s="4" t="s">
        <v>5021</v>
      </c>
      <c r="AE593" s="4" t="s">
        <v>5010</v>
      </c>
      <c r="AF593" s="4" t="s">
        <v>5022</v>
      </c>
      <c r="AG593" s="4" t="s">
        <v>5023</v>
      </c>
      <c r="AH593" s="8" t="s">
        <v>6689</v>
      </c>
      <c r="AI593" s="4" t="s">
        <v>8227</v>
      </c>
      <c r="AJ593" s="4" t="s">
        <v>8228</v>
      </c>
      <c r="AK593" s="4" t="s">
        <v>6725</v>
      </c>
      <c r="AL593" s="4" t="s">
        <v>8229</v>
      </c>
      <c r="AM593" s="9" t="s">
        <v>6722</v>
      </c>
      <c r="AN593" s="9" t="s">
        <v>6697</v>
      </c>
      <c r="AO593" s="9" t="s">
        <v>6716</v>
      </c>
      <c r="AP593" s="9" t="s">
        <v>6689</v>
      </c>
      <c r="AQ593" s="6" t="s">
        <v>6689</v>
      </c>
      <c r="AR593" s="5" t="s">
        <v>13142</v>
      </c>
      <c r="AS593" s="5" t="s">
        <v>13143</v>
      </c>
      <c r="AT593" s="4" t="s">
        <v>13144</v>
      </c>
      <c r="AU593" s="4" t="s">
        <v>13145</v>
      </c>
      <c r="AV593" s="4" t="s">
        <v>13146</v>
      </c>
      <c r="AW593" s="4" t="s">
        <v>13147</v>
      </c>
      <c r="AX593" s="4" t="s">
        <v>13148</v>
      </c>
      <c r="AY593" s="4" t="s">
        <v>13149</v>
      </c>
      <c r="AZ593" s="4" t="s">
        <v>13144</v>
      </c>
      <c r="BA593" s="4" t="s">
        <v>13145</v>
      </c>
      <c r="BB593" s="4" t="s">
        <v>13150</v>
      </c>
      <c r="BC593" s="4" t="s">
        <v>13147</v>
      </c>
      <c r="BD593" s="4" t="s">
        <v>13151</v>
      </c>
      <c r="BE593" s="4" t="s">
        <v>13152</v>
      </c>
      <c r="BF593" s="4" t="s">
        <v>13144</v>
      </c>
      <c r="BG593" s="4" t="s">
        <v>13145</v>
      </c>
      <c r="BH593" s="4"/>
      <c r="BI593" s="4"/>
      <c r="BJ593" s="4"/>
      <c r="BK593" s="4"/>
      <c r="BL593" s="4"/>
      <c r="BM593" s="4"/>
      <c r="BN593" s="4"/>
      <c r="BO593" s="4"/>
      <c r="BP593" s="4"/>
      <c r="BQ593" s="4"/>
      <c r="BR593" s="4"/>
      <c r="BS593" s="4"/>
      <c r="BT593" s="4"/>
      <c r="BU593" s="4"/>
      <c r="BV593" s="4"/>
    </row>
    <row r="594" spans="1:199" ht="15.5">
      <c r="A594" s="49" t="str">
        <f>B594&amp;COUNTIF($B$3:B594,B594)</f>
        <v>08PDCP7</v>
      </c>
      <c r="B594" s="3" t="s">
        <v>675</v>
      </c>
      <c r="C594" s="4" t="s">
        <v>676</v>
      </c>
      <c r="D594" s="4" t="s">
        <v>1345</v>
      </c>
      <c r="E594" s="4" t="s">
        <v>1346</v>
      </c>
      <c r="F594" s="4" t="s">
        <v>1347</v>
      </c>
      <c r="G594" s="4" t="s">
        <v>1348</v>
      </c>
      <c r="H594" s="3" t="s">
        <v>151</v>
      </c>
      <c r="I594" s="4" t="s">
        <v>1573</v>
      </c>
      <c r="J594" s="95" t="s">
        <v>2407</v>
      </c>
      <c r="K594" s="4" t="str">
        <f t="shared" si="28"/>
        <v>08PDCPP001</v>
      </c>
      <c r="L594" s="6">
        <v>1</v>
      </c>
      <c r="M594" s="5" t="s">
        <v>2860</v>
      </c>
      <c r="N594" s="85">
        <v>5</v>
      </c>
      <c r="O594" s="4" t="s">
        <v>2865</v>
      </c>
      <c r="P594" s="85">
        <v>0</v>
      </c>
      <c r="Q594" s="4" t="s">
        <v>2865</v>
      </c>
      <c r="R594" s="85">
        <v>5</v>
      </c>
      <c r="S594" s="4" t="s">
        <v>2844</v>
      </c>
      <c r="T594" s="66" t="str">
        <f t="shared" si="27"/>
        <v xml:space="preserve">5. Igualdad De Género </v>
      </c>
      <c r="U594" s="85">
        <v>1</v>
      </c>
      <c r="V594" s="4" t="s">
        <v>28</v>
      </c>
      <c r="W594" s="85">
        <v>2</v>
      </c>
      <c r="X594" s="4" t="s">
        <v>154</v>
      </c>
      <c r="Y594" s="85">
        <v>4</v>
      </c>
      <c r="Z594" s="4" t="s">
        <v>155</v>
      </c>
      <c r="AA594" s="52" t="str">
        <f t="shared" si="29"/>
        <v>1.2.4</v>
      </c>
      <c r="AB594" s="3" t="s">
        <v>156</v>
      </c>
      <c r="AC594" s="23" t="s">
        <v>157</v>
      </c>
      <c r="AD594" s="4" t="s">
        <v>5024</v>
      </c>
      <c r="AE594" s="4" t="s">
        <v>5025</v>
      </c>
      <c r="AF594" s="4" t="s">
        <v>5026</v>
      </c>
      <c r="AG594" s="4" t="s">
        <v>5027</v>
      </c>
      <c r="AH594" s="3" t="s">
        <v>6689</v>
      </c>
      <c r="AI594" s="4" t="s">
        <v>8230</v>
      </c>
      <c r="AJ594" s="4" t="s">
        <v>8231</v>
      </c>
      <c r="AK594" s="4" t="s">
        <v>6741</v>
      </c>
      <c r="AL594" s="4" t="s">
        <v>8232</v>
      </c>
      <c r="AM594" s="3" t="s">
        <v>9455</v>
      </c>
      <c r="AN594" s="3" t="s">
        <v>6702</v>
      </c>
      <c r="AO594" s="3" t="s">
        <v>6701</v>
      </c>
      <c r="AP594" s="3" t="s">
        <v>6689</v>
      </c>
      <c r="AQ594" s="3" t="s">
        <v>9787</v>
      </c>
      <c r="AR594" s="5" t="s">
        <v>13153</v>
      </c>
      <c r="AS594" s="5" t="s">
        <v>13154</v>
      </c>
      <c r="AT594" s="4" t="s">
        <v>13155</v>
      </c>
      <c r="AU594" s="4" t="s">
        <v>13156</v>
      </c>
      <c r="AV594" s="4" t="s">
        <v>13157</v>
      </c>
      <c r="AW594" s="4" t="s">
        <v>13158</v>
      </c>
      <c r="AX594" s="4" t="s">
        <v>13123</v>
      </c>
      <c r="AY594" s="4" t="s">
        <v>13159</v>
      </c>
      <c r="AZ594" s="4" t="s">
        <v>13160</v>
      </c>
      <c r="BA594" s="4" t="s">
        <v>13161</v>
      </c>
      <c r="BB594" s="4"/>
      <c r="BC594" s="4"/>
      <c r="BD594" s="4"/>
      <c r="BE594" s="4"/>
      <c r="BF594" s="4"/>
      <c r="BG594" s="4"/>
      <c r="BH594" s="4"/>
      <c r="BI594" s="4"/>
      <c r="BJ594" s="4"/>
      <c r="BK594" s="4"/>
      <c r="BL594" s="4"/>
      <c r="BM594" s="4"/>
      <c r="BN594" s="4"/>
      <c r="BO594" s="4"/>
      <c r="BP594" s="4"/>
      <c r="BQ594" s="4"/>
      <c r="BR594" s="4"/>
      <c r="BS594" s="4"/>
      <c r="BT594" s="4"/>
      <c r="BU594" s="4"/>
      <c r="BV594" s="4"/>
    </row>
    <row r="595" spans="1:199" ht="15.5">
      <c r="A595" s="49" t="str">
        <f>B595&amp;COUNTIF($B$3:B595,B595)</f>
        <v>08PDCP8</v>
      </c>
      <c r="B595" s="3" t="s">
        <v>675</v>
      </c>
      <c r="C595" s="4" t="s">
        <v>676</v>
      </c>
      <c r="D595" s="4" t="s">
        <v>1345</v>
      </c>
      <c r="E595" s="4" t="s">
        <v>1346</v>
      </c>
      <c r="F595" s="4" t="s">
        <v>1347</v>
      </c>
      <c r="G595" s="4" t="s">
        <v>1348</v>
      </c>
      <c r="H595" s="3" t="s">
        <v>158</v>
      </c>
      <c r="I595" s="4" t="s">
        <v>1574</v>
      </c>
      <c r="J595" s="95" t="s">
        <v>2408</v>
      </c>
      <c r="K595" s="4" t="str">
        <f t="shared" si="28"/>
        <v>08PDCPP002</v>
      </c>
      <c r="L595" s="6">
        <v>1</v>
      </c>
      <c r="M595" s="5" t="s">
        <v>2860</v>
      </c>
      <c r="N595" s="85">
        <v>6</v>
      </c>
      <c r="O595" s="5" t="s">
        <v>2861</v>
      </c>
      <c r="P595" s="85">
        <v>0</v>
      </c>
      <c r="Q595" s="5" t="s">
        <v>2861</v>
      </c>
      <c r="R595" s="85">
        <v>10</v>
      </c>
      <c r="S595" s="4" t="s">
        <v>2868</v>
      </c>
      <c r="T595" s="66" t="str">
        <f t="shared" si="27"/>
        <v xml:space="preserve">10. Reducción De Las Desigualdades </v>
      </c>
      <c r="U595" s="85">
        <v>1</v>
      </c>
      <c r="V595" s="4" t="s">
        <v>28</v>
      </c>
      <c r="W595" s="85">
        <v>2</v>
      </c>
      <c r="X595" s="4" t="s">
        <v>154</v>
      </c>
      <c r="Y595" s="85">
        <v>4</v>
      </c>
      <c r="Z595" s="4" t="s">
        <v>155</v>
      </c>
      <c r="AA595" s="52" t="str">
        <f t="shared" si="29"/>
        <v>1.2.4</v>
      </c>
      <c r="AB595" s="3" t="s">
        <v>161</v>
      </c>
      <c r="AC595" s="23" t="s">
        <v>162</v>
      </c>
      <c r="AD595" s="4" t="s">
        <v>5028</v>
      </c>
      <c r="AE595" s="4" t="s">
        <v>5014</v>
      </c>
      <c r="AF595" s="4" t="s">
        <v>5029</v>
      </c>
      <c r="AG595" s="4" t="s">
        <v>5030</v>
      </c>
      <c r="AH595" s="8" t="s">
        <v>6689</v>
      </c>
      <c r="AI595" s="4" t="s">
        <v>8233</v>
      </c>
      <c r="AJ595" s="4" t="s">
        <v>8234</v>
      </c>
      <c r="AK595" s="4" t="s">
        <v>6725</v>
      </c>
      <c r="AL595" s="4" t="s">
        <v>8235</v>
      </c>
      <c r="AM595" s="9" t="s">
        <v>6712</v>
      </c>
      <c r="AN595" s="9" t="s">
        <v>6708</v>
      </c>
      <c r="AO595" s="9" t="s">
        <v>6718</v>
      </c>
      <c r="AP595" s="9" t="s">
        <v>6689</v>
      </c>
      <c r="AQ595" s="6" t="s">
        <v>9788</v>
      </c>
      <c r="AR595" s="5" t="s">
        <v>13162</v>
      </c>
      <c r="AS595" s="5" t="s">
        <v>13163</v>
      </c>
      <c r="AT595" s="4" t="s">
        <v>13164</v>
      </c>
      <c r="AU595" s="4" t="s">
        <v>13165</v>
      </c>
      <c r="AV595" s="4"/>
      <c r="AW595" s="4"/>
      <c r="AX595" s="4"/>
      <c r="AY595" s="4"/>
      <c r="AZ595" s="4"/>
      <c r="BA595" s="4"/>
      <c r="BB595" s="4"/>
      <c r="BC595" s="4"/>
      <c r="BD595" s="4"/>
      <c r="BE595" s="4"/>
      <c r="BF595" s="4"/>
      <c r="BG595" s="4"/>
      <c r="BH595" s="4"/>
      <c r="BI595" s="4"/>
      <c r="BJ595" s="4"/>
      <c r="BK595" s="4"/>
      <c r="BL595" s="4"/>
      <c r="BM595" s="4"/>
      <c r="BN595" s="4"/>
      <c r="BO595" s="4"/>
      <c r="BP595" s="4"/>
      <c r="BQ595" s="4"/>
      <c r="BR595" s="4"/>
      <c r="BS595" s="4"/>
      <c r="BT595" s="4"/>
      <c r="BU595" s="4"/>
      <c r="BV595" s="4"/>
    </row>
    <row r="596" spans="1:199" ht="15.5">
      <c r="A596" s="49" t="str">
        <f>B596&amp;COUNTIF($B$3:B596,B596)</f>
        <v>08PDCP9</v>
      </c>
      <c r="B596" s="3" t="s">
        <v>675</v>
      </c>
      <c r="C596" s="4" t="s">
        <v>676</v>
      </c>
      <c r="D596" s="4" t="s">
        <v>1345</v>
      </c>
      <c r="E596" s="4" t="s">
        <v>1346</v>
      </c>
      <c r="F596" s="4" t="s">
        <v>1347</v>
      </c>
      <c r="G596" s="4" t="s">
        <v>1348</v>
      </c>
      <c r="H596" s="3" t="s">
        <v>170</v>
      </c>
      <c r="I596" s="4" t="s">
        <v>1575</v>
      </c>
      <c r="J596" s="95" t="s">
        <v>1900</v>
      </c>
      <c r="K596" s="4" t="str">
        <f t="shared" si="28"/>
        <v>08PDCPP004</v>
      </c>
      <c r="L596" s="6">
        <v>1</v>
      </c>
      <c r="M596" s="5" t="s">
        <v>2860</v>
      </c>
      <c r="N596" s="85">
        <v>6</v>
      </c>
      <c r="O596" s="4" t="s">
        <v>2861</v>
      </c>
      <c r="P596" s="85">
        <v>1</v>
      </c>
      <c r="Q596" s="4" t="s">
        <v>2869</v>
      </c>
      <c r="R596" s="85">
        <v>10</v>
      </c>
      <c r="S596" s="4" t="s">
        <v>2868</v>
      </c>
      <c r="T596" s="66" t="str">
        <f t="shared" si="27"/>
        <v xml:space="preserve">10. Reducción De Las Desigualdades </v>
      </c>
      <c r="U596" s="85">
        <v>2</v>
      </c>
      <c r="V596" s="4" t="s">
        <v>173</v>
      </c>
      <c r="W596" s="85">
        <v>6</v>
      </c>
      <c r="X596" s="4" t="s">
        <v>175</v>
      </c>
      <c r="Y596" s="85">
        <v>8</v>
      </c>
      <c r="Z596" s="4" t="s">
        <v>177</v>
      </c>
      <c r="AA596" s="52" t="str">
        <f t="shared" si="29"/>
        <v>2.6.8</v>
      </c>
      <c r="AB596" s="3" t="s">
        <v>384</v>
      </c>
      <c r="AC596" s="23" t="s">
        <v>178</v>
      </c>
      <c r="AD596" s="4" t="s">
        <v>5031</v>
      </c>
      <c r="AE596" s="4" t="s">
        <v>3059</v>
      </c>
      <c r="AF596" s="4" t="s">
        <v>5032</v>
      </c>
      <c r="AG596" s="4" t="s">
        <v>5033</v>
      </c>
      <c r="AH596" s="3" t="s">
        <v>6689</v>
      </c>
      <c r="AI596" s="4" t="s">
        <v>8236</v>
      </c>
      <c r="AJ596" s="4" t="s">
        <v>8237</v>
      </c>
      <c r="AK596" s="4" t="s">
        <v>6725</v>
      </c>
      <c r="AL596" s="4" t="s">
        <v>8238</v>
      </c>
      <c r="AM596" s="3" t="s">
        <v>9455</v>
      </c>
      <c r="AN596" s="3" t="s">
        <v>9455</v>
      </c>
      <c r="AO596" s="3" t="s">
        <v>6708</v>
      </c>
      <c r="AP596" s="3" t="s">
        <v>6689</v>
      </c>
      <c r="AQ596" s="6" t="s">
        <v>6689</v>
      </c>
      <c r="AR596" s="5" t="s">
        <v>10088</v>
      </c>
      <c r="AS596" s="5" t="s">
        <v>13166</v>
      </c>
      <c r="AT596" s="4" t="s">
        <v>13164</v>
      </c>
      <c r="AU596" s="4" t="s">
        <v>13165</v>
      </c>
      <c r="AV596" s="4"/>
      <c r="AW596" s="4"/>
      <c r="AX596" s="4"/>
      <c r="AY596" s="4"/>
      <c r="AZ596" s="4"/>
      <c r="BA596" s="4"/>
      <c r="BB596" s="4"/>
      <c r="BC596" s="4"/>
      <c r="BD596" s="4"/>
      <c r="BE596" s="4"/>
      <c r="BF596" s="4"/>
      <c r="BG596" s="4"/>
      <c r="BH596" s="4"/>
      <c r="BI596" s="4"/>
      <c r="BJ596" s="4"/>
      <c r="BK596" s="4"/>
      <c r="BL596" s="4"/>
      <c r="BM596" s="4"/>
      <c r="BN596" s="4"/>
      <c r="BO596" s="4"/>
      <c r="BP596" s="4"/>
      <c r="BQ596" s="4"/>
      <c r="BR596" s="4"/>
      <c r="BS596" s="4"/>
      <c r="BT596" s="4"/>
      <c r="BU596" s="4"/>
      <c r="BV596" s="4"/>
      <c r="GM596" t="str">
        <f>PROPER(BR596)</f>
        <v/>
      </c>
      <c r="GN596" t="str">
        <f>PROPER(BS596)</f>
        <v/>
      </c>
      <c r="GO596" t="str">
        <f>PROPER(BT596)</f>
        <v/>
      </c>
      <c r="GP596" t="str">
        <f>PROPER(BU596)</f>
        <v/>
      </c>
      <c r="GQ596" t="str">
        <f>PROPER(BV596)</f>
        <v/>
      </c>
    </row>
    <row r="597" spans="1:199" ht="15.5">
      <c r="A597" s="49" t="str">
        <f>B597&amp;COUNTIF($B$3:B597,B597)</f>
        <v>08PDCP10</v>
      </c>
      <c r="B597" s="3" t="s">
        <v>675</v>
      </c>
      <c r="C597" s="4" t="s">
        <v>676</v>
      </c>
      <c r="D597" s="4" t="s">
        <v>1345</v>
      </c>
      <c r="E597" s="4" t="s">
        <v>1346</v>
      </c>
      <c r="F597" s="4" t="s">
        <v>1347</v>
      </c>
      <c r="G597" s="4" t="s">
        <v>1348</v>
      </c>
      <c r="H597" s="3" t="s">
        <v>680</v>
      </c>
      <c r="I597" s="4" t="s">
        <v>1734</v>
      </c>
      <c r="J597" s="95" t="s">
        <v>2409</v>
      </c>
      <c r="K597" s="4" t="str">
        <f t="shared" si="28"/>
        <v>08PDCPP027</v>
      </c>
      <c r="L597" s="6">
        <v>1</v>
      </c>
      <c r="M597" s="5" t="s">
        <v>2860</v>
      </c>
      <c r="N597" s="85">
        <v>6</v>
      </c>
      <c r="O597" s="4" t="s">
        <v>2861</v>
      </c>
      <c r="P597" s="85">
        <v>0</v>
      </c>
      <c r="Q597" s="4" t="s">
        <v>2861</v>
      </c>
      <c r="R597" s="85">
        <v>10</v>
      </c>
      <c r="S597" s="4" t="s">
        <v>2868</v>
      </c>
      <c r="T597" s="66" t="str">
        <f t="shared" si="27"/>
        <v xml:space="preserve">10. Reducción De Las Desigualdades </v>
      </c>
      <c r="U597" s="85">
        <v>1</v>
      </c>
      <c r="V597" s="4" t="s">
        <v>28</v>
      </c>
      <c r="W597" s="85">
        <v>2</v>
      </c>
      <c r="X597" s="4" t="s">
        <v>154</v>
      </c>
      <c r="Y597" s="85">
        <v>4</v>
      </c>
      <c r="Z597" s="4" t="s">
        <v>155</v>
      </c>
      <c r="AA597" s="52" t="str">
        <f t="shared" si="29"/>
        <v>1.2.4</v>
      </c>
      <c r="AB597" s="3" t="s">
        <v>678</v>
      </c>
      <c r="AC597" s="23" t="s">
        <v>679</v>
      </c>
      <c r="AD597" s="4" t="s">
        <v>5034</v>
      </c>
      <c r="AE597" s="4" t="s">
        <v>5035</v>
      </c>
      <c r="AF597" s="4" t="s">
        <v>5036</v>
      </c>
      <c r="AG597" s="4" t="s">
        <v>5037</v>
      </c>
      <c r="AH597" s="8" t="s">
        <v>6689</v>
      </c>
      <c r="AI597" s="4" t="s">
        <v>8239</v>
      </c>
      <c r="AJ597" s="4" t="s">
        <v>8240</v>
      </c>
      <c r="AK597" s="4" t="s">
        <v>6741</v>
      </c>
      <c r="AL597" s="4" t="s">
        <v>8241</v>
      </c>
      <c r="AM597" s="9" t="s">
        <v>6707</v>
      </c>
      <c r="AN597" s="9" t="s">
        <v>6722</v>
      </c>
      <c r="AO597" s="9" t="s">
        <v>6694</v>
      </c>
      <c r="AP597" s="9" t="s">
        <v>6689</v>
      </c>
      <c r="AQ597" s="6" t="s">
        <v>9789</v>
      </c>
      <c r="AR597" s="5" t="s">
        <v>13167</v>
      </c>
      <c r="AS597" s="5" t="s">
        <v>13168</v>
      </c>
      <c r="AT597" s="4" t="s">
        <v>13169</v>
      </c>
      <c r="AU597" s="4" t="s">
        <v>13170</v>
      </c>
      <c r="AV597" s="4" t="s">
        <v>13171</v>
      </c>
      <c r="AW597" s="4" t="s">
        <v>13172</v>
      </c>
      <c r="AX597" s="4" t="s">
        <v>13173</v>
      </c>
      <c r="AY597" s="4"/>
      <c r="AZ597" s="4"/>
      <c r="BA597" s="4"/>
      <c r="BB597" s="4"/>
      <c r="BC597" s="4"/>
      <c r="BD597" s="4"/>
      <c r="BE597" s="4"/>
      <c r="BF597" s="4"/>
      <c r="BG597" s="4"/>
      <c r="BH597" s="4"/>
      <c r="BI597" s="4"/>
      <c r="BJ597" s="4"/>
      <c r="BK597" s="4"/>
      <c r="BL597" s="4"/>
      <c r="BM597" s="4"/>
      <c r="BN597" s="4"/>
      <c r="BO597" s="4"/>
      <c r="BP597" s="4"/>
      <c r="BQ597" s="4"/>
      <c r="BR597" s="4"/>
      <c r="BS597" s="4"/>
      <c r="BT597" s="4"/>
      <c r="BU597" s="4"/>
      <c r="BV597" s="4"/>
    </row>
    <row r="598" spans="1:199" ht="15.5">
      <c r="A598" s="49" t="str">
        <f>B598&amp;COUNTIF($B$3:B598,B598)</f>
        <v>08PDDF1</v>
      </c>
      <c r="B598" s="3" t="s">
        <v>681</v>
      </c>
      <c r="C598" s="4" t="s">
        <v>682</v>
      </c>
      <c r="D598" s="4" t="s">
        <v>1349</v>
      </c>
      <c r="E598" s="4" t="s">
        <v>1350</v>
      </c>
      <c r="F598" s="4" t="s">
        <v>1351</v>
      </c>
      <c r="G598" s="4" t="s">
        <v>1352</v>
      </c>
      <c r="H598" s="3" t="s">
        <v>690</v>
      </c>
      <c r="I598" s="4" t="s">
        <v>1735</v>
      </c>
      <c r="J598" s="95" t="s">
        <v>2410</v>
      </c>
      <c r="K598" s="4" t="str">
        <f t="shared" si="28"/>
        <v>08PDDFE115</v>
      </c>
      <c r="L598" s="6">
        <v>1</v>
      </c>
      <c r="M598" s="5" t="s">
        <v>2860</v>
      </c>
      <c r="N598" s="85">
        <v>5</v>
      </c>
      <c r="O598" s="5" t="s">
        <v>2865</v>
      </c>
      <c r="P598" s="85">
        <v>0</v>
      </c>
      <c r="Q598" s="5" t="s">
        <v>2865</v>
      </c>
      <c r="R598" s="85">
        <v>5</v>
      </c>
      <c r="S598" s="4" t="s">
        <v>2844</v>
      </c>
      <c r="T598" s="66" t="str">
        <f t="shared" si="27"/>
        <v xml:space="preserve">5. Igualdad De Género </v>
      </c>
      <c r="U598" s="85">
        <v>2</v>
      </c>
      <c r="V598" s="4" t="s">
        <v>173</v>
      </c>
      <c r="W598" s="85">
        <v>6</v>
      </c>
      <c r="X598" s="4" t="s">
        <v>175</v>
      </c>
      <c r="Y598" s="85">
        <v>8</v>
      </c>
      <c r="Z598" s="4" t="s">
        <v>177</v>
      </c>
      <c r="AA598" s="52" t="str">
        <f t="shared" si="29"/>
        <v>2.6.8</v>
      </c>
      <c r="AB598" s="3" t="s">
        <v>691</v>
      </c>
      <c r="AC598" s="23" t="s">
        <v>692</v>
      </c>
      <c r="AD598" s="4" t="s">
        <v>5038</v>
      </c>
      <c r="AE598" s="4" t="s">
        <v>5039</v>
      </c>
      <c r="AF598" s="4" t="s">
        <v>5040</v>
      </c>
      <c r="AG598" s="4" t="s">
        <v>5041</v>
      </c>
      <c r="AH598" s="8" t="s">
        <v>6689</v>
      </c>
      <c r="AI598" s="4" t="s">
        <v>8242</v>
      </c>
      <c r="AJ598" s="4" t="s">
        <v>8243</v>
      </c>
      <c r="AK598" s="4" t="s">
        <v>6741</v>
      </c>
      <c r="AL598" s="4" t="s">
        <v>8244</v>
      </c>
      <c r="AM598" s="3" t="s">
        <v>6712</v>
      </c>
      <c r="AN598" s="3" t="s">
        <v>6708</v>
      </c>
      <c r="AO598" s="3" t="s">
        <v>6718</v>
      </c>
      <c r="AP598" s="3" t="s">
        <v>6689</v>
      </c>
      <c r="AQ598" s="3" t="s">
        <v>6689</v>
      </c>
      <c r="AR598" s="4" t="s">
        <v>13174</v>
      </c>
      <c r="AS598" s="4" t="s">
        <v>13175</v>
      </c>
      <c r="AT598" s="4" t="s">
        <v>13176</v>
      </c>
      <c r="AU598" s="4" t="s">
        <v>13177</v>
      </c>
      <c r="AV598" s="4" t="s">
        <v>13178</v>
      </c>
      <c r="AW598" s="4" t="s">
        <v>13176</v>
      </c>
      <c r="AX598" s="4" t="s">
        <v>13177</v>
      </c>
      <c r="AY598" s="4"/>
      <c r="AZ598" s="4"/>
      <c r="BA598" s="4"/>
      <c r="BB598" s="4"/>
      <c r="BC598" s="4"/>
      <c r="BD598" s="4"/>
      <c r="BE598" s="4"/>
      <c r="BF598" s="4"/>
      <c r="BG598" s="4"/>
      <c r="BH598" s="4"/>
      <c r="BI598" s="4"/>
      <c r="BJ598" s="4"/>
      <c r="BK598" s="4"/>
      <c r="BL598" s="4"/>
      <c r="BM598" s="4"/>
      <c r="BN598" s="4"/>
      <c r="BO598" s="4"/>
      <c r="BP598" s="4"/>
      <c r="BQ598" s="4"/>
      <c r="BR598" s="4"/>
      <c r="BS598" s="4"/>
      <c r="BT598" s="4"/>
      <c r="BU598" s="4"/>
      <c r="BV598" s="4"/>
    </row>
    <row r="599" spans="1:199" ht="15.5">
      <c r="A599" s="49" t="str">
        <f>B599&amp;COUNTIF($B$3:B599,B599)</f>
        <v>08PDDF2</v>
      </c>
      <c r="B599" s="3" t="s">
        <v>681</v>
      </c>
      <c r="C599" s="4" t="s">
        <v>682</v>
      </c>
      <c r="D599" s="4" t="s">
        <v>1349</v>
      </c>
      <c r="E599" s="4" t="s">
        <v>1350</v>
      </c>
      <c r="F599" s="4" t="s">
        <v>1351</v>
      </c>
      <c r="G599" s="4" t="s">
        <v>1352</v>
      </c>
      <c r="H599" s="3" t="s">
        <v>693</v>
      </c>
      <c r="I599" s="4" t="s">
        <v>1736</v>
      </c>
      <c r="J599" s="95" t="s">
        <v>2411</v>
      </c>
      <c r="K599" s="4" t="str">
        <f t="shared" si="28"/>
        <v>08PDDFE145</v>
      </c>
      <c r="L599" s="6">
        <v>1</v>
      </c>
      <c r="M599" s="5" t="s">
        <v>2860</v>
      </c>
      <c r="N599" s="85">
        <v>6</v>
      </c>
      <c r="O599" s="4" t="s">
        <v>2861</v>
      </c>
      <c r="P599" s="85">
        <v>1</v>
      </c>
      <c r="Q599" s="4" t="s">
        <v>2869</v>
      </c>
      <c r="R599" s="85">
        <v>4</v>
      </c>
      <c r="S599" s="4" t="s">
        <v>2885</v>
      </c>
      <c r="T599" s="66" t="str">
        <f t="shared" si="27"/>
        <v>4. Educación De Calidad</v>
      </c>
      <c r="U599" s="85">
        <v>2</v>
      </c>
      <c r="V599" s="4" t="s">
        <v>173</v>
      </c>
      <c r="W599" s="85">
        <v>5</v>
      </c>
      <c r="X599" s="4" t="s">
        <v>216</v>
      </c>
      <c r="Y599" s="85">
        <v>1</v>
      </c>
      <c r="Z599" s="4" t="s">
        <v>275</v>
      </c>
      <c r="AA599" s="52" t="str">
        <f t="shared" si="29"/>
        <v>2.5.1</v>
      </c>
      <c r="AB599" s="3" t="s">
        <v>694</v>
      </c>
      <c r="AC599" s="23" t="s">
        <v>2993</v>
      </c>
      <c r="AD599" s="4" t="s">
        <v>5042</v>
      </c>
      <c r="AE599" s="4" t="s">
        <v>5043</v>
      </c>
      <c r="AF599" s="4" t="s">
        <v>5044</v>
      </c>
      <c r="AG599" s="4" t="s">
        <v>5045</v>
      </c>
      <c r="AH599" s="8" t="s">
        <v>6689</v>
      </c>
      <c r="AI599" s="4" t="s">
        <v>8245</v>
      </c>
      <c r="AJ599" s="4" t="s">
        <v>8246</v>
      </c>
      <c r="AK599" s="4" t="s">
        <v>6741</v>
      </c>
      <c r="AL599" s="4" t="s">
        <v>8244</v>
      </c>
      <c r="AM599" s="9" t="s">
        <v>6712</v>
      </c>
      <c r="AN599" s="9" t="s">
        <v>6708</v>
      </c>
      <c r="AO599" s="9" t="s">
        <v>6718</v>
      </c>
      <c r="AP599" s="9" t="s">
        <v>6689</v>
      </c>
      <c r="AQ599" s="6" t="s">
        <v>6689</v>
      </c>
      <c r="AR599" s="5" t="s">
        <v>13179</v>
      </c>
      <c r="AS599" s="5" t="s">
        <v>13180</v>
      </c>
      <c r="AT599" s="4" t="s">
        <v>13176</v>
      </c>
      <c r="AU599" s="4" t="s">
        <v>13177</v>
      </c>
      <c r="AV599" s="4" t="s">
        <v>13181</v>
      </c>
      <c r="AW599" s="4" t="s">
        <v>13182</v>
      </c>
      <c r="AX599" s="4" t="s">
        <v>13177</v>
      </c>
      <c r="AY599" s="4" t="s">
        <v>13183</v>
      </c>
      <c r="AZ599" s="4" t="s">
        <v>13182</v>
      </c>
      <c r="BA599" s="4" t="s">
        <v>13177</v>
      </c>
      <c r="BB599" s="4"/>
      <c r="BC599" s="4"/>
      <c r="BD599" s="4"/>
      <c r="BE599" s="4"/>
      <c r="BF599" s="4"/>
      <c r="BG599" s="4"/>
      <c r="BH599" s="4"/>
      <c r="BI599" s="4"/>
      <c r="BJ599" s="4"/>
      <c r="BK599" s="4"/>
      <c r="BL599" s="4"/>
      <c r="BM599" s="4"/>
      <c r="BN599" s="4"/>
      <c r="BO599" s="4"/>
      <c r="BP599" s="4"/>
      <c r="BQ599" s="4"/>
      <c r="BR599" s="4"/>
      <c r="BS599" s="4"/>
      <c r="BT599" s="4"/>
      <c r="BU599" s="4"/>
      <c r="BV599" s="4"/>
    </row>
    <row r="600" spans="1:199" ht="15.5">
      <c r="A600" s="49" t="str">
        <f>B600&amp;COUNTIF($B$3:B600,B600)</f>
        <v>08PDDF3</v>
      </c>
      <c r="B600" s="3" t="s">
        <v>681</v>
      </c>
      <c r="C600" s="4" t="s">
        <v>682</v>
      </c>
      <c r="D600" s="4" t="s">
        <v>1349</v>
      </c>
      <c r="E600" s="4" t="s">
        <v>1350</v>
      </c>
      <c r="F600" s="4" t="s">
        <v>1351</v>
      </c>
      <c r="G600" s="4" t="s">
        <v>1352</v>
      </c>
      <c r="H600" s="3" t="s">
        <v>695</v>
      </c>
      <c r="I600" s="4" t="s">
        <v>1737</v>
      </c>
      <c r="J600" s="95" t="s">
        <v>2412</v>
      </c>
      <c r="K600" s="4" t="str">
        <f t="shared" si="28"/>
        <v>08PDDFE146</v>
      </c>
      <c r="L600" s="6">
        <v>1</v>
      </c>
      <c r="M600" s="5" t="s">
        <v>2860</v>
      </c>
      <c r="N600" s="85">
        <v>6</v>
      </c>
      <c r="O600" s="5" t="s">
        <v>2861</v>
      </c>
      <c r="P600" s="85">
        <v>1</v>
      </c>
      <c r="Q600" s="5" t="s">
        <v>2869</v>
      </c>
      <c r="R600" s="85">
        <v>10</v>
      </c>
      <c r="S600" s="4" t="s">
        <v>2868</v>
      </c>
      <c r="T600" s="66" t="str">
        <f t="shared" si="27"/>
        <v xml:space="preserve">10. Reducción De Las Desigualdades </v>
      </c>
      <c r="U600" s="85">
        <v>2</v>
      </c>
      <c r="V600" s="4" t="s">
        <v>173</v>
      </c>
      <c r="W600" s="85">
        <v>6</v>
      </c>
      <c r="X600" s="4" t="s">
        <v>175</v>
      </c>
      <c r="Y600" s="85">
        <v>3</v>
      </c>
      <c r="Z600" s="4" t="s">
        <v>339</v>
      </c>
      <c r="AA600" s="52" t="str">
        <f t="shared" si="29"/>
        <v>2.6.3</v>
      </c>
      <c r="AB600" s="3" t="s">
        <v>688</v>
      </c>
      <c r="AC600" s="23" t="s">
        <v>2994</v>
      </c>
      <c r="AD600" s="4" t="s">
        <v>5046</v>
      </c>
      <c r="AE600" s="4" t="s">
        <v>5047</v>
      </c>
      <c r="AF600" s="4" t="s">
        <v>5048</v>
      </c>
      <c r="AG600" s="4" t="s">
        <v>5049</v>
      </c>
      <c r="AH600" s="8" t="s">
        <v>6689</v>
      </c>
      <c r="AI600" s="4" t="s">
        <v>8247</v>
      </c>
      <c r="AJ600" s="4" t="s">
        <v>8248</v>
      </c>
      <c r="AK600" s="4" t="s">
        <v>6741</v>
      </c>
      <c r="AL600" s="4" t="s">
        <v>8249</v>
      </c>
      <c r="AM600" s="8" t="s">
        <v>6702</v>
      </c>
      <c r="AN600" s="9" t="s">
        <v>6708</v>
      </c>
      <c r="AO600" s="9" t="s">
        <v>6693</v>
      </c>
      <c r="AP600" s="9" t="s">
        <v>6689</v>
      </c>
      <c r="AQ600" s="6" t="s">
        <v>6689</v>
      </c>
      <c r="AR600" s="5" t="s">
        <v>13184</v>
      </c>
      <c r="AS600" s="5" t="s">
        <v>13185</v>
      </c>
      <c r="AT600" s="4" t="s">
        <v>13186</v>
      </c>
      <c r="AU600" s="4" t="s">
        <v>13187</v>
      </c>
      <c r="AV600" s="4" t="s">
        <v>13188</v>
      </c>
      <c r="AW600" s="4" t="s">
        <v>13189</v>
      </c>
      <c r="AX600" s="4" t="s">
        <v>13190</v>
      </c>
      <c r="AY600" s="4"/>
      <c r="AZ600" s="4"/>
      <c r="BA600" s="4"/>
      <c r="BB600" s="4"/>
      <c r="BC600" s="4"/>
      <c r="BD600" s="4"/>
      <c r="BE600" s="4"/>
      <c r="BF600" s="4"/>
      <c r="BG600" s="4"/>
      <c r="BH600" s="4"/>
      <c r="BI600" s="4"/>
      <c r="BJ600" s="4"/>
      <c r="BK600" s="4"/>
      <c r="BL600" s="4"/>
      <c r="BM600" s="4"/>
      <c r="BN600" s="4"/>
      <c r="BO600" s="4"/>
      <c r="BP600" s="4"/>
      <c r="BQ600" s="4"/>
      <c r="BR600" s="4"/>
      <c r="BS600" s="4"/>
      <c r="BT600" s="4"/>
      <c r="BU600" s="4"/>
      <c r="BV600" s="4"/>
    </row>
    <row r="601" spans="1:199" ht="15.5">
      <c r="A601" s="49" t="str">
        <f>B601&amp;COUNTIF($B$3:B601,B601)</f>
        <v>08PDDF4</v>
      </c>
      <c r="B601" s="3" t="s">
        <v>681</v>
      </c>
      <c r="C601" s="4" t="s">
        <v>682</v>
      </c>
      <c r="D601" s="4" t="s">
        <v>1349</v>
      </c>
      <c r="E601" s="4" t="s">
        <v>1350</v>
      </c>
      <c r="F601" s="4" t="s">
        <v>1351</v>
      </c>
      <c r="G601" s="4" t="s">
        <v>1352</v>
      </c>
      <c r="H601" s="3" t="s">
        <v>696</v>
      </c>
      <c r="I601" s="4" t="s">
        <v>1738</v>
      </c>
      <c r="J601" s="95" t="s">
        <v>2413</v>
      </c>
      <c r="K601" s="4" t="str">
        <f t="shared" si="28"/>
        <v>08PDDFF012</v>
      </c>
      <c r="L601" s="6">
        <v>1</v>
      </c>
      <c r="M601" s="5" t="s">
        <v>2860</v>
      </c>
      <c r="N601" s="85">
        <v>6</v>
      </c>
      <c r="O601" s="4" t="s">
        <v>2861</v>
      </c>
      <c r="P601" s="85">
        <v>1</v>
      </c>
      <c r="Q601" s="4" t="s">
        <v>2869</v>
      </c>
      <c r="R601" s="85">
        <v>10</v>
      </c>
      <c r="S601" s="4" t="s">
        <v>2868</v>
      </c>
      <c r="T601" s="66" t="str">
        <f t="shared" si="27"/>
        <v xml:space="preserve">10. Reducción De Las Desigualdades </v>
      </c>
      <c r="U601" s="85">
        <v>1</v>
      </c>
      <c r="V601" s="4" t="s">
        <v>28</v>
      </c>
      <c r="W601" s="85">
        <v>2</v>
      </c>
      <c r="X601" s="4" t="s">
        <v>154</v>
      </c>
      <c r="Y601" s="85">
        <v>4</v>
      </c>
      <c r="Z601" s="4" t="s">
        <v>155</v>
      </c>
      <c r="AA601" s="52" t="str">
        <f t="shared" si="29"/>
        <v>1.2.4</v>
      </c>
      <c r="AB601" s="3" t="s">
        <v>474</v>
      </c>
      <c r="AC601" s="23" t="s">
        <v>475</v>
      </c>
      <c r="AD601" s="4" t="s">
        <v>5050</v>
      </c>
      <c r="AE601" s="4" t="s">
        <v>5051</v>
      </c>
      <c r="AF601" s="4" t="s">
        <v>5052</v>
      </c>
      <c r="AG601" s="4" t="s">
        <v>5053</v>
      </c>
      <c r="AH601" s="8" t="s">
        <v>6689</v>
      </c>
      <c r="AI601" s="4" t="s">
        <v>8250</v>
      </c>
      <c r="AJ601" s="4" t="s">
        <v>8251</v>
      </c>
      <c r="AK601" s="4" t="s">
        <v>6725</v>
      </c>
      <c r="AL601" s="4" t="s">
        <v>8244</v>
      </c>
      <c r="AM601" s="9" t="s">
        <v>6702</v>
      </c>
      <c r="AN601" s="9" t="s">
        <v>6701</v>
      </c>
      <c r="AO601" s="9" t="s">
        <v>6694</v>
      </c>
      <c r="AP601" s="9" t="s">
        <v>6689</v>
      </c>
      <c r="AQ601" s="6" t="s">
        <v>6689</v>
      </c>
      <c r="AR601" s="5" t="s">
        <v>13191</v>
      </c>
      <c r="AS601" s="5" t="s">
        <v>13192</v>
      </c>
      <c r="AT601" s="4" t="s">
        <v>13193</v>
      </c>
      <c r="AU601" s="4" t="s">
        <v>13194</v>
      </c>
      <c r="AV601" s="4"/>
      <c r="AW601" s="4"/>
      <c r="AX601" s="4"/>
      <c r="AY601" s="4"/>
      <c r="AZ601" s="4"/>
      <c r="BA601" s="4"/>
      <c r="BB601" s="4"/>
      <c r="BC601" s="4"/>
      <c r="BD601" s="4"/>
      <c r="BE601" s="4"/>
      <c r="BF601" s="4"/>
      <c r="BG601" s="4"/>
      <c r="BH601" s="4"/>
      <c r="BI601" s="4"/>
      <c r="BJ601" s="4"/>
      <c r="BK601" s="4"/>
      <c r="BL601" s="4"/>
      <c r="BM601" s="4"/>
      <c r="BN601" s="4"/>
      <c r="BO601" s="4"/>
      <c r="BP601" s="4"/>
      <c r="BQ601" s="4"/>
      <c r="BR601" s="4"/>
      <c r="BS601" s="4"/>
      <c r="BT601" s="4"/>
      <c r="BU601" s="4"/>
      <c r="BV601" s="4"/>
    </row>
    <row r="602" spans="1:199" ht="15.5">
      <c r="A602" s="49" t="str">
        <f>B602&amp;COUNTIF($B$3:B602,B602)</f>
        <v>08PDDF5</v>
      </c>
      <c r="B602" s="3" t="s">
        <v>681</v>
      </c>
      <c r="C602" s="4" t="s">
        <v>682</v>
      </c>
      <c r="D602" s="4" t="s">
        <v>1349</v>
      </c>
      <c r="E602" s="4" t="s">
        <v>1350</v>
      </c>
      <c r="F602" s="4" t="s">
        <v>1351</v>
      </c>
      <c r="G602" s="4" t="s">
        <v>1352</v>
      </c>
      <c r="H602" s="3" t="s">
        <v>697</v>
      </c>
      <c r="I602" s="4" t="s">
        <v>1739</v>
      </c>
      <c r="J602" s="95" t="s">
        <v>2414</v>
      </c>
      <c r="K602" s="4" t="str">
        <f t="shared" si="28"/>
        <v>08PDDFF014</v>
      </c>
      <c r="L602" s="6">
        <v>1</v>
      </c>
      <c r="M602" s="5" t="s">
        <v>2860</v>
      </c>
      <c r="N602" s="85">
        <v>2</v>
      </c>
      <c r="O602" s="5" t="s">
        <v>2880</v>
      </c>
      <c r="P602" s="85">
        <v>4</v>
      </c>
      <c r="Q602" s="5" t="s">
        <v>2881</v>
      </c>
      <c r="R602" s="85">
        <v>10</v>
      </c>
      <c r="S602" s="4" t="s">
        <v>2868</v>
      </c>
      <c r="T602" s="66" t="str">
        <f t="shared" si="27"/>
        <v xml:space="preserve">10. Reducción De Las Desigualdades </v>
      </c>
      <c r="U602" s="85">
        <v>2</v>
      </c>
      <c r="V602" s="4" t="s">
        <v>173</v>
      </c>
      <c r="W602" s="85">
        <v>7</v>
      </c>
      <c r="X602" s="4" t="s">
        <v>351</v>
      </c>
      <c r="Y602" s="85">
        <v>1</v>
      </c>
      <c r="Z602" s="4" t="s">
        <v>351</v>
      </c>
      <c r="AA602" s="52" t="str">
        <f t="shared" si="29"/>
        <v>2.7.1</v>
      </c>
      <c r="AB602" s="3" t="s">
        <v>515</v>
      </c>
      <c r="AC602" s="23" t="s">
        <v>698</v>
      </c>
      <c r="AD602" s="4" t="s">
        <v>5054</v>
      </c>
      <c r="AE602" s="4" t="s">
        <v>5055</v>
      </c>
      <c r="AF602" s="4" t="s">
        <v>5056</v>
      </c>
      <c r="AG602" s="4" t="s">
        <v>5057</v>
      </c>
      <c r="AH602" s="8" t="s">
        <v>6689</v>
      </c>
      <c r="AI602" s="4" t="s">
        <v>8252</v>
      </c>
      <c r="AJ602" s="4" t="s">
        <v>8253</v>
      </c>
      <c r="AK602" s="4" t="s">
        <v>6741</v>
      </c>
      <c r="AL602" s="4" t="s">
        <v>8254</v>
      </c>
      <c r="AM602" s="9" t="s">
        <v>6712</v>
      </c>
      <c r="AN602" s="9" t="s">
        <v>6708</v>
      </c>
      <c r="AO602" s="9" t="s">
        <v>6718</v>
      </c>
      <c r="AP602" s="9" t="s">
        <v>6689</v>
      </c>
      <c r="AQ602" s="6" t="s">
        <v>6689</v>
      </c>
      <c r="AR602" s="5" t="s">
        <v>13195</v>
      </c>
      <c r="AS602" s="5" t="s">
        <v>13196</v>
      </c>
      <c r="AT602" s="4" t="s">
        <v>13197</v>
      </c>
      <c r="AU602" s="4" t="s">
        <v>13198</v>
      </c>
      <c r="AV602" s="4" t="s">
        <v>13199</v>
      </c>
      <c r="AW602" s="4" t="s">
        <v>13197</v>
      </c>
      <c r="AX602" s="4" t="s">
        <v>13198</v>
      </c>
      <c r="AY602" s="4"/>
      <c r="AZ602" s="4"/>
      <c r="BA602" s="4"/>
      <c r="BB602" s="4"/>
      <c r="BC602" s="4"/>
      <c r="BD602" s="4"/>
      <c r="BE602" s="4"/>
      <c r="BF602" s="4"/>
      <c r="BG602" s="4"/>
      <c r="BH602" s="4"/>
      <c r="BI602" s="4"/>
      <c r="BJ602" s="4"/>
      <c r="BK602" s="4"/>
      <c r="BL602" s="4"/>
      <c r="BM602" s="4"/>
      <c r="BN602" s="4"/>
      <c r="BO602" s="4"/>
      <c r="BP602" s="4"/>
      <c r="BQ602" s="4"/>
      <c r="BR602" s="4"/>
      <c r="BS602" s="4"/>
      <c r="BT602" s="4"/>
      <c r="BU602" s="4"/>
      <c r="BV602" s="4"/>
    </row>
    <row r="603" spans="1:199" ht="15.5">
      <c r="A603" s="49" t="str">
        <f>B603&amp;COUNTIF($B$3:B603,B603)</f>
        <v>08PDDF6</v>
      </c>
      <c r="B603" s="3" t="s">
        <v>681</v>
      </c>
      <c r="C603" s="4" t="s">
        <v>682</v>
      </c>
      <c r="D603" s="4" t="s">
        <v>1349</v>
      </c>
      <c r="E603" s="4" t="s">
        <v>1350</v>
      </c>
      <c r="F603" s="4" t="s">
        <v>1351</v>
      </c>
      <c r="G603" s="4" t="s">
        <v>1352</v>
      </c>
      <c r="H603" s="3" t="s">
        <v>10</v>
      </c>
      <c r="I603" s="4" t="s">
        <v>1569</v>
      </c>
      <c r="J603" s="95" t="s">
        <v>2415</v>
      </c>
      <c r="K603" s="4" t="str">
        <f t="shared" si="28"/>
        <v>08PDDFM001</v>
      </c>
      <c r="L603" s="6">
        <v>1</v>
      </c>
      <c r="M603" s="5" t="s">
        <v>2860</v>
      </c>
      <c r="N603" s="85">
        <v>6</v>
      </c>
      <c r="O603" s="4" t="s">
        <v>2861</v>
      </c>
      <c r="P603" s="85">
        <v>1</v>
      </c>
      <c r="Q603" s="4" t="s">
        <v>2869</v>
      </c>
      <c r="R603" s="85">
        <v>10</v>
      </c>
      <c r="S603" s="4" t="s">
        <v>2868</v>
      </c>
      <c r="T603" s="66" t="str">
        <f t="shared" si="27"/>
        <v xml:space="preserve">10. Reducción De Las Desigualdades </v>
      </c>
      <c r="U603" s="85">
        <v>2</v>
      </c>
      <c r="V603" s="4" t="s">
        <v>173</v>
      </c>
      <c r="W603" s="85">
        <v>6</v>
      </c>
      <c r="X603" s="4" t="s">
        <v>175</v>
      </c>
      <c r="Y603" s="85">
        <v>8</v>
      </c>
      <c r="Z603" s="4" t="s">
        <v>177</v>
      </c>
      <c r="AA603" s="52" t="str">
        <f t="shared" si="29"/>
        <v>2.6.8</v>
      </c>
      <c r="AB603" s="3" t="s">
        <v>36</v>
      </c>
      <c r="AC603" s="23" t="s">
        <v>38</v>
      </c>
      <c r="AD603" s="4" t="s">
        <v>5058</v>
      </c>
      <c r="AE603" s="4" t="s">
        <v>5059</v>
      </c>
      <c r="AF603" s="4" t="s">
        <v>5060</v>
      </c>
      <c r="AG603" s="4" t="s">
        <v>5061</v>
      </c>
      <c r="AH603" s="8" t="s">
        <v>6689</v>
      </c>
      <c r="AI603" s="4" t="s">
        <v>8255</v>
      </c>
      <c r="AJ603" s="4" t="s">
        <v>8256</v>
      </c>
      <c r="AK603" s="4" t="s">
        <v>6725</v>
      </c>
      <c r="AL603" s="4" t="s">
        <v>8257</v>
      </c>
      <c r="AM603" s="9" t="s">
        <v>6706</v>
      </c>
      <c r="AN603" s="9" t="s">
        <v>6691</v>
      </c>
      <c r="AO603" s="9" t="s">
        <v>6718</v>
      </c>
      <c r="AP603" s="9" t="s">
        <v>6689</v>
      </c>
      <c r="AQ603" s="6" t="s">
        <v>6689</v>
      </c>
      <c r="AR603" s="5" t="s">
        <v>13200</v>
      </c>
      <c r="AS603" s="5" t="s">
        <v>13201</v>
      </c>
      <c r="AT603" s="4" t="s">
        <v>13202</v>
      </c>
      <c r="AU603" s="4" t="s">
        <v>13203</v>
      </c>
      <c r="AV603" s="4"/>
      <c r="AW603" s="4"/>
      <c r="AX603" s="4"/>
      <c r="AY603" s="4"/>
      <c r="AZ603" s="4"/>
      <c r="BA603" s="4"/>
      <c r="BB603" s="4"/>
      <c r="BC603" s="4"/>
      <c r="BD603" s="4"/>
      <c r="BE603" s="4"/>
      <c r="BF603" s="4"/>
      <c r="BG603" s="4"/>
      <c r="BH603" s="4"/>
      <c r="BI603" s="4"/>
      <c r="BJ603" s="4"/>
      <c r="BK603" s="4"/>
      <c r="BL603" s="4"/>
      <c r="BM603" s="4"/>
      <c r="BN603" s="4"/>
      <c r="BO603" s="4"/>
      <c r="BP603" s="4"/>
      <c r="BQ603" s="4"/>
      <c r="BR603" s="4"/>
      <c r="BS603" s="4"/>
      <c r="BT603" s="4"/>
      <c r="BU603" s="4"/>
      <c r="BV603" s="4"/>
    </row>
    <row r="604" spans="1:199" ht="15.5">
      <c r="A604" s="49" t="str">
        <f>B604&amp;COUNTIF($B$3:B604,B604)</f>
        <v>08PDDF7</v>
      </c>
      <c r="B604" s="3" t="s">
        <v>681</v>
      </c>
      <c r="C604" s="4" t="s">
        <v>682</v>
      </c>
      <c r="D604" s="4" t="s">
        <v>1349</v>
      </c>
      <c r="E604" s="4" t="s">
        <v>1350</v>
      </c>
      <c r="F604" s="4" t="s">
        <v>1351</v>
      </c>
      <c r="G604" s="4" t="s">
        <v>1352</v>
      </c>
      <c r="H604" s="3" t="s">
        <v>1133</v>
      </c>
      <c r="I604" s="4" t="s">
        <v>1570</v>
      </c>
      <c r="J604" s="96" t="s">
        <v>1886</v>
      </c>
      <c r="K604" s="4" t="str">
        <f t="shared" si="28"/>
        <v>08PDDFM002</v>
      </c>
      <c r="L604" s="6">
        <v>1</v>
      </c>
      <c r="M604" s="5" t="s">
        <v>2860</v>
      </c>
      <c r="N604" s="85">
        <v>6</v>
      </c>
      <c r="O604" s="5" t="s">
        <v>2861</v>
      </c>
      <c r="P604" s="85">
        <v>1</v>
      </c>
      <c r="Q604" s="5" t="s">
        <v>2869</v>
      </c>
      <c r="R604" s="85">
        <v>10</v>
      </c>
      <c r="S604" s="4" t="s">
        <v>2868</v>
      </c>
      <c r="T604" s="66" t="str">
        <f t="shared" si="27"/>
        <v xml:space="preserve">10. Reducción De Las Desigualdades </v>
      </c>
      <c r="U604" s="85">
        <v>2</v>
      </c>
      <c r="V604" s="4" t="s">
        <v>173</v>
      </c>
      <c r="W604" s="85">
        <v>6</v>
      </c>
      <c r="X604" s="4" t="s">
        <v>175</v>
      </c>
      <c r="Y604" s="85">
        <v>8</v>
      </c>
      <c r="Z604" s="4" t="s">
        <v>177</v>
      </c>
      <c r="AA604" s="52" t="str">
        <f t="shared" si="29"/>
        <v>2.6.8</v>
      </c>
      <c r="AB604" s="3" t="s">
        <v>2952</v>
      </c>
      <c r="AC604" s="23" t="s">
        <v>2953</v>
      </c>
      <c r="AD604" s="4" t="s">
        <v>179</v>
      </c>
      <c r="AE604" s="4" t="s">
        <v>179</v>
      </c>
      <c r="AF604" s="4" t="s">
        <v>179</v>
      </c>
      <c r="AG604" s="4" t="s">
        <v>179</v>
      </c>
      <c r="AH604" s="8" t="s">
        <v>179</v>
      </c>
      <c r="AI604" s="4" t="s">
        <v>179</v>
      </c>
      <c r="AJ604" s="4" t="s">
        <v>179</v>
      </c>
      <c r="AK604" s="4" t="s">
        <v>179</v>
      </c>
      <c r="AL604" s="4" t="s">
        <v>179</v>
      </c>
      <c r="AM604" s="9" t="s">
        <v>179</v>
      </c>
      <c r="AN604" s="9" t="s">
        <v>179</v>
      </c>
      <c r="AO604" s="9" t="s">
        <v>179</v>
      </c>
      <c r="AP604" s="9" t="s">
        <v>179</v>
      </c>
      <c r="AQ604" s="6" t="s">
        <v>179</v>
      </c>
      <c r="AR604" s="5" t="s">
        <v>179</v>
      </c>
      <c r="AS604" s="5" t="s">
        <v>179</v>
      </c>
      <c r="AT604" s="4" t="s">
        <v>179</v>
      </c>
      <c r="AU604" s="4" t="s">
        <v>179</v>
      </c>
      <c r="AV604" s="4"/>
      <c r="AW604" s="4"/>
      <c r="AX604" s="4"/>
      <c r="AY604" s="4"/>
      <c r="AZ604" s="4"/>
      <c r="BA604" s="4"/>
      <c r="BB604" s="4"/>
      <c r="BC604" s="4"/>
      <c r="BD604" s="4"/>
      <c r="BE604" s="4"/>
      <c r="BF604" s="4"/>
      <c r="BG604" s="4"/>
      <c r="BH604" s="4"/>
      <c r="BI604" s="4"/>
      <c r="BJ604" s="4"/>
      <c r="BK604" s="4"/>
      <c r="BL604" s="4"/>
      <c r="BM604" s="4"/>
      <c r="BN604" s="4"/>
      <c r="BO604" s="4"/>
      <c r="BP604" s="4"/>
      <c r="BQ604" s="4"/>
      <c r="BR604" s="4"/>
      <c r="BS604" s="4"/>
      <c r="BT604" s="4"/>
      <c r="BU604" s="4"/>
      <c r="BV604" s="4"/>
    </row>
    <row r="605" spans="1:199" ht="15.5">
      <c r="A605" s="49" t="str">
        <f>B605&amp;COUNTIF($B$3:B605,B605)</f>
        <v>08PDDF8</v>
      </c>
      <c r="B605" s="3" t="s">
        <v>681</v>
      </c>
      <c r="C605" s="4" t="s">
        <v>682</v>
      </c>
      <c r="D605" s="4" t="s">
        <v>1349</v>
      </c>
      <c r="E605" s="4" t="s">
        <v>1350</v>
      </c>
      <c r="F605" s="4" t="s">
        <v>1351</v>
      </c>
      <c r="G605" s="4" t="s">
        <v>1352</v>
      </c>
      <c r="H605" s="3" t="s">
        <v>140</v>
      </c>
      <c r="I605" s="4" t="s">
        <v>1571</v>
      </c>
      <c r="J605" s="95" t="s">
        <v>2416</v>
      </c>
      <c r="K605" s="4" t="str">
        <f t="shared" si="28"/>
        <v>08PDDFN001</v>
      </c>
      <c r="L605" s="6">
        <v>1</v>
      </c>
      <c r="M605" s="5" t="s">
        <v>2860</v>
      </c>
      <c r="N605" s="85">
        <v>4</v>
      </c>
      <c r="O605" s="5" t="s">
        <v>2866</v>
      </c>
      <c r="P605" s="85">
        <v>2</v>
      </c>
      <c r="Q605" s="5" t="s">
        <v>2919</v>
      </c>
      <c r="R605" s="85">
        <v>16</v>
      </c>
      <c r="S605" s="4" t="s">
        <v>2841</v>
      </c>
      <c r="T605" s="66" t="str">
        <f t="shared" si="27"/>
        <v>16. Paz, Justicia E Instituciones Sólidas</v>
      </c>
      <c r="U605" s="85">
        <v>1</v>
      </c>
      <c r="V605" s="4" t="s">
        <v>28</v>
      </c>
      <c r="W605" s="85">
        <v>7</v>
      </c>
      <c r="X605" s="4" t="s">
        <v>142</v>
      </c>
      <c r="Y605" s="85">
        <v>2</v>
      </c>
      <c r="Z605" s="4" t="s">
        <v>143</v>
      </c>
      <c r="AA605" s="52" t="str">
        <f t="shared" si="29"/>
        <v>1.7.2</v>
      </c>
      <c r="AB605" s="3" t="s">
        <v>144</v>
      </c>
      <c r="AC605" s="23" t="s">
        <v>145</v>
      </c>
      <c r="AD605" s="4" t="s">
        <v>5062</v>
      </c>
      <c r="AE605" s="4" t="s">
        <v>5063</v>
      </c>
      <c r="AF605" s="4" t="s">
        <v>5064</v>
      </c>
      <c r="AG605" s="4" t="s">
        <v>5065</v>
      </c>
      <c r="AH605" s="8" t="s">
        <v>6689</v>
      </c>
      <c r="AI605" s="4" t="s">
        <v>8258</v>
      </c>
      <c r="AJ605" s="4" t="s">
        <v>8259</v>
      </c>
      <c r="AK605" s="4" t="s">
        <v>6725</v>
      </c>
      <c r="AL605" s="4" t="s">
        <v>8260</v>
      </c>
      <c r="AM605" s="9" t="s">
        <v>6712</v>
      </c>
      <c r="AN605" s="9" t="s">
        <v>6708</v>
      </c>
      <c r="AO605" s="9" t="s">
        <v>6718</v>
      </c>
      <c r="AP605" s="9" t="s">
        <v>6689</v>
      </c>
      <c r="AQ605" s="6" t="s">
        <v>6689</v>
      </c>
      <c r="AR605" s="5" t="s">
        <v>13204</v>
      </c>
      <c r="AS605" s="5" t="s">
        <v>13205</v>
      </c>
      <c r="AT605" s="4" t="s">
        <v>13206</v>
      </c>
      <c r="AU605" s="4" t="s">
        <v>13207</v>
      </c>
      <c r="AV605" s="4"/>
      <c r="AW605" s="4"/>
      <c r="AX605" s="4"/>
      <c r="AY605" s="4"/>
      <c r="AZ605" s="4"/>
      <c r="BA605" s="4"/>
      <c r="BB605" s="4"/>
      <c r="BC605" s="4"/>
      <c r="BD605" s="4"/>
      <c r="BE605" s="4"/>
      <c r="BF605" s="4"/>
      <c r="BG605" s="4"/>
      <c r="BH605" s="4"/>
      <c r="BI605" s="4"/>
      <c r="BJ605" s="4"/>
      <c r="BK605" s="4"/>
      <c r="BL605" s="4"/>
      <c r="BM605" s="4"/>
      <c r="BN605" s="4"/>
      <c r="BO605" s="4"/>
      <c r="BP605" s="4"/>
      <c r="BQ605" s="4"/>
      <c r="BR605" s="4"/>
      <c r="BS605" s="4"/>
      <c r="BT605" s="4"/>
      <c r="BU605" s="4"/>
      <c r="BV605" s="4"/>
    </row>
    <row r="606" spans="1:199" ht="15.5">
      <c r="A606" s="49" t="str">
        <f>B606&amp;COUNTIF($B$3:B606,B606)</f>
        <v>08PDDF9</v>
      </c>
      <c r="B606" s="3" t="s">
        <v>681</v>
      </c>
      <c r="C606" s="4" t="s">
        <v>682</v>
      </c>
      <c r="D606" s="4" t="s">
        <v>1349</v>
      </c>
      <c r="E606" s="4" t="s">
        <v>1350</v>
      </c>
      <c r="F606" s="4" t="s">
        <v>1351</v>
      </c>
      <c r="G606" s="4" t="s">
        <v>1352</v>
      </c>
      <c r="H606" s="3" t="s">
        <v>146</v>
      </c>
      <c r="I606" s="4" t="s">
        <v>1572</v>
      </c>
      <c r="J606" s="95" t="s">
        <v>2417</v>
      </c>
      <c r="K606" s="4" t="str">
        <f t="shared" si="28"/>
        <v>08PDDFO001</v>
      </c>
      <c r="L606" s="6">
        <v>1</v>
      </c>
      <c r="M606" s="5" t="s">
        <v>2860</v>
      </c>
      <c r="N606" s="85">
        <v>6</v>
      </c>
      <c r="O606" s="4" t="s">
        <v>2861</v>
      </c>
      <c r="P606" s="85">
        <v>0</v>
      </c>
      <c r="Q606" s="4" t="s">
        <v>2861</v>
      </c>
      <c r="R606" s="85">
        <v>16</v>
      </c>
      <c r="S606" s="4" t="s">
        <v>2841</v>
      </c>
      <c r="T606" s="66" t="str">
        <f t="shared" si="27"/>
        <v>16. Paz, Justicia E Instituciones Sólidas</v>
      </c>
      <c r="U606" s="85">
        <v>2</v>
      </c>
      <c r="V606" s="4" t="s">
        <v>173</v>
      </c>
      <c r="W606" s="85">
        <v>6</v>
      </c>
      <c r="X606" s="4" t="s">
        <v>175</v>
      </c>
      <c r="Y606" s="85">
        <v>3</v>
      </c>
      <c r="Z606" s="4" t="s">
        <v>339</v>
      </c>
      <c r="AA606" s="52" t="str">
        <f t="shared" si="29"/>
        <v>2.6.3</v>
      </c>
      <c r="AB606" s="3" t="s">
        <v>149</v>
      </c>
      <c r="AC606" s="23" t="s">
        <v>150</v>
      </c>
      <c r="AD606" s="4" t="s">
        <v>5058</v>
      </c>
      <c r="AE606" s="4" t="s">
        <v>5059</v>
      </c>
      <c r="AF606" s="4" t="s">
        <v>5066</v>
      </c>
      <c r="AG606" s="4" t="s">
        <v>5067</v>
      </c>
      <c r="AH606" s="8" t="s">
        <v>6689</v>
      </c>
      <c r="AI606" s="4" t="s">
        <v>8261</v>
      </c>
      <c r="AJ606" s="4" t="s">
        <v>8262</v>
      </c>
      <c r="AK606" s="4" t="s">
        <v>6725</v>
      </c>
      <c r="AL606" s="4" t="s">
        <v>8263</v>
      </c>
      <c r="AM606" s="9" t="s">
        <v>6712</v>
      </c>
      <c r="AN606" s="9" t="s">
        <v>6708</v>
      </c>
      <c r="AO606" s="9" t="s">
        <v>6718</v>
      </c>
      <c r="AP606" s="9" t="s">
        <v>6689</v>
      </c>
      <c r="AQ606" s="6" t="s">
        <v>6689</v>
      </c>
      <c r="AR606" s="5" t="s">
        <v>13208</v>
      </c>
      <c r="AS606" s="5" t="s">
        <v>13209</v>
      </c>
      <c r="AT606" s="4" t="s">
        <v>13210</v>
      </c>
      <c r="AU606" s="4" t="s">
        <v>10432</v>
      </c>
      <c r="AV606" s="4"/>
      <c r="AW606" s="4"/>
      <c r="AX606" s="4"/>
      <c r="AY606" s="4"/>
      <c r="AZ606" s="4"/>
      <c r="BA606" s="4"/>
      <c r="BB606" s="4"/>
      <c r="BC606" s="4"/>
      <c r="BD606" s="4"/>
      <c r="BE606" s="4"/>
      <c r="BF606" s="4"/>
      <c r="BG606" s="4"/>
      <c r="BH606" s="4"/>
      <c r="BI606" s="4"/>
      <c r="BJ606" s="4"/>
      <c r="BK606" s="4"/>
      <c r="BL606" s="4"/>
      <c r="BM606" s="4"/>
      <c r="BN606" s="4"/>
      <c r="BO606" s="4"/>
      <c r="BP606" s="4"/>
      <c r="BQ606" s="4"/>
      <c r="BR606" s="4"/>
      <c r="BS606" s="4"/>
      <c r="BT606" s="4"/>
      <c r="BU606" s="4"/>
      <c r="BV606" s="4"/>
    </row>
    <row r="607" spans="1:199" ht="15.5">
      <c r="A607" s="49" t="str">
        <f>B607&amp;COUNTIF($B$3:B607,B607)</f>
        <v>08PDDF10</v>
      </c>
      <c r="B607" s="3" t="s">
        <v>681</v>
      </c>
      <c r="C607" s="4" t="s">
        <v>682</v>
      </c>
      <c r="D607" s="4" t="s">
        <v>1349</v>
      </c>
      <c r="E607" s="4" t="s">
        <v>1350</v>
      </c>
      <c r="F607" s="4" t="s">
        <v>1351</v>
      </c>
      <c r="G607" s="4" t="s">
        <v>1352</v>
      </c>
      <c r="H607" s="3" t="s">
        <v>771</v>
      </c>
      <c r="I607" s="4" t="s">
        <v>1740</v>
      </c>
      <c r="J607" s="101" t="s">
        <v>2418</v>
      </c>
      <c r="K607" s="4" t="str">
        <f t="shared" si="28"/>
        <v>08PDDFO004</v>
      </c>
      <c r="L607" s="6">
        <v>1</v>
      </c>
      <c r="M607" s="5" t="s">
        <v>2860</v>
      </c>
      <c r="N607" s="85">
        <v>2</v>
      </c>
      <c r="O607" s="4" t="s">
        <v>2880</v>
      </c>
      <c r="P607" s="85">
        <v>2</v>
      </c>
      <c r="Q607" s="4" t="s">
        <v>2927</v>
      </c>
      <c r="R607" s="85">
        <v>16</v>
      </c>
      <c r="S607" s="4" t="s">
        <v>2841</v>
      </c>
      <c r="T607" s="66" t="str">
        <f t="shared" si="27"/>
        <v>16. Paz, Justicia E Instituciones Sólidas</v>
      </c>
      <c r="U607" s="85">
        <v>2</v>
      </c>
      <c r="V607" s="4" t="s">
        <v>173</v>
      </c>
      <c r="W607" s="85">
        <v>6</v>
      </c>
      <c r="X607" s="4" t="s">
        <v>175</v>
      </c>
      <c r="Y607" s="85">
        <v>3</v>
      </c>
      <c r="Z607" s="4" t="s">
        <v>339</v>
      </c>
      <c r="AA607" s="52" t="str">
        <f t="shared" si="29"/>
        <v>2.6.3</v>
      </c>
      <c r="AB607" s="3" t="s">
        <v>189</v>
      </c>
      <c r="AC607" s="23" t="s">
        <v>190</v>
      </c>
      <c r="AD607" s="4" t="s">
        <v>5068</v>
      </c>
      <c r="AE607" s="4" t="s">
        <v>5069</v>
      </c>
      <c r="AF607" s="4" t="s">
        <v>5070</v>
      </c>
      <c r="AG607" s="4" t="s">
        <v>5071</v>
      </c>
      <c r="AH607" s="8" t="s">
        <v>6689</v>
      </c>
      <c r="AI607" s="4" t="s">
        <v>8264</v>
      </c>
      <c r="AJ607" s="4" t="s">
        <v>8265</v>
      </c>
      <c r="AK607" s="4" t="s">
        <v>6725</v>
      </c>
      <c r="AL607" s="4" t="s">
        <v>8266</v>
      </c>
      <c r="AM607" s="9" t="s">
        <v>6712</v>
      </c>
      <c r="AN607" s="9" t="s">
        <v>6708</v>
      </c>
      <c r="AO607" s="9" t="s">
        <v>6718</v>
      </c>
      <c r="AP607" s="9" t="s">
        <v>6689</v>
      </c>
      <c r="AQ607" s="6" t="s">
        <v>6689</v>
      </c>
      <c r="AR607" s="5" t="s">
        <v>13211</v>
      </c>
      <c r="AS607" s="5" t="s">
        <v>13212</v>
      </c>
      <c r="AT607" s="4" t="s">
        <v>13213</v>
      </c>
      <c r="AU607" s="4" t="s">
        <v>13214</v>
      </c>
      <c r="AV607" s="4"/>
      <c r="AW607" s="4"/>
      <c r="AX607" s="4"/>
      <c r="AY607" s="4"/>
      <c r="AZ607" s="4"/>
      <c r="BA607" s="4"/>
      <c r="BB607" s="4"/>
      <c r="BC607" s="4"/>
      <c r="BD607" s="4"/>
      <c r="BE607" s="4"/>
      <c r="BF607" s="4"/>
      <c r="BG607" s="4"/>
      <c r="BH607" s="4"/>
      <c r="BI607" s="4"/>
      <c r="BJ607" s="4"/>
      <c r="BK607" s="4"/>
      <c r="BL607" s="4"/>
      <c r="BM607" s="4"/>
      <c r="BN607" s="4"/>
      <c r="BO607" s="4"/>
      <c r="BP607" s="4"/>
      <c r="BQ607" s="4"/>
      <c r="BR607" s="4"/>
      <c r="BS607" s="4"/>
      <c r="BT607" s="4"/>
      <c r="BU607" s="4"/>
      <c r="BV607" s="4"/>
    </row>
    <row r="608" spans="1:199" ht="15.5">
      <c r="A608" s="49" t="str">
        <f>B608&amp;COUNTIF($B$3:B608,B608)</f>
        <v>08PDDF11</v>
      </c>
      <c r="B608" s="3" t="s">
        <v>681</v>
      </c>
      <c r="C608" s="4" t="s">
        <v>682</v>
      </c>
      <c r="D608" s="4" t="s">
        <v>1349</v>
      </c>
      <c r="E608" s="4" t="s">
        <v>1350</v>
      </c>
      <c r="F608" s="4" t="s">
        <v>1351</v>
      </c>
      <c r="G608" s="4" t="s">
        <v>1352</v>
      </c>
      <c r="H608" s="3" t="s">
        <v>151</v>
      </c>
      <c r="I608" s="4" t="s">
        <v>1573</v>
      </c>
      <c r="J608" s="95" t="s">
        <v>2419</v>
      </c>
      <c r="K608" s="4" t="str">
        <f t="shared" si="28"/>
        <v>08PDDFP001</v>
      </c>
      <c r="L608" s="6">
        <v>1</v>
      </c>
      <c r="M608" s="5" t="s">
        <v>2860</v>
      </c>
      <c r="N608" s="85">
        <v>5</v>
      </c>
      <c r="O608" s="5" t="s">
        <v>2865</v>
      </c>
      <c r="P608" s="85">
        <v>0</v>
      </c>
      <c r="Q608" s="5" t="s">
        <v>2865</v>
      </c>
      <c r="R608" s="85">
        <v>5</v>
      </c>
      <c r="S608" s="4" t="s">
        <v>2844</v>
      </c>
      <c r="T608" s="66" t="str">
        <f t="shared" si="27"/>
        <v xml:space="preserve">5. Igualdad De Género </v>
      </c>
      <c r="U608" s="85">
        <v>1</v>
      </c>
      <c r="V608" s="4" t="s">
        <v>28</v>
      </c>
      <c r="W608" s="85">
        <v>2</v>
      </c>
      <c r="X608" s="4" t="s">
        <v>154</v>
      </c>
      <c r="Y608" s="85">
        <v>4</v>
      </c>
      <c r="Z608" s="4" t="s">
        <v>155</v>
      </c>
      <c r="AA608" s="52" t="str">
        <f t="shared" si="29"/>
        <v>1.2.4</v>
      </c>
      <c r="AB608" s="3" t="s">
        <v>156</v>
      </c>
      <c r="AC608" s="23" t="s">
        <v>157</v>
      </c>
      <c r="AD608" s="4" t="s">
        <v>5072</v>
      </c>
      <c r="AE608" s="4" t="s">
        <v>5073</v>
      </c>
      <c r="AF608" s="4" t="s">
        <v>5074</v>
      </c>
      <c r="AG608" s="4" t="s">
        <v>5075</v>
      </c>
      <c r="AH608" s="8" t="s">
        <v>6689</v>
      </c>
      <c r="AI608" s="4" t="s">
        <v>8267</v>
      </c>
      <c r="AJ608" s="4" t="s">
        <v>8268</v>
      </c>
      <c r="AK608" s="4" t="s">
        <v>6816</v>
      </c>
      <c r="AL608" s="4" t="s">
        <v>8244</v>
      </c>
      <c r="AM608" s="9" t="s">
        <v>6722</v>
      </c>
      <c r="AN608" s="9" t="s">
        <v>9565</v>
      </c>
      <c r="AO608" s="9" t="s">
        <v>9469</v>
      </c>
      <c r="AP608" s="9" t="s">
        <v>6689</v>
      </c>
      <c r="AQ608" s="6" t="s">
        <v>6689</v>
      </c>
      <c r="AR608" s="5" t="s">
        <v>5075</v>
      </c>
      <c r="AS608" s="5" t="s">
        <v>5075</v>
      </c>
      <c r="AT608" s="4" t="s">
        <v>13176</v>
      </c>
      <c r="AU608" s="4" t="s">
        <v>13177</v>
      </c>
      <c r="AV608" s="4"/>
      <c r="AW608" s="4"/>
      <c r="AX608" s="4"/>
      <c r="AY608" s="4"/>
      <c r="AZ608" s="4"/>
      <c r="BA608" s="4"/>
      <c r="BB608" s="4"/>
      <c r="BC608" s="4"/>
      <c r="BD608" s="4"/>
      <c r="BE608" s="4"/>
      <c r="BF608" s="4"/>
      <c r="BG608" s="4"/>
      <c r="BH608" s="4"/>
      <c r="BI608" s="4"/>
      <c r="BJ608" s="4"/>
      <c r="BK608" s="4"/>
      <c r="BL608" s="4"/>
      <c r="BM608" s="4"/>
      <c r="BN608" s="4"/>
      <c r="BO608" s="4"/>
      <c r="BP608" s="4"/>
      <c r="BQ608" s="4"/>
      <c r="BR608" s="4"/>
      <c r="BS608" s="4"/>
      <c r="BT608" s="4"/>
      <c r="BU608" s="4"/>
      <c r="BV608" s="4"/>
    </row>
    <row r="609" spans="1:199" ht="15.5">
      <c r="A609" s="49" t="str">
        <f>B609&amp;COUNTIF($B$3:B609,B609)</f>
        <v>08PDDF12</v>
      </c>
      <c r="B609" s="3" t="s">
        <v>681</v>
      </c>
      <c r="C609" s="4" t="s">
        <v>682</v>
      </c>
      <c r="D609" s="4" t="s">
        <v>1349</v>
      </c>
      <c r="E609" s="4" t="s">
        <v>1350</v>
      </c>
      <c r="F609" s="4" t="s">
        <v>1351</v>
      </c>
      <c r="G609" s="4" t="s">
        <v>1352</v>
      </c>
      <c r="H609" s="3" t="s">
        <v>158</v>
      </c>
      <c r="I609" s="4" t="s">
        <v>1574</v>
      </c>
      <c r="J609" s="95" t="s">
        <v>2420</v>
      </c>
      <c r="K609" s="4" t="str">
        <f t="shared" si="28"/>
        <v>08PDDFP002</v>
      </c>
      <c r="L609" s="6">
        <v>1</v>
      </c>
      <c r="M609" s="5" t="s">
        <v>2860</v>
      </c>
      <c r="N609" s="85">
        <v>6</v>
      </c>
      <c r="O609" s="4" t="s">
        <v>2861</v>
      </c>
      <c r="P609" s="85">
        <v>0</v>
      </c>
      <c r="Q609" s="4" t="s">
        <v>2861</v>
      </c>
      <c r="R609" s="85">
        <v>10</v>
      </c>
      <c r="S609" s="4" t="s">
        <v>2868</v>
      </c>
      <c r="T609" s="66" t="str">
        <f t="shared" si="27"/>
        <v xml:space="preserve">10. Reducción De Las Desigualdades </v>
      </c>
      <c r="U609" s="85">
        <v>1</v>
      </c>
      <c r="V609" s="4" t="s">
        <v>28</v>
      </c>
      <c r="W609" s="85">
        <v>2</v>
      </c>
      <c r="X609" s="4" t="s">
        <v>154</v>
      </c>
      <c r="Y609" s="85">
        <v>4</v>
      </c>
      <c r="Z609" s="4" t="s">
        <v>155</v>
      </c>
      <c r="AA609" s="52" t="str">
        <f t="shared" si="29"/>
        <v>1.2.4</v>
      </c>
      <c r="AB609" s="3" t="s">
        <v>161</v>
      </c>
      <c r="AC609" s="23" t="s">
        <v>162</v>
      </c>
      <c r="AD609" s="4" t="s">
        <v>5076</v>
      </c>
      <c r="AE609" s="4" t="s">
        <v>5077</v>
      </c>
      <c r="AF609" s="4" t="s">
        <v>5078</v>
      </c>
      <c r="AG609" s="4" t="s">
        <v>5079</v>
      </c>
      <c r="AH609" s="8" t="s">
        <v>6689</v>
      </c>
      <c r="AI609" s="4" t="s">
        <v>8269</v>
      </c>
      <c r="AJ609" s="4" t="s">
        <v>8270</v>
      </c>
      <c r="AK609" s="4" t="s">
        <v>6725</v>
      </c>
      <c r="AL609" s="4" t="s">
        <v>8271</v>
      </c>
      <c r="AM609" s="9" t="s">
        <v>6712</v>
      </c>
      <c r="AN609" s="9" t="s">
        <v>6708</v>
      </c>
      <c r="AO609" s="9" t="s">
        <v>6718</v>
      </c>
      <c r="AP609" s="9" t="s">
        <v>6689</v>
      </c>
      <c r="AQ609" s="6" t="s">
        <v>6689</v>
      </c>
      <c r="AR609" s="5" t="s">
        <v>13215</v>
      </c>
      <c r="AS609" s="5" t="s">
        <v>13216</v>
      </c>
      <c r="AT609" s="4" t="s">
        <v>13176</v>
      </c>
      <c r="AU609" s="4" t="s">
        <v>13177</v>
      </c>
      <c r="AV609" s="4"/>
      <c r="AW609" s="4"/>
      <c r="AX609" s="4"/>
      <c r="AY609" s="4"/>
      <c r="AZ609" s="4"/>
      <c r="BA609" s="4"/>
      <c r="BB609" s="4"/>
      <c r="BC609" s="4"/>
      <c r="BD609" s="4"/>
      <c r="BE609" s="4"/>
      <c r="BF609" s="4"/>
      <c r="BG609" s="4"/>
      <c r="BH609" s="4"/>
      <c r="BI609" s="4"/>
      <c r="BJ609" s="4"/>
      <c r="BK609" s="4"/>
      <c r="BL609" s="4"/>
      <c r="BM609" s="4"/>
      <c r="BN609" s="4"/>
      <c r="BO609" s="4"/>
      <c r="BP609" s="4"/>
      <c r="BQ609" s="4"/>
      <c r="BR609" s="4"/>
      <c r="BS609" s="4"/>
      <c r="BT609" s="4"/>
      <c r="BU609" s="4"/>
      <c r="BV609" s="4"/>
    </row>
    <row r="610" spans="1:199" ht="15.5">
      <c r="A610" s="49" t="str">
        <f>B610&amp;COUNTIF($B$3:B610,B610)</f>
        <v>08PDDF13</v>
      </c>
      <c r="B610" s="3" t="s">
        <v>681</v>
      </c>
      <c r="C610" s="4" t="s">
        <v>682</v>
      </c>
      <c r="D610" s="4" t="s">
        <v>1349</v>
      </c>
      <c r="E610" s="4" t="s">
        <v>1350</v>
      </c>
      <c r="F610" s="4" t="s">
        <v>1351</v>
      </c>
      <c r="G610" s="4" t="s">
        <v>1352</v>
      </c>
      <c r="H610" s="3" t="s">
        <v>170</v>
      </c>
      <c r="I610" s="4" t="s">
        <v>1575</v>
      </c>
      <c r="J610" s="95" t="s">
        <v>2421</v>
      </c>
      <c r="K610" s="4" t="str">
        <f t="shared" si="28"/>
        <v>08PDDFP004</v>
      </c>
      <c r="L610" s="6">
        <v>1</v>
      </c>
      <c r="M610" s="5" t="s">
        <v>2860</v>
      </c>
      <c r="N610" s="85">
        <v>6</v>
      </c>
      <c r="O610" s="5" t="s">
        <v>2861</v>
      </c>
      <c r="P610" s="85">
        <v>1</v>
      </c>
      <c r="Q610" s="5" t="s">
        <v>2869</v>
      </c>
      <c r="R610" s="85">
        <v>10</v>
      </c>
      <c r="S610" s="4" t="s">
        <v>2868</v>
      </c>
      <c r="T610" s="66" t="str">
        <f t="shared" si="27"/>
        <v xml:space="preserve">10. Reducción De Las Desigualdades </v>
      </c>
      <c r="U610" s="85">
        <v>2</v>
      </c>
      <c r="V610" s="4" t="s">
        <v>173</v>
      </c>
      <c r="W610" s="85">
        <v>6</v>
      </c>
      <c r="X610" s="4" t="s">
        <v>175</v>
      </c>
      <c r="Y610" s="85">
        <v>8</v>
      </c>
      <c r="Z610" s="4" t="s">
        <v>177</v>
      </c>
      <c r="AA610" s="52" t="str">
        <f t="shared" si="29"/>
        <v>2.6.8</v>
      </c>
      <c r="AB610" s="3" t="s">
        <v>384</v>
      </c>
      <c r="AC610" s="23" t="s">
        <v>178</v>
      </c>
      <c r="AD610" s="4" t="s">
        <v>5080</v>
      </c>
      <c r="AE610" s="4" t="s">
        <v>5081</v>
      </c>
      <c r="AF610" s="4" t="s">
        <v>5082</v>
      </c>
      <c r="AG610" s="4" t="s">
        <v>5083</v>
      </c>
      <c r="AH610" s="8" t="s">
        <v>6689</v>
      </c>
      <c r="AI610" s="4" t="s">
        <v>8272</v>
      </c>
      <c r="AJ610" s="4" t="s">
        <v>8273</v>
      </c>
      <c r="AK610" s="4" t="s">
        <v>6725</v>
      </c>
      <c r="AL610" s="4" t="s">
        <v>8274</v>
      </c>
      <c r="AM610" s="9" t="s">
        <v>6702</v>
      </c>
      <c r="AN610" s="9" t="s">
        <v>6708</v>
      </c>
      <c r="AO610" s="9" t="s">
        <v>6718</v>
      </c>
      <c r="AP610" s="9" t="s">
        <v>6689</v>
      </c>
      <c r="AQ610" s="6" t="s">
        <v>6689</v>
      </c>
      <c r="AR610" s="5" t="s">
        <v>13191</v>
      </c>
      <c r="AS610" s="5" t="s">
        <v>13217</v>
      </c>
      <c r="AT610" s="4" t="s">
        <v>13193</v>
      </c>
      <c r="AU610" s="4" t="s">
        <v>13194</v>
      </c>
      <c r="AV610" s="4"/>
      <c r="AW610" s="4"/>
      <c r="AX610" s="4"/>
      <c r="AY610" s="4"/>
      <c r="AZ610" s="4"/>
      <c r="BA610" s="4"/>
      <c r="BB610" s="4"/>
      <c r="BC610" s="4"/>
      <c r="BD610" s="4"/>
      <c r="BE610" s="4"/>
      <c r="BF610" s="4"/>
      <c r="BG610" s="4"/>
      <c r="BH610" s="4"/>
      <c r="BI610" s="4"/>
      <c r="BJ610" s="4"/>
      <c r="BK610" s="4"/>
      <c r="BL610" s="4"/>
      <c r="BM610" s="4"/>
      <c r="BN610" s="4"/>
      <c r="BO610" s="4"/>
      <c r="BP610" s="4"/>
      <c r="BQ610" s="4"/>
      <c r="BR610" s="4"/>
      <c r="BS610" s="4"/>
      <c r="BT610" s="4"/>
      <c r="BU610" s="4"/>
      <c r="BV610" s="4"/>
    </row>
    <row r="611" spans="1:199" ht="15.5">
      <c r="A611" s="49" t="str">
        <f>B611&amp;COUNTIF($B$3:B611,B611)</f>
        <v>08PDDF14</v>
      </c>
      <c r="B611" s="3" t="s">
        <v>681</v>
      </c>
      <c r="C611" s="4" t="s">
        <v>682</v>
      </c>
      <c r="D611" s="4" t="s">
        <v>1349</v>
      </c>
      <c r="E611" s="4" t="s">
        <v>1350</v>
      </c>
      <c r="F611" s="4" t="s">
        <v>1351</v>
      </c>
      <c r="G611" s="4" t="s">
        <v>1352</v>
      </c>
      <c r="H611" s="3" t="s">
        <v>1001</v>
      </c>
      <c r="I611" s="4" t="s">
        <v>1741</v>
      </c>
      <c r="J611" s="101" t="s">
        <v>2422</v>
      </c>
      <c r="K611" s="4" t="str">
        <f t="shared" si="28"/>
        <v>08PDDFE100</v>
      </c>
      <c r="L611" s="6">
        <v>1</v>
      </c>
      <c r="M611" s="5" t="s">
        <v>2860</v>
      </c>
      <c r="N611" s="85">
        <v>1</v>
      </c>
      <c r="O611" s="4" t="s">
        <v>2870</v>
      </c>
      <c r="P611" s="85">
        <v>5</v>
      </c>
      <c r="Q611" s="4" t="s">
        <v>2871</v>
      </c>
      <c r="R611" s="85">
        <v>10</v>
      </c>
      <c r="S611" s="4" t="s">
        <v>2868</v>
      </c>
      <c r="T611" s="66" t="str">
        <f t="shared" si="27"/>
        <v xml:space="preserve">10. Reducción De Las Desigualdades </v>
      </c>
      <c r="U611" s="85">
        <v>3</v>
      </c>
      <c r="V611" s="4" t="s">
        <v>199</v>
      </c>
      <c r="W611" s="85">
        <v>1</v>
      </c>
      <c r="X611" s="4" t="s">
        <v>200</v>
      </c>
      <c r="Y611" s="85">
        <v>2</v>
      </c>
      <c r="Z611" s="4" t="s">
        <v>700</v>
      </c>
      <c r="AA611" s="52" t="str">
        <f t="shared" si="29"/>
        <v>3.1.2</v>
      </c>
      <c r="AB611" s="3" t="s">
        <v>701</v>
      </c>
      <c r="AC611" s="23" t="s">
        <v>702</v>
      </c>
      <c r="AD611" s="4" t="s">
        <v>5084</v>
      </c>
      <c r="AE611" s="4" t="s">
        <v>5085</v>
      </c>
      <c r="AF611" s="4" t="s">
        <v>5086</v>
      </c>
      <c r="AG611" s="4" t="s">
        <v>5087</v>
      </c>
      <c r="AH611" s="8" t="s">
        <v>6689</v>
      </c>
      <c r="AI611" s="4" t="s">
        <v>8275</v>
      </c>
      <c r="AJ611" s="4" t="s">
        <v>8276</v>
      </c>
      <c r="AK611" s="4" t="s">
        <v>6725</v>
      </c>
      <c r="AL611" s="4" t="s">
        <v>8277</v>
      </c>
      <c r="AM611" s="9" t="s">
        <v>9470</v>
      </c>
      <c r="AN611" s="9" t="s">
        <v>9593</v>
      </c>
      <c r="AO611" s="9" t="s">
        <v>6689</v>
      </c>
      <c r="AP611" s="9" t="s">
        <v>6689</v>
      </c>
      <c r="AQ611" s="6" t="s">
        <v>6689</v>
      </c>
      <c r="AR611" s="5" t="s">
        <v>13218</v>
      </c>
      <c r="AS611" s="5" t="s">
        <v>13219</v>
      </c>
      <c r="AT611" s="4" t="s">
        <v>13197</v>
      </c>
      <c r="AU611" s="4" t="s">
        <v>13198</v>
      </c>
      <c r="AV611" s="4"/>
      <c r="AW611" s="4"/>
      <c r="AX611" s="4"/>
      <c r="AY611" s="4"/>
      <c r="AZ611" s="4"/>
      <c r="BA611" s="4"/>
      <c r="BB611" s="4"/>
      <c r="BC611" s="4"/>
      <c r="BD611" s="4"/>
      <c r="BE611" s="4"/>
      <c r="BF611" s="4"/>
      <c r="BG611" s="4"/>
      <c r="BH611" s="4"/>
      <c r="BI611" s="4"/>
      <c r="BJ611" s="4"/>
      <c r="BK611" s="4"/>
      <c r="BL611" s="4"/>
      <c r="BM611" s="4"/>
      <c r="BN611" s="4"/>
      <c r="BO611" s="4"/>
      <c r="BP611" s="4"/>
      <c r="BQ611" s="4"/>
      <c r="BR611" s="4"/>
      <c r="BS611" s="4"/>
      <c r="BT611" s="4"/>
      <c r="BU611" s="4"/>
      <c r="BV611" s="4"/>
    </row>
    <row r="612" spans="1:199" ht="15.5">
      <c r="A612" s="49" t="str">
        <f>B612&amp;COUNTIF($B$3:B612,B612)</f>
        <v>08PDDF15</v>
      </c>
      <c r="B612" s="3" t="s">
        <v>681</v>
      </c>
      <c r="C612" s="4" t="s">
        <v>682</v>
      </c>
      <c r="D612" s="4" t="s">
        <v>1349</v>
      </c>
      <c r="E612" s="4" t="s">
        <v>1350</v>
      </c>
      <c r="F612" s="4" t="s">
        <v>1351</v>
      </c>
      <c r="G612" s="4" t="s">
        <v>1352</v>
      </c>
      <c r="H612" s="3" t="s">
        <v>703</v>
      </c>
      <c r="I612" s="4" t="s">
        <v>1742</v>
      </c>
      <c r="J612" s="95" t="s">
        <v>2423</v>
      </c>
      <c r="K612" s="4" t="str">
        <f t="shared" si="28"/>
        <v>08PDDFS010</v>
      </c>
      <c r="L612" s="6">
        <v>1</v>
      </c>
      <c r="M612" s="5" t="s">
        <v>2860</v>
      </c>
      <c r="N612" s="85">
        <v>6</v>
      </c>
      <c r="O612" s="5" t="s">
        <v>2861</v>
      </c>
      <c r="P612" s="85">
        <v>0</v>
      </c>
      <c r="Q612" s="5" t="s">
        <v>2861</v>
      </c>
      <c r="R612" s="85">
        <v>10</v>
      </c>
      <c r="S612" s="4" t="s">
        <v>2868</v>
      </c>
      <c r="T612" s="66" t="str">
        <f t="shared" si="27"/>
        <v xml:space="preserve">10. Reducción De Las Desigualdades </v>
      </c>
      <c r="U612" s="85">
        <v>2</v>
      </c>
      <c r="V612" s="18" t="s">
        <v>173</v>
      </c>
      <c r="W612" s="85">
        <v>7</v>
      </c>
      <c r="X612" s="18" t="s">
        <v>351</v>
      </c>
      <c r="Y612" s="85">
        <v>1</v>
      </c>
      <c r="Z612" s="18" t="s">
        <v>351</v>
      </c>
      <c r="AA612" s="52" t="str">
        <f t="shared" si="29"/>
        <v>2.7.1</v>
      </c>
      <c r="AB612" s="17" t="s">
        <v>704</v>
      </c>
      <c r="AC612" s="23" t="s">
        <v>705</v>
      </c>
      <c r="AD612" s="4" t="s">
        <v>5088</v>
      </c>
      <c r="AE612" s="4" t="s">
        <v>5089</v>
      </c>
      <c r="AF612" s="4" t="s">
        <v>5090</v>
      </c>
      <c r="AG612" s="4" t="s">
        <v>5091</v>
      </c>
      <c r="AH612" s="8" t="s">
        <v>6689</v>
      </c>
      <c r="AI612" s="4" t="s">
        <v>8278</v>
      </c>
      <c r="AJ612" s="4" t="s">
        <v>8279</v>
      </c>
      <c r="AK612" s="4" t="s">
        <v>6725</v>
      </c>
      <c r="AL612" s="4" t="s">
        <v>8280</v>
      </c>
      <c r="AM612" s="9" t="s">
        <v>9455</v>
      </c>
      <c r="AN612" s="9" t="s">
        <v>6712</v>
      </c>
      <c r="AO612" s="9" t="s">
        <v>6718</v>
      </c>
      <c r="AP612" s="9" t="s">
        <v>6689</v>
      </c>
      <c r="AQ612" s="6" t="s">
        <v>6689</v>
      </c>
      <c r="AR612" s="5" t="s">
        <v>13220</v>
      </c>
      <c r="AS612" s="5" t="s">
        <v>13221</v>
      </c>
      <c r="AT612" s="4" t="s">
        <v>13222</v>
      </c>
      <c r="AU612" s="4" t="s">
        <v>13223</v>
      </c>
      <c r="AV612" s="4"/>
      <c r="AW612" s="4"/>
      <c r="AX612" s="4"/>
      <c r="AY612" s="4"/>
      <c r="AZ612" s="4"/>
      <c r="BA612" s="4"/>
      <c r="BB612" s="4"/>
      <c r="BC612" s="4"/>
      <c r="BD612" s="4"/>
      <c r="BE612" s="4"/>
      <c r="BF612" s="4"/>
      <c r="BG612" s="4"/>
      <c r="BH612" s="4"/>
      <c r="BI612" s="4"/>
      <c r="BJ612" s="4"/>
      <c r="BK612" s="4"/>
      <c r="BL612" s="4"/>
      <c r="BM612" s="4"/>
      <c r="BN612" s="4"/>
      <c r="BO612" s="4"/>
      <c r="BP612" s="4"/>
      <c r="BQ612" s="4"/>
      <c r="BR612" s="4"/>
      <c r="BS612" s="4"/>
      <c r="BT612" s="4"/>
      <c r="BU612" s="4"/>
      <c r="BV612" s="4"/>
    </row>
    <row r="613" spans="1:199" ht="15.5">
      <c r="A613" s="49" t="str">
        <f>B613&amp;COUNTIF($B$3:B613,B613)</f>
        <v>08PDDF16</v>
      </c>
      <c r="B613" s="3" t="s">
        <v>681</v>
      </c>
      <c r="C613" s="4" t="s">
        <v>682</v>
      </c>
      <c r="D613" s="4" t="s">
        <v>1349</v>
      </c>
      <c r="E613" s="4" t="s">
        <v>1350</v>
      </c>
      <c r="F613" s="4" t="s">
        <v>1351</v>
      </c>
      <c r="G613" s="4" t="s">
        <v>1352</v>
      </c>
      <c r="H613" s="3" t="s">
        <v>662</v>
      </c>
      <c r="I613" s="4" t="s">
        <v>1728</v>
      </c>
      <c r="J613" s="95" t="s">
        <v>2424</v>
      </c>
      <c r="K613" s="4" t="str">
        <f t="shared" si="28"/>
        <v>08PDDFS013</v>
      </c>
      <c r="L613" s="6">
        <v>1</v>
      </c>
      <c r="M613" s="5" t="s">
        <v>2860</v>
      </c>
      <c r="N613" s="85">
        <v>6</v>
      </c>
      <c r="O613" s="5" t="s">
        <v>2861</v>
      </c>
      <c r="P613" s="85">
        <v>0</v>
      </c>
      <c r="Q613" s="5" t="s">
        <v>2861</v>
      </c>
      <c r="R613" s="85">
        <v>2</v>
      </c>
      <c r="S613" s="4" t="s">
        <v>2901</v>
      </c>
      <c r="T613" s="66" t="str">
        <f t="shared" si="27"/>
        <v xml:space="preserve">2. Hambre Cero </v>
      </c>
      <c r="U613" s="85">
        <v>2</v>
      </c>
      <c r="V613" s="18" t="s">
        <v>173</v>
      </c>
      <c r="W613" s="85">
        <v>6</v>
      </c>
      <c r="X613" s="18" t="s">
        <v>175</v>
      </c>
      <c r="Y613" s="85">
        <v>5</v>
      </c>
      <c r="Z613" s="18" t="s">
        <v>360</v>
      </c>
      <c r="AA613" s="52" t="str">
        <f t="shared" si="29"/>
        <v>2.6.5</v>
      </c>
      <c r="AB613" s="17" t="s">
        <v>663</v>
      </c>
      <c r="AC613" s="23" t="s">
        <v>664</v>
      </c>
      <c r="AD613" s="4" t="s">
        <v>5092</v>
      </c>
      <c r="AE613" s="4" t="s">
        <v>5093</v>
      </c>
      <c r="AF613" s="4" t="s">
        <v>5094</v>
      </c>
      <c r="AG613" s="4" t="s">
        <v>5095</v>
      </c>
      <c r="AH613" s="8" t="s">
        <v>6689</v>
      </c>
      <c r="AI613" s="4" t="s">
        <v>8281</v>
      </c>
      <c r="AJ613" s="4" t="s">
        <v>8282</v>
      </c>
      <c r="AK613" s="4" t="s">
        <v>6725</v>
      </c>
      <c r="AL613" s="4" t="s">
        <v>8277</v>
      </c>
      <c r="AM613" s="9" t="s">
        <v>9463</v>
      </c>
      <c r="AN613" s="9" t="s">
        <v>9545</v>
      </c>
      <c r="AO613" s="9" t="s">
        <v>9567</v>
      </c>
      <c r="AP613" s="9" t="s">
        <v>6689</v>
      </c>
      <c r="AQ613" s="6" t="s">
        <v>6689</v>
      </c>
      <c r="AR613" s="5" t="s">
        <v>13224</v>
      </c>
      <c r="AS613" s="5" t="s">
        <v>13225</v>
      </c>
      <c r="AT613" s="4" t="s">
        <v>13226</v>
      </c>
      <c r="AU613" s="4" t="s">
        <v>13227</v>
      </c>
      <c r="AV613" s="4"/>
      <c r="AW613" s="4"/>
      <c r="AX613" s="4"/>
      <c r="AY613" s="4"/>
      <c r="AZ613" s="4"/>
      <c r="BA613" s="4"/>
      <c r="BB613" s="4"/>
      <c r="BC613" s="4"/>
      <c r="BD613" s="4"/>
      <c r="BE613" s="4"/>
      <c r="BF613" s="4"/>
      <c r="BG613" s="4"/>
      <c r="BH613" s="4"/>
      <c r="BI613" s="4"/>
      <c r="BJ613" s="4"/>
      <c r="BK613" s="4"/>
      <c r="BL613" s="4"/>
      <c r="BM613" s="4"/>
      <c r="BN613" s="4"/>
      <c r="BO613" s="4"/>
      <c r="BP613" s="4"/>
      <c r="BQ613" s="4"/>
      <c r="BR613" s="4"/>
      <c r="BS613" s="4"/>
      <c r="BT613" s="4"/>
      <c r="BU613" s="4"/>
      <c r="BV613" s="4"/>
    </row>
    <row r="614" spans="1:199" ht="15.5">
      <c r="A614" s="49" t="str">
        <f>B614&amp;COUNTIF($B$3:B614,B614)</f>
        <v>08PDDF17</v>
      </c>
      <c r="B614" s="3" t="s">
        <v>681</v>
      </c>
      <c r="C614" s="4" t="s">
        <v>682</v>
      </c>
      <c r="D614" s="4" t="s">
        <v>1349</v>
      </c>
      <c r="E614" s="4" t="s">
        <v>1350</v>
      </c>
      <c r="F614" s="4" t="s">
        <v>1351</v>
      </c>
      <c r="G614" s="4" t="s">
        <v>1352</v>
      </c>
      <c r="H614" s="3" t="s">
        <v>706</v>
      </c>
      <c r="I614" s="4" t="s">
        <v>1743</v>
      </c>
      <c r="J614" s="95" t="s">
        <v>2425</v>
      </c>
      <c r="K614" s="4" t="str">
        <f t="shared" si="28"/>
        <v>08PDDFS030</v>
      </c>
      <c r="L614" s="6">
        <v>1</v>
      </c>
      <c r="M614" s="5" t="s">
        <v>2860</v>
      </c>
      <c r="N614" s="85">
        <v>6</v>
      </c>
      <c r="O614" s="4" t="s">
        <v>2861</v>
      </c>
      <c r="P614" s="85">
        <v>4</v>
      </c>
      <c r="Q614" s="4" t="s">
        <v>2894</v>
      </c>
      <c r="R614" s="85">
        <v>10</v>
      </c>
      <c r="S614" s="4" t="s">
        <v>2868</v>
      </c>
      <c r="T614" s="66" t="str">
        <f t="shared" si="27"/>
        <v xml:space="preserve">10. Reducción De Las Desigualdades </v>
      </c>
      <c r="U614" s="85">
        <v>2</v>
      </c>
      <c r="V614" s="4" t="s">
        <v>173</v>
      </c>
      <c r="W614" s="85">
        <v>6</v>
      </c>
      <c r="X614" s="4" t="s">
        <v>175</v>
      </c>
      <c r="Y614" s="85">
        <v>8</v>
      </c>
      <c r="Z614" s="4" t="s">
        <v>177</v>
      </c>
      <c r="AA614" s="52" t="str">
        <f t="shared" si="29"/>
        <v>2.6.8</v>
      </c>
      <c r="AB614" s="3" t="s">
        <v>343</v>
      </c>
      <c r="AC614" s="23" t="s">
        <v>344</v>
      </c>
      <c r="AD614" s="4" t="s">
        <v>5096</v>
      </c>
      <c r="AE614" s="4" t="s">
        <v>5097</v>
      </c>
      <c r="AF614" s="4" t="s">
        <v>5098</v>
      </c>
      <c r="AG614" s="4" t="s">
        <v>5099</v>
      </c>
      <c r="AH614" s="8" t="s">
        <v>6689</v>
      </c>
      <c r="AI614" s="4" t="s">
        <v>8283</v>
      </c>
      <c r="AJ614" s="4" t="s">
        <v>8284</v>
      </c>
      <c r="AK614" s="4" t="s">
        <v>6725</v>
      </c>
      <c r="AL614" s="4" t="s">
        <v>8277</v>
      </c>
      <c r="AM614" s="9" t="s">
        <v>6722</v>
      </c>
      <c r="AN614" s="9" t="s">
        <v>6712</v>
      </c>
      <c r="AO614" s="9" t="s">
        <v>6706</v>
      </c>
      <c r="AP614" s="9" t="s">
        <v>6689</v>
      </c>
      <c r="AQ614" s="6" t="s">
        <v>6689</v>
      </c>
      <c r="AR614" s="5" t="s">
        <v>13228</v>
      </c>
      <c r="AS614" s="5" t="s">
        <v>13229</v>
      </c>
      <c r="AT614" s="4" t="s">
        <v>13230</v>
      </c>
      <c r="AU614" s="4" t="s">
        <v>13231</v>
      </c>
      <c r="AV614" s="4"/>
      <c r="AW614" s="4"/>
      <c r="AX614" s="4"/>
      <c r="AY614" s="4"/>
      <c r="AZ614" s="4"/>
      <c r="BA614" s="4"/>
      <c r="BB614" s="4"/>
      <c r="BC614" s="4"/>
      <c r="BD614" s="4"/>
      <c r="BE614" s="4"/>
      <c r="BF614" s="4"/>
      <c r="BG614" s="4"/>
      <c r="BH614" s="4"/>
      <c r="BI614" s="4"/>
      <c r="BJ614" s="4"/>
      <c r="BK614" s="4"/>
      <c r="BL614" s="4"/>
      <c r="BM614" s="4"/>
      <c r="BN614" s="4"/>
      <c r="BO614" s="4"/>
      <c r="BP614" s="4"/>
      <c r="BQ614" s="4"/>
      <c r="BR614" s="4"/>
      <c r="BS614" s="4"/>
      <c r="BT614" s="4"/>
      <c r="BU614" s="4"/>
      <c r="BV614" s="4"/>
    </row>
    <row r="615" spans="1:199" ht="15.5">
      <c r="A615" s="49" t="str">
        <f>B615&amp;COUNTIF($B$3:B615,B615)</f>
        <v>08PDDF18</v>
      </c>
      <c r="B615" s="3" t="s">
        <v>681</v>
      </c>
      <c r="C615" s="4" t="s">
        <v>682</v>
      </c>
      <c r="D615" s="4" t="s">
        <v>1349</v>
      </c>
      <c r="E615" s="4" t="s">
        <v>1350</v>
      </c>
      <c r="F615" s="4" t="s">
        <v>1351</v>
      </c>
      <c r="G615" s="4" t="s">
        <v>1352</v>
      </c>
      <c r="H615" s="3" t="s">
        <v>707</v>
      </c>
      <c r="I615" s="4" t="s">
        <v>1744</v>
      </c>
      <c r="J615" s="95" t="s">
        <v>2426</v>
      </c>
      <c r="K615" s="4" t="str">
        <f t="shared" si="28"/>
        <v>08PDDFS035</v>
      </c>
      <c r="L615" s="6">
        <v>1</v>
      </c>
      <c r="M615" s="5" t="s">
        <v>2860</v>
      </c>
      <c r="N615" s="85">
        <v>1</v>
      </c>
      <c r="O615" s="4" t="s">
        <v>2870</v>
      </c>
      <c r="P615" s="85">
        <v>2</v>
      </c>
      <c r="Q615" s="4" t="s">
        <v>2905</v>
      </c>
      <c r="R615" s="85">
        <v>2</v>
      </c>
      <c r="S615" s="4" t="s">
        <v>2901</v>
      </c>
      <c r="T615" s="66" t="str">
        <f t="shared" si="27"/>
        <v xml:space="preserve">2. Hambre Cero </v>
      </c>
      <c r="U615" s="85">
        <v>2</v>
      </c>
      <c r="V615" s="4" t="s">
        <v>173</v>
      </c>
      <c r="W615" s="85">
        <v>6</v>
      </c>
      <c r="X615" s="4" t="s">
        <v>175</v>
      </c>
      <c r="Y615" s="85">
        <v>5</v>
      </c>
      <c r="Z615" s="4" t="s">
        <v>360</v>
      </c>
      <c r="AA615" s="52" t="str">
        <f t="shared" si="29"/>
        <v>2.6.5</v>
      </c>
      <c r="AB615" s="3" t="s">
        <v>708</v>
      </c>
      <c r="AC615" s="23" t="s">
        <v>709</v>
      </c>
      <c r="AD615" s="4" t="s">
        <v>5100</v>
      </c>
      <c r="AE615" s="4" t="s">
        <v>5101</v>
      </c>
      <c r="AF615" s="4" t="s">
        <v>5102</v>
      </c>
      <c r="AG615" s="4" t="s">
        <v>5103</v>
      </c>
      <c r="AH615" s="3" t="s">
        <v>6689</v>
      </c>
      <c r="AI615" s="4" t="s">
        <v>8285</v>
      </c>
      <c r="AJ615" s="4" t="s">
        <v>8286</v>
      </c>
      <c r="AK615" s="4" t="s">
        <v>6725</v>
      </c>
      <c r="AL615" s="4" t="s">
        <v>8287</v>
      </c>
      <c r="AM615" s="3" t="s">
        <v>6712</v>
      </c>
      <c r="AN615" s="3" t="s">
        <v>6708</v>
      </c>
      <c r="AO615" s="3" t="s">
        <v>6718</v>
      </c>
      <c r="AP615" s="3" t="s">
        <v>6689</v>
      </c>
      <c r="AQ615" s="3" t="s">
        <v>6689</v>
      </c>
      <c r="AR615" s="5" t="s">
        <v>13232</v>
      </c>
      <c r="AS615" s="5" t="s">
        <v>13233</v>
      </c>
      <c r="AT615" s="4" t="s">
        <v>13234</v>
      </c>
      <c r="AU615" s="4" t="s">
        <v>13235</v>
      </c>
      <c r="AV615" s="4"/>
      <c r="AW615" s="4"/>
      <c r="AX615" s="4"/>
      <c r="AY615" s="4"/>
      <c r="AZ615" s="4"/>
      <c r="BA615" s="4"/>
      <c r="BB615" s="4"/>
      <c r="BC615" s="4"/>
      <c r="BD615" s="4"/>
      <c r="BE615" s="4"/>
      <c r="BF615" s="4"/>
      <c r="BG615" s="4"/>
      <c r="BH615" s="4"/>
      <c r="BI615" s="4"/>
      <c r="BJ615" s="4"/>
      <c r="BK615" s="4"/>
      <c r="BL615" s="4"/>
      <c r="BM615" s="4"/>
      <c r="BN615" s="4"/>
      <c r="BO615" s="4"/>
      <c r="BP615" s="4"/>
      <c r="BQ615" s="4"/>
      <c r="BR615" s="4"/>
      <c r="BS615" s="4"/>
      <c r="BT615" s="4"/>
      <c r="BU615" s="4"/>
      <c r="BV615" s="4"/>
    </row>
    <row r="616" spans="1:199" ht="15.5">
      <c r="A616" s="49" t="str">
        <f>B616&amp;COUNTIF($B$3:B616,B616)</f>
        <v>08PDDF19</v>
      </c>
      <c r="B616" s="3" t="s">
        <v>681</v>
      </c>
      <c r="C616" s="4" t="s">
        <v>682</v>
      </c>
      <c r="D616" s="4" t="s">
        <v>1349</v>
      </c>
      <c r="E616" s="4" t="s">
        <v>1350</v>
      </c>
      <c r="F616" s="4" t="s">
        <v>1351</v>
      </c>
      <c r="G616" s="4" t="s">
        <v>1352</v>
      </c>
      <c r="H616" s="3" t="s">
        <v>710</v>
      </c>
      <c r="I616" s="4" t="s">
        <v>1745</v>
      </c>
      <c r="J616" s="95" t="s">
        <v>2427</v>
      </c>
      <c r="K616" s="4" t="str">
        <f t="shared" si="28"/>
        <v>08PDDFS037</v>
      </c>
      <c r="L616" s="6">
        <v>1</v>
      </c>
      <c r="M616" s="5" t="s">
        <v>2860</v>
      </c>
      <c r="N616" s="85">
        <v>6</v>
      </c>
      <c r="O616" s="5" t="s">
        <v>2861</v>
      </c>
      <c r="P616" s="85">
        <v>4</v>
      </c>
      <c r="Q616" s="5" t="s">
        <v>2894</v>
      </c>
      <c r="R616" s="85">
        <v>10</v>
      </c>
      <c r="S616" s="4" t="s">
        <v>2868</v>
      </c>
      <c r="T616" s="66" t="str">
        <f t="shared" si="27"/>
        <v xml:space="preserve">10. Reducción De Las Desigualdades </v>
      </c>
      <c r="U616" s="85">
        <v>2</v>
      </c>
      <c r="V616" s="4" t="s">
        <v>173</v>
      </c>
      <c r="W616" s="85">
        <v>6</v>
      </c>
      <c r="X616" s="4" t="s">
        <v>175</v>
      </c>
      <c r="Y616" s="85">
        <v>1</v>
      </c>
      <c r="Z616" s="4" t="s">
        <v>342</v>
      </c>
      <c r="AA616" s="52" t="str">
        <f t="shared" si="29"/>
        <v>2.6.1</v>
      </c>
      <c r="AB616" s="3" t="s">
        <v>685</v>
      </c>
      <c r="AC616" s="23" t="s">
        <v>686</v>
      </c>
      <c r="AD616" s="4" t="s">
        <v>5104</v>
      </c>
      <c r="AE616" s="4" t="s">
        <v>5105</v>
      </c>
      <c r="AF616" s="4" t="s">
        <v>5106</v>
      </c>
      <c r="AG616" s="4" t="s">
        <v>5107</v>
      </c>
      <c r="AH616" s="3" t="s">
        <v>6689</v>
      </c>
      <c r="AI616" s="4" t="s">
        <v>8288</v>
      </c>
      <c r="AJ616" s="4" t="s">
        <v>8289</v>
      </c>
      <c r="AK616" s="4" t="s">
        <v>6725</v>
      </c>
      <c r="AL616" s="4" t="s">
        <v>8277</v>
      </c>
      <c r="AM616" s="3" t="s">
        <v>6712</v>
      </c>
      <c r="AN616" s="3" t="s">
        <v>6708</v>
      </c>
      <c r="AO616" s="3" t="s">
        <v>6718</v>
      </c>
      <c r="AP616" s="3" t="s">
        <v>6689</v>
      </c>
      <c r="AQ616" s="3" t="s">
        <v>6689</v>
      </c>
      <c r="AR616" s="5" t="s">
        <v>13236</v>
      </c>
      <c r="AS616" s="5" t="s">
        <v>13237</v>
      </c>
      <c r="AT616" s="4" t="s">
        <v>13238</v>
      </c>
      <c r="AU616" s="4" t="s">
        <v>13231</v>
      </c>
      <c r="AV616" s="4"/>
      <c r="AW616" s="4"/>
      <c r="AX616" s="4"/>
      <c r="AY616" s="4"/>
      <c r="AZ616" s="4"/>
      <c r="BA616" s="4"/>
      <c r="BB616" s="4"/>
      <c r="BC616" s="4"/>
      <c r="BD616" s="4"/>
      <c r="BE616" s="4"/>
      <c r="BF616" s="4"/>
      <c r="BG616" s="4"/>
      <c r="BH616" s="4"/>
      <c r="BI616" s="4"/>
      <c r="BJ616" s="4"/>
      <c r="BK616" s="4"/>
      <c r="BL616" s="4"/>
      <c r="BM616" s="4"/>
      <c r="BN616" s="4"/>
      <c r="BO616" s="4"/>
      <c r="BP616" s="4"/>
      <c r="BQ616" s="4"/>
      <c r="BR616" s="4"/>
      <c r="BS616" s="4"/>
      <c r="BT616" s="4"/>
      <c r="BU616" s="4"/>
      <c r="BV616" s="4"/>
    </row>
    <row r="617" spans="1:199" ht="15.5">
      <c r="A617" s="49" t="str">
        <f>B617&amp;COUNTIF($B$3:B617,B617)</f>
        <v>08PDDF20</v>
      </c>
      <c r="B617" s="3" t="s">
        <v>681</v>
      </c>
      <c r="C617" s="4" t="s">
        <v>682</v>
      </c>
      <c r="D617" s="4" t="s">
        <v>1349</v>
      </c>
      <c r="E617" s="4" t="s">
        <v>1350</v>
      </c>
      <c r="F617" s="4" t="s">
        <v>1351</v>
      </c>
      <c r="G617" s="4" t="s">
        <v>1352</v>
      </c>
      <c r="H617" s="3" t="s">
        <v>683</v>
      </c>
      <c r="I617" s="4" t="s">
        <v>1746</v>
      </c>
      <c r="J617" s="95" t="s">
        <v>2428</v>
      </c>
      <c r="K617" s="4" t="str">
        <f t="shared" si="28"/>
        <v>08PDDFS064</v>
      </c>
      <c r="L617" s="6">
        <v>1</v>
      </c>
      <c r="M617" s="5" t="s">
        <v>2860</v>
      </c>
      <c r="N617" s="85">
        <v>6</v>
      </c>
      <c r="O617" s="4" t="s">
        <v>2861</v>
      </c>
      <c r="P617" s="85">
        <v>4</v>
      </c>
      <c r="Q617" s="4" t="s">
        <v>2894</v>
      </c>
      <c r="R617" s="85">
        <v>10</v>
      </c>
      <c r="S617" s="4" t="s">
        <v>2868</v>
      </c>
      <c r="T617" s="66" t="str">
        <f t="shared" si="27"/>
        <v xml:space="preserve">10. Reducción De Las Desigualdades </v>
      </c>
      <c r="U617" s="85">
        <v>2</v>
      </c>
      <c r="V617" s="4" t="s">
        <v>173</v>
      </c>
      <c r="W617" s="85">
        <v>3</v>
      </c>
      <c r="X617" s="4" t="s">
        <v>263</v>
      </c>
      <c r="Y617" s="85">
        <v>2</v>
      </c>
      <c r="Z617" s="4" t="s">
        <v>684</v>
      </c>
      <c r="AA617" s="52" t="str">
        <f t="shared" si="29"/>
        <v>2.3.2</v>
      </c>
      <c r="AB617" s="3" t="s">
        <v>685</v>
      </c>
      <c r="AC617" s="23" t="s">
        <v>686</v>
      </c>
      <c r="AD617" s="4" t="s">
        <v>5108</v>
      </c>
      <c r="AE617" s="4" t="s">
        <v>5109</v>
      </c>
      <c r="AF617" s="4" t="s">
        <v>5110</v>
      </c>
      <c r="AG617" s="4" t="s">
        <v>5111</v>
      </c>
      <c r="AH617" s="8" t="s">
        <v>6689</v>
      </c>
      <c r="AI617" s="4" t="s">
        <v>8290</v>
      </c>
      <c r="AJ617" s="4" t="s">
        <v>8291</v>
      </c>
      <c r="AK617" s="4" t="s">
        <v>6741</v>
      </c>
      <c r="AL617" s="4" t="s">
        <v>8277</v>
      </c>
      <c r="AM617" s="9" t="s">
        <v>6697</v>
      </c>
      <c r="AN617" s="9" t="s">
        <v>6708</v>
      </c>
      <c r="AO617" s="9" t="s">
        <v>6693</v>
      </c>
      <c r="AP617" s="9" t="s">
        <v>6689</v>
      </c>
      <c r="AQ617" s="6" t="s">
        <v>6689</v>
      </c>
      <c r="AR617" s="5" t="s">
        <v>13239</v>
      </c>
      <c r="AS617" s="5" t="s">
        <v>13240</v>
      </c>
      <c r="AT617" s="4" t="s">
        <v>13241</v>
      </c>
      <c r="AU617" s="4" t="s">
        <v>13242</v>
      </c>
      <c r="AV617" s="4" t="s">
        <v>13243</v>
      </c>
      <c r="AW617" s="4" t="s">
        <v>13244</v>
      </c>
      <c r="AX617" s="4" t="s">
        <v>13245</v>
      </c>
      <c r="AY617" s="4"/>
      <c r="AZ617" s="4"/>
      <c r="BA617" s="4"/>
      <c r="BB617" s="4"/>
      <c r="BC617" s="4"/>
      <c r="BD617" s="4"/>
      <c r="BE617" s="4"/>
      <c r="BF617" s="4"/>
      <c r="BG617" s="4"/>
      <c r="BH617" s="4"/>
      <c r="BI617" s="4"/>
      <c r="BJ617" s="4"/>
      <c r="BK617" s="4"/>
      <c r="BL617" s="4"/>
      <c r="BM617" s="4"/>
      <c r="BN617" s="4"/>
      <c r="BO617" s="4"/>
      <c r="BP617" s="4"/>
      <c r="BQ617" s="4"/>
      <c r="BR617" s="4"/>
      <c r="BS617" s="4"/>
      <c r="BT617" s="4"/>
      <c r="BU617" s="4"/>
      <c r="BV617" s="4"/>
    </row>
    <row r="618" spans="1:199" ht="15.5">
      <c r="A618" s="49" t="str">
        <f>B618&amp;COUNTIF($B$3:B618,B618)</f>
        <v>08PDDF21</v>
      </c>
      <c r="B618" s="3" t="s">
        <v>681</v>
      </c>
      <c r="C618" s="4" t="s">
        <v>682</v>
      </c>
      <c r="D618" s="4" t="s">
        <v>1349</v>
      </c>
      <c r="E618" s="4" t="s">
        <v>1350</v>
      </c>
      <c r="F618" s="4" t="s">
        <v>1351</v>
      </c>
      <c r="G618" s="4" t="s">
        <v>1352</v>
      </c>
      <c r="H618" s="3" t="s">
        <v>711</v>
      </c>
      <c r="I618" s="4" t="s">
        <v>1747</v>
      </c>
      <c r="J618" s="95" t="s">
        <v>2429</v>
      </c>
      <c r="K618" s="4" t="str">
        <f t="shared" si="28"/>
        <v>08PDDFS066</v>
      </c>
      <c r="L618" s="6">
        <v>1</v>
      </c>
      <c r="M618" s="5" t="s">
        <v>2860</v>
      </c>
      <c r="N618" s="85">
        <v>1</v>
      </c>
      <c r="O618" s="5" t="s">
        <v>2870</v>
      </c>
      <c r="P618" s="85">
        <v>1</v>
      </c>
      <c r="Q618" s="5" t="s">
        <v>2892</v>
      </c>
      <c r="R618" s="85">
        <v>4</v>
      </c>
      <c r="S618" s="4" t="s">
        <v>2885</v>
      </c>
      <c r="T618" s="66" t="str">
        <f t="shared" si="27"/>
        <v>4. Educación De Calidad</v>
      </c>
      <c r="U618" s="85">
        <v>2</v>
      </c>
      <c r="V618" s="4" t="s">
        <v>173</v>
      </c>
      <c r="W618" s="85">
        <v>7</v>
      </c>
      <c r="X618" s="4" t="s">
        <v>351</v>
      </c>
      <c r="Y618" s="85">
        <v>1</v>
      </c>
      <c r="Z618" s="4" t="s">
        <v>351</v>
      </c>
      <c r="AA618" s="52" t="str">
        <f t="shared" si="29"/>
        <v>2.7.1</v>
      </c>
      <c r="AB618" s="3" t="s">
        <v>712</v>
      </c>
      <c r="AC618" s="23" t="s">
        <v>713</v>
      </c>
      <c r="AD618" s="4" t="s">
        <v>5112</v>
      </c>
      <c r="AE618" s="4" t="s">
        <v>5113</v>
      </c>
      <c r="AF618" s="4" t="s">
        <v>5114</v>
      </c>
      <c r="AG618" s="4" t="s">
        <v>5115</v>
      </c>
      <c r="AH618" s="3" t="s">
        <v>6689</v>
      </c>
      <c r="AI618" s="4" t="s">
        <v>8292</v>
      </c>
      <c r="AJ618" s="4" t="s">
        <v>8293</v>
      </c>
      <c r="AK618" s="4" t="s">
        <v>6725</v>
      </c>
      <c r="AL618" s="4" t="s">
        <v>8287</v>
      </c>
      <c r="AM618" s="3" t="s">
        <v>6722</v>
      </c>
      <c r="AN618" s="3" t="s">
        <v>9470</v>
      </c>
      <c r="AO618" s="3" t="s">
        <v>6699</v>
      </c>
      <c r="AP618" s="8" t="s">
        <v>6689</v>
      </c>
      <c r="AQ618" s="3" t="s">
        <v>6689</v>
      </c>
      <c r="AR618" s="5" t="s">
        <v>13246</v>
      </c>
      <c r="AS618" s="5" t="s">
        <v>13247</v>
      </c>
      <c r="AT618" s="4" t="s">
        <v>13248</v>
      </c>
      <c r="AU618" s="4" t="s">
        <v>13249</v>
      </c>
      <c r="AV618" s="4"/>
      <c r="AW618" s="4"/>
      <c r="AX618" s="4"/>
      <c r="AY618" s="4"/>
      <c r="AZ618" s="4"/>
      <c r="BA618" s="4"/>
      <c r="BB618" s="4"/>
      <c r="BC618" s="4"/>
      <c r="BD618" s="4"/>
      <c r="BE618" s="4"/>
      <c r="BF618" s="4"/>
      <c r="BG618" s="4"/>
      <c r="BH618" s="4"/>
      <c r="BI618" s="4"/>
      <c r="BJ618" s="4"/>
      <c r="BK618" s="4"/>
      <c r="BL618" s="4"/>
      <c r="BM618" s="4"/>
      <c r="BN618" s="4"/>
      <c r="BO618" s="4"/>
      <c r="BP618" s="4"/>
      <c r="BQ618" s="4"/>
      <c r="BR618" s="4"/>
      <c r="BS618" s="4"/>
      <c r="BT618" s="4"/>
      <c r="BU618" s="4"/>
      <c r="BV618" s="4"/>
    </row>
    <row r="619" spans="1:199" ht="15.5">
      <c r="A619" s="49" t="str">
        <f>B619&amp;COUNTIF($B$3:B619,B619)</f>
        <v>08PDDF22</v>
      </c>
      <c r="B619" s="3" t="s">
        <v>681</v>
      </c>
      <c r="C619" s="4" t="s">
        <v>682</v>
      </c>
      <c r="D619" s="4" t="s">
        <v>1349</v>
      </c>
      <c r="E619" s="4" t="s">
        <v>1350</v>
      </c>
      <c r="F619" s="4" t="s">
        <v>1351</v>
      </c>
      <c r="G619" s="4" t="s">
        <v>1352</v>
      </c>
      <c r="H619" s="3" t="s">
        <v>687</v>
      </c>
      <c r="I619" s="4" t="s">
        <v>1748</v>
      </c>
      <c r="J619" s="95" t="s">
        <v>2430</v>
      </c>
      <c r="K619" s="4" t="str">
        <f t="shared" si="28"/>
        <v>08PDDFS211</v>
      </c>
      <c r="L619" s="6">
        <v>1</v>
      </c>
      <c r="M619" s="5" t="s">
        <v>2860</v>
      </c>
      <c r="N619" s="85">
        <v>6</v>
      </c>
      <c r="O619" s="4" t="s">
        <v>2861</v>
      </c>
      <c r="P619" s="85">
        <v>1</v>
      </c>
      <c r="Q619" s="4" t="s">
        <v>2869</v>
      </c>
      <c r="R619" s="85">
        <v>10</v>
      </c>
      <c r="S619" s="4" t="s">
        <v>2868</v>
      </c>
      <c r="T619" s="66" t="str">
        <f t="shared" si="27"/>
        <v xml:space="preserve">10. Reducción De Las Desigualdades </v>
      </c>
      <c r="U619" s="85">
        <v>2</v>
      </c>
      <c r="V619" s="4" t="s">
        <v>173</v>
      </c>
      <c r="W619" s="85">
        <v>6</v>
      </c>
      <c r="X619" s="4" t="s">
        <v>175</v>
      </c>
      <c r="Y619" s="85">
        <v>3</v>
      </c>
      <c r="Z619" s="4" t="s">
        <v>339</v>
      </c>
      <c r="AA619" s="52" t="str">
        <f t="shared" si="29"/>
        <v>2.6.3</v>
      </c>
      <c r="AB619" s="3" t="s">
        <v>688</v>
      </c>
      <c r="AC619" s="23" t="s">
        <v>2994</v>
      </c>
      <c r="AD619" s="4" t="s">
        <v>5116</v>
      </c>
      <c r="AE619" s="4" t="s">
        <v>5117</v>
      </c>
      <c r="AF619" s="4" t="s">
        <v>5118</v>
      </c>
      <c r="AG619" s="4" t="s">
        <v>5119</v>
      </c>
      <c r="AH619" s="3" t="s">
        <v>6689</v>
      </c>
      <c r="AI619" s="4" t="s">
        <v>8294</v>
      </c>
      <c r="AJ619" s="4" t="s">
        <v>8295</v>
      </c>
      <c r="AK619" s="4" t="s">
        <v>6725</v>
      </c>
      <c r="AL619" s="4" t="s">
        <v>8296</v>
      </c>
      <c r="AM619" s="3" t="s">
        <v>6702</v>
      </c>
      <c r="AN619" s="3" t="s">
        <v>6708</v>
      </c>
      <c r="AO619" s="3" t="s">
        <v>6693</v>
      </c>
      <c r="AP619" s="3" t="s">
        <v>6689</v>
      </c>
      <c r="AQ619" s="3" t="s">
        <v>9790</v>
      </c>
      <c r="AR619" s="5" t="s">
        <v>13250</v>
      </c>
      <c r="AS619" s="5" t="s">
        <v>13251</v>
      </c>
      <c r="AT619" s="4" t="s">
        <v>13252</v>
      </c>
      <c r="AU619" s="4" t="s">
        <v>13253</v>
      </c>
      <c r="AV619" s="4" t="s">
        <v>13254</v>
      </c>
      <c r="AW619" s="4" t="s">
        <v>13252</v>
      </c>
      <c r="AX619" s="4" t="s">
        <v>13253</v>
      </c>
      <c r="AY619" s="4" t="s">
        <v>13255</v>
      </c>
      <c r="AZ619" s="4" t="s">
        <v>13252</v>
      </c>
      <c r="BA619" s="4" t="s">
        <v>13253</v>
      </c>
      <c r="BB619" s="4"/>
      <c r="BC619" s="4"/>
      <c r="BD619" s="4"/>
      <c r="BE619" s="4"/>
      <c r="BF619" s="4"/>
      <c r="BG619" s="4"/>
      <c r="BH619" s="4"/>
      <c r="BI619" s="4"/>
      <c r="BJ619" s="4"/>
      <c r="BK619" s="4"/>
      <c r="BL619" s="4"/>
      <c r="BM619" s="4"/>
      <c r="BN619" s="4"/>
      <c r="BO619" s="4"/>
      <c r="BP619" s="4"/>
      <c r="BQ619" s="4"/>
      <c r="BR619" s="4"/>
      <c r="BS619" s="4"/>
      <c r="BT619" s="4"/>
      <c r="BU619" s="4"/>
      <c r="BV619" s="4"/>
    </row>
    <row r="620" spans="1:199" ht="15.5">
      <c r="A620" s="49" t="str">
        <f>B620&amp;COUNTIF($B$3:B620,B620)</f>
        <v>08PDDF23</v>
      </c>
      <c r="B620" s="3" t="s">
        <v>681</v>
      </c>
      <c r="C620" s="4" t="s">
        <v>682</v>
      </c>
      <c r="D620" s="4" t="s">
        <v>1349</v>
      </c>
      <c r="E620" s="4" t="s">
        <v>1350</v>
      </c>
      <c r="F620" s="4" t="s">
        <v>1351</v>
      </c>
      <c r="G620" s="4" t="s">
        <v>1352</v>
      </c>
      <c r="H620" s="3" t="s">
        <v>714</v>
      </c>
      <c r="I620" s="4" t="s">
        <v>1749</v>
      </c>
      <c r="J620" s="95" t="s">
        <v>2431</v>
      </c>
      <c r="K620" s="4" t="str">
        <f t="shared" si="28"/>
        <v>08PDDFU012</v>
      </c>
      <c r="L620" s="6">
        <v>1</v>
      </c>
      <c r="M620" s="5" t="s">
        <v>2860</v>
      </c>
      <c r="N620" s="85">
        <v>6</v>
      </c>
      <c r="O620" s="5" t="s">
        <v>2861</v>
      </c>
      <c r="P620" s="85">
        <v>0</v>
      </c>
      <c r="Q620" s="5" t="s">
        <v>2861</v>
      </c>
      <c r="R620" s="85">
        <v>10</v>
      </c>
      <c r="S620" s="4" t="s">
        <v>2868</v>
      </c>
      <c r="T620" s="66" t="str">
        <f t="shared" si="27"/>
        <v xml:space="preserve">10. Reducción De Las Desigualdades </v>
      </c>
      <c r="U620" s="85">
        <v>2</v>
      </c>
      <c r="V620" s="4" t="s">
        <v>173</v>
      </c>
      <c r="W620" s="85">
        <v>2</v>
      </c>
      <c r="X620" s="4" t="s">
        <v>226</v>
      </c>
      <c r="Y620" s="85">
        <v>3</v>
      </c>
      <c r="Z620" s="4" t="s">
        <v>310</v>
      </c>
      <c r="AA620" s="52" t="str">
        <f t="shared" si="29"/>
        <v>2.2.3</v>
      </c>
      <c r="AB620" s="3" t="s">
        <v>352</v>
      </c>
      <c r="AC620" s="23" t="s">
        <v>353</v>
      </c>
      <c r="AD620" s="4" t="s">
        <v>5120</v>
      </c>
      <c r="AE620" s="4" t="s">
        <v>5121</v>
      </c>
      <c r="AF620" s="4" t="s">
        <v>5122</v>
      </c>
      <c r="AG620" s="4" t="s">
        <v>5123</v>
      </c>
      <c r="AH620" s="8" t="s">
        <v>6689</v>
      </c>
      <c r="AI620" s="4" t="s">
        <v>8297</v>
      </c>
      <c r="AJ620" s="4" t="s">
        <v>8298</v>
      </c>
      <c r="AK620" s="4" t="s">
        <v>6725</v>
      </c>
      <c r="AL620" s="4" t="s">
        <v>8277</v>
      </c>
      <c r="AM620" s="3" t="s">
        <v>6712</v>
      </c>
      <c r="AN620" s="3" t="s">
        <v>6708</v>
      </c>
      <c r="AO620" s="3" t="s">
        <v>6718</v>
      </c>
      <c r="AP620" s="3" t="s">
        <v>6689</v>
      </c>
      <c r="AQ620" s="3" t="s">
        <v>6689</v>
      </c>
      <c r="AR620" s="4" t="s">
        <v>13256</v>
      </c>
      <c r="AS620" s="4" t="s">
        <v>13257</v>
      </c>
      <c r="AT620" s="4" t="s">
        <v>13197</v>
      </c>
      <c r="AU620" s="4" t="s">
        <v>13198</v>
      </c>
      <c r="AV620" s="4"/>
      <c r="AW620" s="4"/>
      <c r="AX620" s="4"/>
      <c r="AY620" s="4"/>
      <c r="AZ620" s="4"/>
      <c r="BA620" s="4"/>
      <c r="BB620" s="4"/>
      <c r="BC620" s="4"/>
      <c r="BD620" s="4"/>
      <c r="BE620" s="4"/>
      <c r="BF620" s="4"/>
      <c r="BG620" s="4"/>
      <c r="BH620" s="4"/>
      <c r="BI620" s="4"/>
      <c r="BJ620" s="4"/>
      <c r="BK620" s="4"/>
      <c r="BL620" s="4"/>
      <c r="BM620" s="4"/>
      <c r="BN620" s="4"/>
      <c r="BO620" s="4"/>
      <c r="BP620" s="4"/>
      <c r="BQ620" s="4"/>
      <c r="BR620" s="4"/>
      <c r="BS620" s="4"/>
      <c r="BT620" s="4"/>
      <c r="BU620" s="4"/>
      <c r="BV620" s="4"/>
    </row>
    <row r="621" spans="1:199" ht="15.5">
      <c r="A621" s="49" t="str">
        <f>B621&amp;COUNTIF($B$3:B621,B621)</f>
        <v>08PDDF24</v>
      </c>
      <c r="B621" s="3" t="s">
        <v>681</v>
      </c>
      <c r="C621" s="4" t="s">
        <v>682</v>
      </c>
      <c r="D621" s="4" t="s">
        <v>1349</v>
      </c>
      <c r="E621" s="4" t="s">
        <v>1350</v>
      </c>
      <c r="F621" s="4" t="s">
        <v>1351</v>
      </c>
      <c r="G621" s="4" t="s">
        <v>1352</v>
      </c>
      <c r="H621" s="3" t="s">
        <v>715</v>
      </c>
      <c r="I621" s="4" t="s">
        <v>1750</v>
      </c>
      <c r="J621" s="95" t="s">
        <v>2432</v>
      </c>
      <c r="K621" s="4" t="str">
        <f t="shared" si="28"/>
        <v>08PDDFU020</v>
      </c>
      <c r="L621" s="6">
        <v>1</v>
      </c>
      <c r="M621" s="5" t="s">
        <v>2860</v>
      </c>
      <c r="N621" s="85">
        <v>6</v>
      </c>
      <c r="O621" s="5" t="s">
        <v>2861</v>
      </c>
      <c r="P621" s="85">
        <v>1</v>
      </c>
      <c r="Q621" s="5" t="s">
        <v>2869</v>
      </c>
      <c r="R621" s="85">
        <v>10</v>
      </c>
      <c r="S621" s="4" t="s">
        <v>2868</v>
      </c>
      <c r="T621" s="66" t="str">
        <f t="shared" si="27"/>
        <v xml:space="preserve">10. Reducción De Las Desigualdades </v>
      </c>
      <c r="U621" s="85">
        <v>2</v>
      </c>
      <c r="V621" s="4" t="s">
        <v>173</v>
      </c>
      <c r="W621" s="85">
        <v>6</v>
      </c>
      <c r="X621" s="4" t="s">
        <v>175</v>
      </c>
      <c r="Y621" s="85">
        <v>8</v>
      </c>
      <c r="Z621" s="4" t="s">
        <v>177</v>
      </c>
      <c r="AA621" s="52" t="str">
        <f t="shared" si="29"/>
        <v>2.6.8</v>
      </c>
      <c r="AB621" s="3" t="s">
        <v>716</v>
      </c>
      <c r="AC621" s="23" t="s">
        <v>717</v>
      </c>
      <c r="AD621" s="4" t="s">
        <v>5124</v>
      </c>
      <c r="AE621" s="4" t="s">
        <v>5125</v>
      </c>
      <c r="AF621" s="4" t="s">
        <v>5126</v>
      </c>
      <c r="AG621" s="4" t="s">
        <v>5127</v>
      </c>
      <c r="AH621" s="8" t="s">
        <v>6689</v>
      </c>
      <c r="AI621" s="4" t="s">
        <v>8299</v>
      </c>
      <c r="AJ621" s="4" t="s">
        <v>8300</v>
      </c>
      <c r="AK621" s="4" t="s">
        <v>6725</v>
      </c>
      <c r="AL621" s="4" t="s">
        <v>8277</v>
      </c>
      <c r="AM621" s="9" t="s">
        <v>9563</v>
      </c>
      <c r="AN621" s="9" t="s">
        <v>9529</v>
      </c>
      <c r="AO621" s="9" t="s">
        <v>6718</v>
      </c>
      <c r="AP621" s="9" t="s">
        <v>6689</v>
      </c>
      <c r="AQ621" s="6" t="s">
        <v>6689</v>
      </c>
      <c r="AR621" s="5" t="s">
        <v>13258</v>
      </c>
      <c r="AS621" s="5" t="s">
        <v>13259</v>
      </c>
      <c r="AT621" s="4" t="s">
        <v>13197</v>
      </c>
      <c r="AU621" s="4" t="s">
        <v>13198</v>
      </c>
      <c r="AV621" s="4"/>
      <c r="AW621" s="4"/>
      <c r="AX621" s="4"/>
      <c r="AY621" s="4"/>
      <c r="AZ621" s="4"/>
      <c r="BA621" s="4"/>
      <c r="BB621" s="4"/>
      <c r="BC621" s="4"/>
      <c r="BD621" s="4"/>
      <c r="BE621" s="4"/>
      <c r="BF621" s="4"/>
      <c r="BG621" s="4"/>
      <c r="BH621" s="4"/>
      <c r="BI621" s="4"/>
      <c r="BJ621" s="4"/>
      <c r="BK621" s="4"/>
      <c r="BL621" s="4"/>
      <c r="BM621" s="4"/>
      <c r="BN621" s="4"/>
      <c r="BO621" s="4"/>
      <c r="BP621" s="4"/>
      <c r="BQ621" s="4"/>
      <c r="BR621" s="4"/>
      <c r="BS621" s="4"/>
      <c r="BT621" s="4"/>
      <c r="BU621" s="4"/>
      <c r="BV621" s="4"/>
    </row>
    <row r="622" spans="1:199" ht="15.5">
      <c r="A622" s="49" t="str">
        <f>B622&amp;COUNTIF($B$3:B622,B622)</f>
        <v>08PDDF25</v>
      </c>
      <c r="B622" s="3" t="s">
        <v>681</v>
      </c>
      <c r="C622" s="4" t="s">
        <v>682</v>
      </c>
      <c r="D622" s="4" t="s">
        <v>1349</v>
      </c>
      <c r="E622" s="4" t="s">
        <v>1350</v>
      </c>
      <c r="F622" s="4" t="s">
        <v>1351</v>
      </c>
      <c r="G622" s="4" t="s">
        <v>1352</v>
      </c>
      <c r="H622" s="3" t="s">
        <v>718</v>
      </c>
      <c r="I622" s="4" t="s">
        <v>1751</v>
      </c>
      <c r="J622" s="95" t="s">
        <v>2433</v>
      </c>
      <c r="K622" s="4" t="str">
        <f t="shared" si="28"/>
        <v>08PDDFU021</v>
      </c>
      <c r="L622" s="6">
        <v>1</v>
      </c>
      <c r="M622" s="5" t="s">
        <v>2860</v>
      </c>
      <c r="N622" s="85">
        <v>2</v>
      </c>
      <c r="O622" s="4" t="s">
        <v>2880</v>
      </c>
      <c r="P622" s="85">
        <v>1</v>
      </c>
      <c r="Q622" s="4" t="s">
        <v>112</v>
      </c>
      <c r="R622" s="85">
        <v>10</v>
      </c>
      <c r="S622" s="4" t="s">
        <v>2868</v>
      </c>
      <c r="T622" s="66" t="str">
        <f t="shared" si="27"/>
        <v xml:space="preserve">10. Reducción De Las Desigualdades </v>
      </c>
      <c r="U622" s="85">
        <v>2</v>
      </c>
      <c r="V622" s="4" t="s">
        <v>173</v>
      </c>
      <c r="W622" s="85">
        <v>6</v>
      </c>
      <c r="X622" s="4" t="s">
        <v>175</v>
      </c>
      <c r="Y622" s="85">
        <v>8</v>
      </c>
      <c r="Z622" s="4" t="s">
        <v>177</v>
      </c>
      <c r="AA622" s="52" t="str">
        <f t="shared" si="29"/>
        <v>2.6.8</v>
      </c>
      <c r="AB622" s="3" t="s">
        <v>719</v>
      </c>
      <c r="AC622" s="23" t="s">
        <v>720</v>
      </c>
      <c r="AD622" s="4" t="s">
        <v>5128</v>
      </c>
      <c r="AE622" s="4" t="s">
        <v>5129</v>
      </c>
      <c r="AF622" s="4" t="s">
        <v>5130</v>
      </c>
      <c r="AG622" s="4" t="s">
        <v>5131</v>
      </c>
      <c r="AH622" s="8" t="s">
        <v>6689</v>
      </c>
      <c r="AI622" s="4" t="s">
        <v>8301</v>
      </c>
      <c r="AJ622" s="4" t="s">
        <v>8302</v>
      </c>
      <c r="AK622" s="4" t="s">
        <v>6725</v>
      </c>
      <c r="AL622" s="4" t="s">
        <v>8277</v>
      </c>
      <c r="AM622" s="9" t="s">
        <v>9563</v>
      </c>
      <c r="AN622" s="9" t="s">
        <v>9785</v>
      </c>
      <c r="AO622" s="9" t="s">
        <v>9567</v>
      </c>
      <c r="AP622" s="9" t="s">
        <v>6689</v>
      </c>
      <c r="AQ622" s="6" t="s">
        <v>6689</v>
      </c>
      <c r="AR622" s="5" t="s">
        <v>13260</v>
      </c>
      <c r="AS622" s="5" t="s">
        <v>13261</v>
      </c>
      <c r="AT622" s="4" t="s">
        <v>13262</v>
      </c>
      <c r="AU622" s="4" t="s">
        <v>13198</v>
      </c>
      <c r="AV622" s="4"/>
      <c r="AW622" s="4"/>
      <c r="AX622" s="4"/>
      <c r="AY622" s="4"/>
      <c r="AZ622" s="4"/>
      <c r="BA622" s="4"/>
      <c r="BB622" s="4"/>
      <c r="BC622" s="4"/>
      <c r="BD622" s="4"/>
      <c r="BE622" s="4"/>
      <c r="BF622" s="4"/>
      <c r="BG622" s="4"/>
      <c r="BH622" s="4"/>
      <c r="BI622" s="4"/>
      <c r="BJ622" s="4"/>
      <c r="BK622" s="4"/>
      <c r="BL622" s="4"/>
      <c r="BM622" s="4"/>
      <c r="BN622" s="4"/>
      <c r="BO622" s="4"/>
      <c r="BP622" s="4"/>
      <c r="BQ622" s="4"/>
      <c r="BR622" s="4"/>
      <c r="BS622" s="4"/>
      <c r="BT622" s="4"/>
      <c r="BU622" s="4"/>
      <c r="BV622" s="4"/>
      <c r="GM622" t="str">
        <f>PROPER(BR622)</f>
        <v/>
      </c>
      <c r="GN622" t="str">
        <f>PROPER(BS622)</f>
        <v/>
      </c>
      <c r="GO622" t="str">
        <f>PROPER(BT622)</f>
        <v/>
      </c>
      <c r="GP622" t="str">
        <f>PROPER(BU622)</f>
        <v/>
      </c>
      <c r="GQ622" t="str">
        <f>PROPER(BV622)</f>
        <v/>
      </c>
    </row>
    <row r="623" spans="1:199" ht="15.5">
      <c r="A623" s="49" t="str">
        <f>B623&amp;COUNTIF($B$3:B623,B623)</f>
        <v>08PDDF26</v>
      </c>
      <c r="B623" s="3" t="s">
        <v>681</v>
      </c>
      <c r="C623" s="4" t="s">
        <v>682</v>
      </c>
      <c r="D623" s="4" t="s">
        <v>1349</v>
      </c>
      <c r="E623" s="4" t="s">
        <v>1350</v>
      </c>
      <c r="F623" s="4" t="s">
        <v>1351</v>
      </c>
      <c r="G623" s="4" t="s">
        <v>1352</v>
      </c>
      <c r="H623" s="3" t="s">
        <v>721</v>
      </c>
      <c r="I623" s="4" t="s">
        <v>1752</v>
      </c>
      <c r="J623" s="95" t="s">
        <v>2434</v>
      </c>
      <c r="K623" s="4" t="str">
        <f t="shared" si="28"/>
        <v>08PDDFU027</v>
      </c>
      <c r="L623" s="6">
        <v>1</v>
      </c>
      <c r="M623" s="5" t="s">
        <v>2860</v>
      </c>
      <c r="N623" s="85">
        <v>6</v>
      </c>
      <c r="O623" s="4" t="s">
        <v>2861</v>
      </c>
      <c r="P623" s="85">
        <v>1</v>
      </c>
      <c r="Q623" s="4" t="s">
        <v>2869</v>
      </c>
      <c r="R623" s="85">
        <v>10</v>
      </c>
      <c r="S623" s="4" t="s">
        <v>2868</v>
      </c>
      <c r="T623" s="66" t="str">
        <f t="shared" si="27"/>
        <v xml:space="preserve">10. Reducción De Las Desigualdades </v>
      </c>
      <c r="U623" s="85">
        <v>2</v>
      </c>
      <c r="V623" s="4" t="s">
        <v>173</v>
      </c>
      <c r="W623" s="85">
        <v>6</v>
      </c>
      <c r="X623" s="4" t="s">
        <v>175</v>
      </c>
      <c r="Y623" s="85">
        <v>8</v>
      </c>
      <c r="Z623" s="4" t="s">
        <v>177</v>
      </c>
      <c r="AA623" s="52" t="str">
        <f t="shared" si="29"/>
        <v>2.6.8</v>
      </c>
      <c r="AB623" s="3" t="s">
        <v>685</v>
      </c>
      <c r="AC623" s="23" t="s">
        <v>686</v>
      </c>
      <c r="AD623" s="4" t="s">
        <v>5132</v>
      </c>
      <c r="AE623" s="4" t="s">
        <v>5133</v>
      </c>
      <c r="AF623" s="4" t="s">
        <v>5134</v>
      </c>
      <c r="AG623" s="4" t="s">
        <v>5135</v>
      </c>
      <c r="AH623" s="8" t="s">
        <v>6689</v>
      </c>
      <c r="AI623" s="4" t="s">
        <v>8303</v>
      </c>
      <c r="AJ623" s="4" t="s">
        <v>8304</v>
      </c>
      <c r="AK623" s="4" t="s">
        <v>6725</v>
      </c>
      <c r="AL623" s="4" t="s">
        <v>8305</v>
      </c>
      <c r="AM623" s="9" t="s">
        <v>6712</v>
      </c>
      <c r="AN623" s="9" t="s">
        <v>6708</v>
      </c>
      <c r="AO623" s="9" t="s">
        <v>6718</v>
      </c>
      <c r="AP623" s="9" t="s">
        <v>6689</v>
      </c>
      <c r="AQ623" s="6" t="s">
        <v>6689</v>
      </c>
      <c r="AR623" s="5" t="s">
        <v>13263</v>
      </c>
      <c r="AS623" s="5" t="s">
        <v>13264</v>
      </c>
      <c r="AT623" s="4" t="s">
        <v>13252</v>
      </c>
      <c r="AU623" s="4" t="s">
        <v>13253</v>
      </c>
      <c r="AV623" s="4"/>
      <c r="AW623" s="4"/>
      <c r="AX623" s="4"/>
      <c r="AY623" s="4"/>
      <c r="AZ623" s="4"/>
      <c r="BA623" s="4"/>
      <c r="BB623" s="4"/>
      <c r="BC623" s="4"/>
      <c r="BD623" s="4"/>
      <c r="BE623" s="4"/>
      <c r="BF623" s="4"/>
      <c r="BG623" s="4"/>
      <c r="BH623" s="4"/>
      <c r="BI623" s="4"/>
      <c r="BJ623" s="4"/>
      <c r="BK623" s="4"/>
      <c r="BL623" s="4"/>
      <c r="BM623" s="4"/>
      <c r="BN623" s="4"/>
      <c r="BO623" s="4"/>
      <c r="BP623" s="4"/>
      <c r="BQ623" s="4"/>
      <c r="BR623" s="4"/>
      <c r="BS623" s="4"/>
      <c r="BT623" s="4"/>
      <c r="BU623" s="4"/>
      <c r="BV623" s="4"/>
    </row>
    <row r="624" spans="1:199" ht="15.5">
      <c r="A624" s="49" t="str">
        <f>B624&amp;COUNTIF($B$3:B624,B624)</f>
        <v>08PDDF27</v>
      </c>
      <c r="B624" s="3" t="s">
        <v>681</v>
      </c>
      <c r="C624" s="4" t="s">
        <v>682</v>
      </c>
      <c r="D624" s="4" t="s">
        <v>1349</v>
      </c>
      <c r="E624" s="4" t="s">
        <v>1350</v>
      </c>
      <c r="F624" s="4" t="s">
        <v>1351</v>
      </c>
      <c r="G624" s="4" t="s">
        <v>1352</v>
      </c>
      <c r="H624" s="3" t="s">
        <v>689</v>
      </c>
      <c r="I624" s="4" t="s">
        <v>1753</v>
      </c>
      <c r="J624" s="95" t="s">
        <v>2435</v>
      </c>
      <c r="K624" s="4" t="str">
        <f t="shared" si="28"/>
        <v>08PDDFU029</v>
      </c>
      <c r="L624" s="6">
        <v>1</v>
      </c>
      <c r="M624" s="5" t="s">
        <v>2860</v>
      </c>
      <c r="N624" s="85">
        <v>6</v>
      </c>
      <c r="O624" s="5" t="s">
        <v>2861</v>
      </c>
      <c r="P624" s="85">
        <v>4</v>
      </c>
      <c r="Q624" s="5" t="s">
        <v>2894</v>
      </c>
      <c r="R624" s="85">
        <v>10</v>
      </c>
      <c r="S624" s="4" t="s">
        <v>2868</v>
      </c>
      <c r="T624" s="66" t="str">
        <f t="shared" si="27"/>
        <v xml:space="preserve">10. Reducción De Las Desigualdades </v>
      </c>
      <c r="U624" s="85">
        <v>2</v>
      </c>
      <c r="V624" s="4" t="s">
        <v>173</v>
      </c>
      <c r="W624" s="85">
        <v>6</v>
      </c>
      <c r="X624" s="4" t="s">
        <v>175</v>
      </c>
      <c r="Y624" s="85">
        <v>8</v>
      </c>
      <c r="Z624" s="4" t="s">
        <v>177</v>
      </c>
      <c r="AA624" s="52" t="str">
        <f t="shared" si="29"/>
        <v>2.6.8</v>
      </c>
      <c r="AB624" s="3" t="s">
        <v>220</v>
      </c>
      <c r="AC624" s="23" t="s">
        <v>221</v>
      </c>
      <c r="AD624" s="4" t="s">
        <v>5136</v>
      </c>
      <c r="AE624" s="4" t="s">
        <v>5137</v>
      </c>
      <c r="AF624" s="4" t="s">
        <v>5138</v>
      </c>
      <c r="AG624" s="4" t="s">
        <v>5139</v>
      </c>
      <c r="AH624" s="8" t="s">
        <v>6689</v>
      </c>
      <c r="AI624" s="4" t="s">
        <v>8306</v>
      </c>
      <c r="AJ624" s="4" t="s">
        <v>8307</v>
      </c>
      <c r="AK624" s="4" t="s">
        <v>6725</v>
      </c>
      <c r="AL624" s="4" t="s">
        <v>8277</v>
      </c>
      <c r="AM624" s="9" t="s">
        <v>6712</v>
      </c>
      <c r="AN624" s="9" t="s">
        <v>6708</v>
      </c>
      <c r="AO624" s="9" t="s">
        <v>6718</v>
      </c>
      <c r="AP624" s="9" t="s">
        <v>6689</v>
      </c>
      <c r="AQ624" s="6" t="s">
        <v>6689</v>
      </c>
      <c r="AR624" s="5" t="s">
        <v>13265</v>
      </c>
      <c r="AS624" s="5" t="s">
        <v>13266</v>
      </c>
      <c r="AT624" s="4" t="s">
        <v>13267</v>
      </c>
      <c r="AU624" s="4" t="s">
        <v>13268</v>
      </c>
      <c r="AV624" s="4"/>
      <c r="AW624" s="4"/>
      <c r="AX624" s="4"/>
      <c r="AY624" s="4"/>
      <c r="AZ624" s="4"/>
      <c r="BA624" s="4"/>
      <c r="BB624" s="4"/>
      <c r="BC624" s="4"/>
      <c r="BD624" s="4"/>
      <c r="BE624" s="4"/>
      <c r="BF624" s="4"/>
      <c r="BG624" s="4"/>
      <c r="BH624" s="4"/>
      <c r="BI624" s="4"/>
      <c r="BJ624" s="4"/>
      <c r="BK624" s="4"/>
      <c r="BL624" s="4"/>
      <c r="BM624" s="4"/>
      <c r="BN624" s="4"/>
      <c r="BO624" s="4"/>
      <c r="BP624" s="4"/>
      <c r="BQ624" s="4"/>
      <c r="BR624" s="4"/>
      <c r="BS624" s="4"/>
      <c r="BT624" s="4"/>
      <c r="BU624" s="4"/>
      <c r="BV624" s="4"/>
    </row>
    <row r="625" spans="1:74" ht="15.5">
      <c r="A625" s="49" t="str">
        <f>B625&amp;COUNTIF($B$3:B625,B625)</f>
        <v>08PDDF28</v>
      </c>
      <c r="B625" s="3" t="s">
        <v>681</v>
      </c>
      <c r="C625" s="4" t="s">
        <v>682</v>
      </c>
      <c r="D625" s="4" t="s">
        <v>1349</v>
      </c>
      <c r="E625" s="4" t="s">
        <v>1350</v>
      </c>
      <c r="F625" s="4" t="s">
        <v>1351</v>
      </c>
      <c r="G625" s="4" t="s">
        <v>1352</v>
      </c>
      <c r="H625" s="3" t="s">
        <v>722</v>
      </c>
      <c r="I625" s="4" t="s">
        <v>1754</v>
      </c>
      <c r="J625" s="95" t="s">
        <v>2436</v>
      </c>
      <c r="K625" s="4" t="str">
        <f t="shared" si="28"/>
        <v>08PDDFU031</v>
      </c>
      <c r="L625" s="6">
        <v>1</v>
      </c>
      <c r="M625" s="5" t="s">
        <v>2860</v>
      </c>
      <c r="N625" s="85">
        <v>6</v>
      </c>
      <c r="O625" s="4" t="s">
        <v>2861</v>
      </c>
      <c r="P625" s="85">
        <v>2</v>
      </c>
      <c r="Q625" s="4" t="s">
        <v>116</v>
      </c>
      <c r="R625" s="85">
        <v>9</v>
      </c>
      <c r="S625" s="4" t="s">
        <v>2924</v>
      </c>
      <c r="T625" s="66" t="str">
        <f t="shared" si="27"/>
        <v>9. Industria, Innovación E Infraestructuras</v>
      </c>
      <c r="U625" s="85">
        <v>2</v>
      </c>
      <c r="V625" s="4" t="s">
        <v>173</v>
      </c>
      <c r="W625" s="85">
        <v>6</v>
      </c>
      <c r="X625" s="4" t="s">
        <v>175</v>
      </c>
      <c r="Y625" s="85">
        <v>8</v>
      </c>
      <c r="Z625" s="4" t="s">
        <v>177</v>
      </c>
      <c r="AA625" s="52" t="str">
        <f t="shared" si="29"/>
        <v>2.6.8</v>
      </c>
      <c r="AB625" s="3" t="s">
        <v>220</v>
      </c>
      <c r="AC625" s="23" t="s">
        <v>221</v>
      </c>
      <c r="AD625" s="4" t="s">
        <v>5140</v>
      </c>
      <c r="AE625" s="4" t="s">
        <v>5141</v>
      </c>
      <c r="AF625" s="4" t="s">
        <v>5142</v>
      </c>
      <c r="AG625" s="4" t="s">
        <v>5143</v>
      </c>
      <c r="AH625" s="8" t="s">
        <v>6689</v>
      </c>
      <c r="AI625" s="4" t="s">
        <v>8308</v>
      </c>
      <c r="AJ625" s="4" t="s">
        <v>8309</v>
      </c>
      <c r="AK625" s="4" t="s">
        <v>6741</v>
      </c>
      <c r="AL625" s="4" t="s">
        <v>8277</v>
      </c>
      <c r="AM625" s="8" t="s">
        <v>6712</v>
      </c>
      <c r="AN625" s="9" t="s">
        <v>6708</v>
      </c>
      <c r="AO625" s="9" t="s">
        <v>6718</v>
      </c>
      <c r="AP625" s="9" t="s">
        <v>6689</v>
      </c>
      <c r="AQ625" s="6" t="s">
        <v>6689</v>
      </c>
      <c r="AR625" s="5" t="s">
        <v>13269</v>
      </c>
      <c r="AS625" s="5" t="s">
        <v>13270</v>
      </c>
      <c r="AT625" s="4" t="s">
        <v>13197</v>
      </c>
      <c r="AU625" s="4" t="s">
        <v>13198</v>
      </c>
      <c r="AV625" s="4" t="s">
        <v>13271</v>
      </c>
      <c r="AW625" s="4" t="s">
        <v>13197</v>
      </c>
      <c r="AX625" s="4" t="s">
        <v>13198</v>
      </c>
      <c r="AY625" s="4"/>
      <c r="AZ625" s="4"/>
      <c r="BA625" s="4"/>
      <c r="BB625" s="4"/>
      <c r="BC625" s="4"/>
      <c r="BD625" s="4"/>
      <c r="BE625" s="4"/>
      <c r="BF625" s="4"/>
      <c r="BG625" s="4"/>
      <c r="BH625" s="4"/>
      <c r="BI625" s="4"/>
      <c r="BJ625" s="4"/>
      <c r="BK625" s="4"/>
      <c r="BL625" s="4"/>
      <c r="BM625" s="4"/>
      <c r="BN625" s="4"/>
      <c r="BO625" s="4"/>
      <c r="BP625" s="4"/>
      <c r="BQ625" s="4"/>
      <c r="BR625" s="4"/>
      <c r="BS625" s="4"/>
      <c r="BT625" s="4"/>
      <c r="BU625" s="4"/>
      <c r="BV625" s="4"/>
    </row>
    <row r="626" spans="1:74" ht="15.5">
      <c r="A626" s="49" t="str">
        <f>B626&amp;COUNTIF($B$3:B626,B626)</f>
        <v>08PDDF29</v>
      </c>
      <c r="B626" s="3" t="s">
        <v>681</v>
      </c>
      <c r="C626" s="4" t="s">
        <v>682</v>
      </c>
      <c r="D626" s="4" t="s">
        <v>1349</v>
      </c>
      <c r="E626" s="4" t="s">
        <v>1350</v>
      </c>
      <c r="F626" s="4" t="s">
        <v>1351</v>
      </c>
      <c r="G626" s="4" t="s">
        <v>1352</v>
      </c>
      <c r="H626" s="3" t="s">
        <v>723</v>
      </c>
      <c r="I626" s="4" t="s">
        <v>1755</v>
      </c>
      <c r="J626" s="95" t="s">
        <v>2437</v>
      </c>
      <c r="K626" s="4" t="str">
        <f t="shared" si="28"/>
        <v>08PDDFU032</v>
      </c>
      <c r="L626" s="6">
        <v>1</v>
      </c>
      <c r="M626" s="5" t="s">
        <v>2860</v>
      </c>
      <c r="N626" s="85">
        <v>6</v>
      </c>
      <c r="O626" s="5" t="s">
        <v>2861</v>
      </c>
      <c r="P626" s="85">
        <v>0</v>
      </c>
      <c r="Q626" s="5" t="s">
        <v>2861</v>
      </c>
      <c r="R626" s="85">
        <v>10</v>
      </c>
      <c r="S626" s="4" t="s">
        <v>2868</v>
      </c>
      <c r="T626" s="66" t="str">
        <f t="shared" si="27"/>
        <v xml:space="preserve">10. Reducción De Las Desigualdades </v>
      </c>
      <c r="U626" s="85">
        <v>1</v>
      </c>
      <c r="V626" s="4" t="s">
        <v>28</v>
      </c>
      <c r="W626" s="85">
        <v>2</v>
      </c>
      <c r="X626" s="4" t="s">
        <v>154</v>
      </c>
      <c r="Y626" s="85">
        <v>4</v>
      </c>
      <c r="Z626" s="4" t="s">
        <v>155</v>
      </c>
      <c r="AA626" s="52" t="str">
        <f t="shared" si="29"/>
        <v>1.2.4</v>
      </c>
      <c r="AB626" s="3" t="s">
        <v>352</v>
      </c>
      <c r="AC626" s="23" t="s">
        <v>353</v>
      </c>
      <c r="AD626" s="4" t="s">
        <v>5144</v>
      </c>
      <c r="AE626" s="4" t="s">
        <v>5145</v>
      </c>
      <c r="AF626" s="4" t="s">
        <v>5146</v>
      </c>
      <c r="AG626" s="4" t="s">
        <v>5147</v>
      </c>
      <c r="AH626" s="8" t="s">
        <v>6689</v>
      </c>
      <c r="AI626" s="4" t="s">
        <v>8310</v>
      </c>
      <c r="AJ626" s="4" t="s">
        <v>8311</v>
      </c>
      <c r="AK626" s="4" t="s">
        <v>6741</v>
      </c>
      <c r="AL626" s="4" t="s">
        <v>8244</v>
      </c>
      <c r="AM626" s="9" t="s">
        <v>6712</v>
      </c>
      <c r="AN626" s="9" t="s">
        <v>6708</v>
      </c>
      <c r="AO626" s="9" t="s">
        <v>6718</v>
      </c>
      <c r="AP626" s="9" t="s">
        <v>6689</v>
      </c>
      <c r="AQ626" s="3" t="s">
        <v>6689</v>
      </c>
      <c r="AR626" s="5" t="s">
        <v>13272</v>
      </c>
      <c r="AS626" s="5" t="s">
        <v>13273</v>
      </c>
      <c r="AT626" s="4" t="s">
        <v>13176</v>
      </c>
      <c r="AU626" s="4" t="s">
        <v>13177</v>
      </c>
      <c r="AV626" s="4" t="s">
        <v>13274</v>
      </c>
      <c r="AW626" s="4" t="s">
        <v>13176</v>
      </c>
      <c r="AX626" s="4" t="s">
        <v>13177</v>
      </c>
      <c r="AY626" s="4"/>
      <c r="AZ626" s="4"/>
      <c r="BA626" s="4"/>
      <c r="BB626" s="4"/>
      <c r="BC626" s="4"/>
      <c r="BD626" s="4"/>
      <c r="BE626" s="4"/>
      <c r="BF626" s="4"/>
      <c r="BG626" s="4"/>
      <c r="BH626" s="4"/>
      <c r="BI626" s="4"/>
      <c r="BJ626" s="4"/>
      <c r="BK626" s="4"/>
      <c r="BL626" s="4"/>
      <c r="BM626" s="4"/>
      <c r="BN626" s="4"/>
      <c r="BO626" s="4"/>
      <c r="BP626" s="4"/>
      <c r="BQ626" s="4"/>
      <c r="BR626" s="4"/>
      <c r="BS626" s="4"/>
      <c r="BT626" s="4"/>
      <c r="BU626" s="4"/>
      <c r="BV626" s="4"/>
    </row>
    <row r="627" spans="1:74" ht="15.5">
      <c r="A627" s="49" t="str">
        <f>B627&amp;COUNTIF($B$3:B627,B627)</f>
        <v>08PDII1</v>
      </c>
      <c r="B627" s="3" t="s">
        <v>724</v>
      </c>
      <c r="C627" s="4" t="s">
        <v>725</v>
      </c>
      <c r="D627" s="4" t="s">
        <v>1353</v>
      </c>
      <c r="E627" s="4" t="s">
        <v>1354</v>
      </c>
      <c r="F627" s="4" t="s">
        <v>1355</v>
      </c>
      <c r="G627" s="4" t="s">
        <v>1356</v>
      </c>
      <c r="H627" s="3" t="s">
        <v>10</v>
      </c>
      <c r="I627" s="4" t="s">
        <v>1569</v>
      </c>
      <c r="J627" s="95" t="s">
        <v>2438</v>
      </c>
      <c r="K627" s="4" t="str">
        <f t="shared" si="28"/>
        <v>08PDIIM001</v>
      </c>
      <c r="L627" s="6" t="s">
        <v>194</v>
      </c>
      <c r="M627" s="5" t="s">
        <v>2860</v>
      </c>
      <c r="N627" s="85" t="s">
        <v>174</v>
      </c>
      <c r="O627" s="4" t="s">
        <v>2861</v>
      </c>
      <c r="P627" s="85" t="s">
        <v>232</v>
      </c>
      <c r="Q627" s="4" t="s">
        <v>2894</v>
      </c>
      <c r="R627" s="85" t="s">
        <v>346</v>
      </c>
      <c r="S627" s="4" t="s">
        <v>2868</v>
      </c>
      <c r="T627" s="66" t="str">
        <f t="shared" si="27"/>
        <v xml:space="preserve">10. Reducción De Las Desigualdades </v>
      </c>
      <c r="U627" s="85" t="s">
        <v>172</v>
      </c>
      <c r="V627" s="4" t="s">
        <v>173</v>
      </c>
      <c r="W627" s="85" t="s">
        <v>174</v>
      </c>
      <c r="X627" s="4" t="s">
        <v>175</v>
      </c>
      <c r="Y627" s="85" t="s">
        <v>176</v>
      </c>
      <c r="Z627" s="4" t="s">
        <v>177</v>
      </c>
      <c r="AA627" s="52" t="str">
        <f t="shared" si="29"/>
        <v>2.6.8</v>
      </c>
      <c r="AB627" s="3" t="s">
        <v>36</v>
      </c>
      <c r="AC627" s="23" t="s">
        <v>38</v>
      </c>
      <c r="AD627" s="4" t="s">
        <v>5148</v>
      </c>
      <c r="AE627" s="4" t="s">
        <v>5149</v>
      </c>
      <c r="AF627" s="4" t="s">
        <v>5150</v>
      </c>
      <c r="AG627" s="4" t="s">
        <v>5151</v>
      </c>
      <c r="AH627" s="8" t="s">
        <v>6689</v>
      </c>
      <c r="AI627" s="4" t="s">
        <v>8312</v>
      </c>
      <c r="AJ627" s="4" t="s">
        <v>8313</v>
      </c>
      <c r="AK627" s="4" t="s">
        <v>6725</v>
      </c>
      <c r="AL627" s="4" t="s">
        <v>8314</v>
      </c>
      <c r="AM627" s="9" t="s">
        <v>6712</v>
      </c>
      <c r="AN627" s="9" t="s">
        <v>6708</v>
      </c>
      <c r="AO627" s="9" t="s">
        <v>6718</v>
      </c>
      <c r="AP627" s="9" t="s">
        <v>6689</v>
      </c>
      <c r="AQ627" s="6" t="s">
        <v>9791</v>
      </c>
      <c r="AR627" s="5" t="s">
        <v>13275</v>
      </c>
      <c r="AS627" s="5" t="s">
        <v>13276</v>
      </c>
      <c r="AT627" s="4" t="s">
        <v>13277</v>
      </c>
      <c r="AU627" s="4" t="s">
        <v>13278</v>
      </c>
      <c r="AV627" s="4" t="s">
        <v>13279</v>
      </c>
      <c r="AW627" s="4" t="s">
        <v>13277</v>
      </c>
      <c r="AX627" s="4" t="s">
        <v>13278</v>
      </c>
      <c r="AY627" s="4" t="s">
        <v>13280</v>
      </c>
      <c r="AZ627" s="4" t="s">
        <v>13277</v>
      </c>
      <c r="BA627" s="4" t="s">
        <v>13278</v>
      </c>
      <c r="BB627" s="4"/>
      <c r="BC627" s="4"/>
      <c r="BD627" s="4"/>
      <c r="BE627" s="4"/>
      <c r="BF627" s="4"/>
      <c r="BG627" s="4"/>
      <c r="BH627" s="4"/>
      <c r="BI627" s="4"/>
      <c r="BJ627" s="4"/>
      <c r="BK627" s="4"/>
      <c r="BL627" s="4"/>
      <c r="BM627" s="4"/>
      <c r="BN627" s="4"/>
      <c r="BO627" s="4"/>
      <c r="BP627" s="4"/>
      <c r="BQ627" s="4"/>
      <c r="BR627" s="4"/>
      <c r="BS627" s="4"/>
      <c r="BT627" s="4"/>
      <c r="BU627" s="4"/>
      <c r="BV627" s="4"/>
    </row>
    <row r="628" spans="1:74" ht="15.5">
      <c r="A628" s="49" t="str">
        <f>B628&amp;COUNTIF($B$3:B628,B628)</f>
        <v>08PDII2</v>
      </c>
      <c r="B628" s="3" t="s">
        <v>724</v>
      </c>
      <c r="C628" s="4" t="s">
        <v>725</v>
      </c>
      <c r="D628" s="4" t="s">
        <v>1353</v>
      </c>
      <c r="E628" s="4" t="s">
        <v>1354</v>
      </c>
      <c r="F628" s="4" t="s">
        <v>1355</v>
      </c>
      <c r="G628" s="4" t="s">
        <v>1356</v>
      </c>
      <c r="H628" s="3" t="s">
        <v>1133</v>
      </c>
      <c r="I628" s="4" t="s">
        <v>1570</v>
      </c>
      <c r="J628" s="96" t="s">
        <v>1886</v>
      </c>
      <c r="K628" s="4" t="str">
        <f t="shared" si="28"/>
        <v>08PDIIM002</v>
      </c>
      <c r="L628" s="6" t="s">
        <v>194</v>
      </c>
      <c r="M628" s="5" t="s">
        <v>2860</v>
      </c>
      <c r="N628" s="85" t="s">
        <v>174</v>
      </c>
      <c r="O628" s="5" t="s">
        <v>2861</v>
      </c>
      <c r="P628" s="85" t="s">
        <v>232</v>
      </c>
      <c r="Q628" s="5" t="s">
        <v>2894</v>
      </c>
      <c r="R628" s="85" t="s">
        <v>346</v>
      </c>
      <c r="S628" s="4" t="s">
        <v>2868</v>
      </c>
      <c r="T628" s="66" t="str">
        <f t="shared" si="27"/>
        <v xml:space="preserve">10. Reducción De Las Desigualdades </v>
      </c>
      <c r="U628" s="85" t="s">
        <v>172</v>
      </c>
      <c r="V628" s="4" t="s">
        <v>173</v>
      </c>
      <c r="W628" s="85" t="s">
        <v>174</v>
      </c>
      <c r="X628" s="4" t="s">
        <v>175</v>
      </c>
      <c r="Y628" s="85" t="s">
        <v>176</v>
      </c>
      <c r="Z628" s="4" t="s">
        <v>177</v>
      </c>
      <c r="AA628" s="52" t="str">
        <f t="shared" si="29"/>
        <v>2.6.8</v>
      </c>
      <c r="AB628" s="3" t="s">
        <v>2952</v>
      </c>
      <c r="AC628" s="23" t="s">
        <v>2953</v>
      </c>
      <c r="AD628" s="4" t="s">
        <v>179</v>
      </c>
      <c r="AE628" s="4" t="s">
        <v>179</v>
      </c>
      <c r="AF628" s="4" t="s">
        <v>179</v>
      </c>
      <c r="AG628" s="4" t="s">
        <v>179</v>
      </c>
      <c r="AH628" s="8" t="s">
        <v>179</v>
      </c>
      <c r="AI628" s="4" t="s">
        <v>179</v>
      </c>
      <c r="AJ628" s="4" t="s">
        <v>179</v>
      </c>
      <c r="AK628" s="4" t="s">
        <v>179</v>
      </c>
      <c r="AL628" s="4" t="s">
        <v>179</v>
      </c>
      <c r="AM628" s="9" t="s">
        <v>179</v>
      </c>
      <c r="AN628" s="9" t="s">
        <v>179</v>
      </c>
      <c r="AO628" s="9" t="s">
        <v>179</v>
      </c>
      <c r="AP628" s="9" t="s">
        <v>179</v>
      </c>
      <c r="AQ628" s="6" t="s">
        <v>179</v>
      </c>
      <c r="AR628" s="5" t="s">
        <v>179</v>
      </c>
      <c r="AS628" s="5" t="s">
        <v>179</v>
      </c>
      <c r="AT628" s="4" t="s">
        <v>179</v>
      </c>
      <c r="AU628" s="4" t="s">
        <v>179</v>
      </c>
      <c r="AV628" s="4"/>
      <c r="AW628" s="4"/>
      <c r="AX628" s="4"/>
      <c r="AY628" s="4"/>
      <c r="AZ628" s="4"/>
      <c r="BA628" s="4"/>
      <c r="BB628" s="4"/>
      <c r="BC628" s="4"/>
      <c r="BD628" s="4"/>
      <c r="BE628" s="4"/>
      <c r="BF628" s="4"/>
      <c r="BG628" s="4"/>
      <c r="BH628" s="4"/>
      <c r="BI628" s="4"/>
      <c r="BJ628" s="4"/>
      <c r="BK628" s="4"/>
      <c r="BL628" s="4"/>
      <c r="BM628" s="4"/>
      <c r="BN628" s="4"/>
      <c r="BO628" s="4"/>
      <c r="BP628" s="4"/>
      <c r="BQ628" s="4"/>
      <c r="BR628" s="4"/>
      <c r="BS628" s="4"/>
      <c r="BT628" s="4"/>
      <c r="BU628" s="4"/>
      <c r="BV628" s="4"/>
    </row>
    <row r="629" spans="1:74" ht="15.5">
      <c r="A629" s="49" t="str">
        <f>B629&amp;COUNTIF($B$3:B629,B629)</f>
        <v>08PDII3</v>
      </c>
      <c r="B629" s="3" t="s">
        <v>724</v>
      </c>
      <c r="C629" s="4" t="s">
        <v>725</v>
      </c>
      <c r="D629" s="4" t="s">
        <v>1353</v>
      </c>
      <c r="E629" s="4" t="s">
        <v>1354</v>
      </c>
      <c r="F629" s="4" t="s">
        <v>1355</v>
      </c>
      <c r="G629" s="4" t="s">
        <v>1356</v>
      </c>
      <c r="H629" s="3" t="s">
        <v>140</v>
      </c>
      <c r="I629" s="4" t="s">
        <v>1571</v>
      </c>
      <c r="J629" s="95" t="s">
        <v>2439</v>
      </c>
      <c r="K629" s="4" t="str">
        <f t="shared" si="28"/>
        <v>08PDIIN001</v>
      </c>
      <c r="L629" s="6" t="s">
        <v>194</v>
      </c>
      <c r="M629" s="5" t="s">
        <v>2860</v>
      </c>
      <c r="N629" s="85" t="s">
        <v>174</v>
      </c>
      <c r="O629" s="5" t="s">
        <v>2861</v>
      </c>
      <c r="P629" s="85" t="s">
        <v>232</v>
      </c>
      <c r="Q629" s="5" t="s">
        <v>2894</v>
      </c>
      <c r="R629" s="85" t="s">
        <v>806</v>
      </c>
      <c r="S629" s="4" t="s">
        <v>2841</v>
      </c>
      <c r="T629" s="66" t="str">
        <f t="shared" si="27"/>
        <v>16. Paz, Justicia E Instituciones Sólidas</v>
      </c>
      <c r="U629" s="85" t="s">
        <v>194</v>
      </c>
      <c r="V629" s="4" t="s">
        <v>28</v>
      </c>
      <c r="W629" s="85" t="s">
        <v>416</v>
      </c>
      <c r="X629" s="4" t="s">
        <v>142</v>
      </c>
      <c r="Y629" s="85" t="s">
        <v>172</v>
      </c>
      <c r="Z629" s="4" t="s">
        <v>143</v>
      </c>
      <c r="AA629" s="52" t="str">
        <f t="shared" si="29"/>
        <v>1.7.2</v>
      </c>
      <c r="AB629" s="3" t="s">
        <v>144</v>
      </c>
      <c r="AC629" s="23" t="s">
        <v>145</v>
      </c>
      <c r="AD629" s="4" t="s">
        <v>5152</v>
      </c>
      <c r="AE629" s="4" t="s">
        <v>5153</v>
      </c>
      <c r="AF629" s="4" t="s">
        <v>5154</v>
      </c>
      <c r="AG629" s="4" t="s">
        <v>5155</v>
      </c>
      <c r="AH629" s="8" t="s">
        <v>6689</v>
      </c>
      <c r="AI629" s="4" t="s">
        <v>8315</v>
      </c>
      <c r="AJ629" s="4" t="s">
        <v>8316</v>
      </c>
      <c r="AK629" s="4" t="s">
        <v>6725</v>
      </c>
      <c r="AL629" s="4" t="s">
        <v>8317</v>
      </c>
      <c r="AM629" s="3" t="s">
        <v>6702</v>
      </c>
      <c r="AN629" s="3" t="s">
        <v>6701</v>
      </c>
      <c r="AO629" s="3" t="s">
        <v>6693</v>
      </c>
      <c r="AP629" s="3" t="s">
        <v>6689</v>
      </c>
      <c r="AQ629" s="3" t="s">
        <v>9792</v>
      </c>
      <c r="AR629" s="4" t="s">
        <v>13281</v>
      </c>
      <c r="AS629" s="4" t="s">
        <v>13282</v>
      </c>
      <c r="AT629" s="4" t="s">
        <v>13277</v>
      </c>
      <c r="AU629" s="4" t="s">
        <v>13278</v>
      </c>
      <c r="AV629" s="4" t="s">
        <v>13283</v>
      </c>
      <c r="AW629" s="4" t="s">
        <v>13277</v>
      </c>
      <c r="AX629" s="4" t="s">
        <v>13278</v>
      </c>
      <c r="AY629" s="4" t="s">
        <v>13284</v>
      </c>
      <c r="AZ629" s="4" t="s">
        <v>13277</v>
      </c>
      <c r="BA629" s="4" t="s">
        <v>13278</v>
      </c>
      <c r="BB629" s="4"/>
      <c r="BC629" s="4"/>
      <c r="BD629" s="4"/>
      <c r="BE629" s="4"/>
      <c r="BF629" s="4"/>
      <c r="BG629" s="4"/>
      <c r="BH629" s="4"/>
      <c r="BI629" s="4"/>
      <c r="BJ629" s="4"/>
      <c r="BK629" s="4"/>
      <c r="BL629" s="4"/>
      <c r="BM629" s="4"/>
      <c r="BN629" s="4"/>
      <c r="BO629" s="4"/>
      <c r="BP629" s="4"/>
      <c r="BQ629" s="4"/>
      <c r="BR629" s="4"/>
      <c r="BS629" s="4"/>
      <c r="BT629" s="4"/>
      <c r="BU629" s="4"/>
      <c r="BV629" s="4"/>
    </row>
    <row r="630" spans="1:74" ht="15.5">
      <c r="A630" s="49" t="str">
        <f>B630&amp;COUNTIF($B$3:B630,B630)</f>
        <v>08PDII4</v>
      </c>
      <c r="B630" s="3" t="s">
        <v>724</v>
      </c>
      <c r="C630" s="4" t="s">
        <v>725</v>
      </c>
      <c r="D630" s="4" t="s">
        <v>1353</v>
      </c>
      <c r="E630" s="4" t="s">
        <v>1354</v>
      </c>
      <c r="F630" s="4" t="s">
        <v>1355</v>
      </c>
      <c r="G630" s="4" t="s">
        <v>1356</v>
      </c>
      <c r="H630" s="3" t="s">
        <v>146</v>
      </c>
      <c r="I630" s="4" t="s">
        <v>1572</v>
      </c>
      <c r="J630" s="95" t="s">
        <v>2440</v>
      </c>
      <c r="K630" s="4" t="str">
        <f t="shared" si="28"/>
        <v>08PDIIO001</v>
      </c>
      <c r="L630" s="6" t="s">
        <v>194</v>
      </c>
      <c r="M630" s="5" t="s">
        <v>2860</v>
      </c>
      <c r="N630" s="85" t="s">
        <v>174</v>
      </c>
      <c r="O630" s="4" t="s">
        <v>2861</v>
      </c>
      <c r="P630" s="85" t="s">
        <v>232</v>
      </c>
      <c r="Q630" s="4" t="s">
        <v>2894</v>
      </c>
      <c r="R630" s="85" t="s">
        <v>806</v>
      </c>
      <c r="S630" s="4" t="s">
        <v>2841</v>
      </c>
      <c r="T630" s="66" t="str">
        <f t="shared" si="27"/>
        <v>16. Paz, Justicia E Instituciones Sólidas</v>
      </c>
      <c r="U630" s="85" t="s">
        <v>194</v>
      </c>
      <c r="V630" s="4" t="s">
        <v>28</v>
      </c>
      <c r="W630" s="85" t="s">
        <v>196</v>
      </c>
      <c r="X630" s="4" t="s">
        <v>31</v>
      </c>
      <c r="Y630" s="85" t="s">
        <v>232</v>
      </c>
      <c r="Z630" s="4" t="s">
        <v>148</v>
      </c>
      <c r="AA630" s="52" t="str">
        <f t="shared" si="29"/>
        <v>1.3.4</v>
      </c>
      <c r="AB630" s="3" t="s">
        <v>149</v>
      </c>
      <c r="AC630" s="23" t="s">
        <v>150</v>
      </c>
      <c r="AD630" s="4" t="s">
        <v>5156</v>
      </c>
      <c r="AE630" s="4" t="s">
        <v>5157</v>
      </c>
      <c r="AF630" s="4" t="s">
        <v>5158</v>
      </c>
      <c r="AG630" s="4" t="s">
        <v>5159</v>
      </c>
      <c r="AH630" s="8" t="s">
        <v>6689</v>
      </c>
      <c r="AI630" s="4" t="s">
        <v>8318</v>
      </c>
      <c r="AJ630" s="4" t="s">
        <v>8319</v>
      </c>
      <c r="AK630" s="4" t="s">
        <v>6725</v>
      </c>
      <c r="AL630" s="4" t="s">
        <v>8320</v>
      </c>
      <c r="AM630" s="9" t="s">
        <v>6712</v>
      </c>
      <c r="AN630" s="9" t="s">
        <v>6708</v>
      </c>
      <c r="AO630" s="9" t="s">
        <v>6718</v>
      </c>
      <c r="AP630" s="9" t="s">
        <v>6689</v>
      </c>
      <c r="AQ630" s="6" t="s">
        <v>6689</v>
      </c>
      <c r="AR630" s="5" t="s">
        <v>13285</v>
      </c>
      <c r="AS630" s="5" t="s">
        <v>13286</v>
      </c>
      <c r="AT630" s="4" t="s">
        <v>13277</v>
      </c>
      <c r="AU630" s="4" t="s">
        <v>13278</v>
      </c>
      <c r="AV630" s="4" t="s">
        <v>13287</v>
      </c>
      <c r="AW630" s="4" t="s">
        <v>13277</v>
      </c>
      <c r="AX630" s="4" t="s">
        <v>13278</v>
      </c>
      <c r="AY630" s="4"/>
      <c r="AZ630" s="4"/>
      <c r="BA630" s="4"/>
      <c r="BB630" s="4"/>
      <c r="BC630" s="4"/>
      <c r="BD630" s="4"/>
      <c r="BE630" s="4"/>
      <c r="BF630" s="4"/>
      <c r="BG630" s="4"/>
      <c r="BH630" s="4"/>
      <c r="BI630" s="4"/>
      <c r="BJ630" s="4"/>
      <c r="BK630" s="4"/>
      <c r="BL630" s="4"/>
      <c r="BM630" s="4"/>
      <c r="BN630" s="4"/>
      <c r="BO630" s="4"/>
      <c r="BP630" s="4"/>
      <c r="BQ630" s="4"/>
      <c r="BR630" s="4"/>
      <c r="BS630" s="4"/>
      <c r="BT630" s="4"/>
      <c r="BU630" s="4"/>
      <c r="BV630" s="4"/>
    </row>
    <row r="631" spans="1:74" ht="15.5">
      <c r="A631" s="49" t="str">
        <f>B631&amp;COUNTIF($B$3:B631,B631)</f>
        <v>08PDII5</v>
      </c>
      <c r="B631" s="3" t="s">
        <v>724</v>
      </c>
      <c r="C631" s="4" t="s">
        <v>725</v>
      </c>
      <c r="D631" s="4" t="s">
        <v>1353</v>
      </c>
      <c r="E631" s="4" t="s">
        <v>1354</v>
      </c>
      <c r="F631" s="4" t="s">
        <v>1355</v>
      </c>
      <c r="G631" s="4" t="s">
        <v>1356</v>
      </c>
      <c r="H631" s="3" t="s">
        <v>151</v>
      </c>
      <c r="I631" s="4" t="s">
        <v>1573</v>
      </c>
      <c r="J631" s="95" t="s">
        <v>2441</v>
      </c>
      <c r="K631" s="4" t="str">
        <f t="shared" si="28"/>
        <v>08PDIIP001</v>
      </c>
      <c r="L631" s="6" t="s">
        <v>194</v>
      </c>
      <c r="M631" s="5" t="s">
        <v>2860</v>
      </c>
      <c r="N631" s="85" t="s">
        <v>195</v>
      </c>
      <c r="O631" s="5" t="s">
        <v>2865</v>
      </c>
      <c r="P631" s="85" t="s">
        <v>238</v>
      </c>
      <c r="Q631" s="5" t="s">
        <v>2865</v>
      </c>
      <c r="R631" s="85" t="s">
        <v>195</v>
      </c>
      <c r="S631" s="4" t="s">
        <v>2844</v>
      </c>
      <c r="T631" s="66" t="str">
        <f t="shared" si="27"/>
        <v xml:space="preserve">5. Igualdad De Género </v>
      </c>
      <c r="U631" s="85" t="s">
        <v>194</v>
      </c>
      <c r="V631" s="4" t="s">
        <v>28</v>
      </c>
      <c r="W631" s="85" t="s">
        <v>172</v>
      </c>
      <c r="X631" s="4" t="s">
        <v>154</v>
      </c>
      <c r="Y631" s="85" t="s">
        <v>232</v>
      </c>
      <c r="Z631" s="4" t="s">
        <v>155</v>
      </c>
      <c r="AA631" s="52" t="str">
        <f t="shared" si="29"/>
        <v>1.2.4</v>
      </c>
      <c r="AB631" s="3" t="s">
        <v>156</v>
      </c>
      <c r="AC631" s="23" t="s">
        <v>157</v>
      </c>
      <c r="AD631" s="4" t="s">
        <v>5160</v>
      </c>
      <c r="AE631" s="4" t="s">
        <v>5161</v>
      </c>
      <c r="AF631" s="4" t="s">
        <v>5162</v>
      </c>
      <c r="AG631" s="4" t="s">
        <v>5163</v>
      </c>
      <c r="AH631" s="8" t="s">
        <v>6689</v>
      </c>
      <c r="AI631" s="4" t="s">
        <v>8321</v>
      </c>
      <c r="AJ631" s="4" t="s">
        <v>8322</v>
      </c>
      <c r="AK631" s="4" t="s">
        <v>6725</v>
      </c>
      <c r="AL631" s="4" t="s">
        <v>8323</v>
      </c>
      <c r="AM631" s="9" t="s">
        <v>6712</v>
      </c>
      <c r="AN631" s="9" t="s">
        <v>6708</v>
      </c>
      <c r="AO631" s="9" t="s">
        <v>6718</v>
      </c>
      <c r="AP631" s="9" t="s">
        <v>6689</v>
      </c>
      <c r="AQ631" s="6" t="s">
        <v>6689</v>
      </c>
      <c r="AR631" s="5" t="s">
        <v>13288</v>
      </c>
      <c r="AS631" s="5" t="s">
        <v>13289</v>
      </c>
      <c r="AT631" s="4" t="s">
        <v>13290</v>
      </c>
      <c r="AU631" s="4" t="s">
        <v>13291</v>
      </c>
      <c r="AV631" s="4" t="s">
        <v>13292</v>
      </c>
      <c r="AW631" s="4" t="s">
        <v>13290</v>
      </c>
      <c r="AX631" s="4" t="s">
        <v>13291</v>
      </c>
      <c r="AY631" s="4" t="s">
        <v>13293</v>
      </c>
      <c r="AZ631" s="4" t="s">
        <v>13290</v>
      </c>
      <c r="BA631" s="4" t="s">
        <v>13291</v>
      </c>
      <c r="BB631" s="4"/>
      <c r="BC631" s="4"/>
      <c r="BD631" s="4"/>
      <c r="BE631" s="4"/>
      <c r="BF631" s="4"/>
      <c r="BG631" s="4"/>
      <c r="BH631" s="4"/>
      <c r="BI631" s="4"/>
      <c r="BJ631" s="4"/>
      <c r="BK631" s="4"/>
      <c r="BL631" s="4"/>
      <c r="BM631" s="4"/>
      <c r="BN631" s="4"/>
      <c r="BO631" s="4"/>
      <c r="BP631" s="4"/>
      <c r="BQ631" s="4"/>
      <c r="BR631" s="4"/>
      <c r="BS631" s="4"/>
      <c r="BT631" s="4"/>
      <c r="BU631" s="4"/>
      <c r="BV631" s="4"/>
    </row>
    <row r="632" spans="1:74" ht="15.5">
      <c r="A632" s="49" t="str">
        <f>B632&amp;COUNTIF($B$3:B632,B632)</f>
        <v>08PDII6</v>
      </c>
      <c r="B632" s="3" t="s">
        <v>724</v>
      </c>
      <c r="C632" s="4" t="s">
        <v>725</v>
      </c>
      <c r="D632" s="4" t="s">
        <v>1353</v>
      </c>
      <c r="E632" s="4" t="s">
        <v>1354</v>
      </c>
      <c r="F632" s="4" t="s">
        <v>1355</v>
      </c>
      <c r="G632" s="4" t="s">
        <v>1356</v>
      </c>
      <c r="H632" s="3" t="s">
        <v>158</v>
      </c>
      <c r="I632" s="4" t="s">
        <v>1574</v>
      </c>
      <c r="J632" s="95" t="s">
        <v>2442</v>
      </c>
      <c r="K632" s="4" t="str">
        <f t="shared" si="28"/>
        <v>08PDIIP002</v>
      </c>
      <c r="L632" s="6" t="s">
        <v>194</v>
      </c>
      <c r="M632" s="5" t="s">
        <v>2860</v>
      </c>
      <c r="N632" s="85" t="s">
        <v>174</v>
      </c>
      <c r="O632" s="4" t="s">
        <v>2861</v>
      </c>
      <c r="P632" s="85" t="s">
        <v>232</v>
      </c>
      <c r="Q632" s="4" t="s">
        <v>2894</v>
      </c>
      <c r="R632" s="85" t="s">
        <v>346</v>
      </c>
      <c r="S632" s="4" t="s">
        <v>2868</v>
      </c>
      <c r="T632" s="66" t="str">
        <f t="shared" si="27"/>
        <v xml:space="preserve">10. Reducción De Las Desigualdades </v>
      </c>
      <c r="U632" s="85" t="s">
        <v>194</v>
      </c>
      <c r="V632" s="4" t="s">
        <v>28</v>
      </c>
      <c r="W632" s="85" t="s">
        <v>172</v>
      </c>
      <c r="X632" s="4" t="s">
        <v>154</v>
      </c>
      <c r="Y632" s="85" t="s">
        <v>232</v>
      </c>
      <c r="Z632" s="4" t="s">
        <v>155</v>
      </c>
      <c r="AA632" s="52" t="str">
        <f t="shared" si="29"/>
        <v>1.2.4</v>
      </c>
      <c r="AB632" s="3" t="s">
        <v>161</v>
      </c>
      <c r="AC632" s="23" t="s">
        <v>162</v>
      </c>
      <c r="AD632" s="4" t="s">
        <v>5164</v>
      </c>
      <c r="AE632" s="4" t="s">
        <v>5165</v>
      </c>
      <c r="AF632" s="4" t="s">
        <v>5166</v>
      </c>
      <c r="AG632" s="4" t="s">
        <v>5167</v>
      </c>
      <c r="AH632" s="8" t="s">
        <v>6689</v>
      </c>
      <c r="AI632" s="4" t="s">
        <v>8324</v>
      </c>
      <c r="AJ632" s="4" t="s">
        <v>8325</v>
      </c>
      <c r="AK632" s="4" t="s">
        <v>6725</v>
      </c>
      <c r="AL632" s="4" t="s">
        <v>8326</v>
      </c>
      <c r="AM632" s="9" t="s">
        <v>6712</v>
      </c>
      <c r="AN632" s="9" t="s">
        <v>6708</v>
      </c>
      <c r="AO632" s="9" t="s">
        <v>6718</v>
      </c>
      <c r="AP632" s="9" t="s">
        <v>6689</v>
      </c>
      <c r="AQ632" s="6" t="s">
        <v>6689</v>
      </c>
      <c r="AR632" s="5" t="s">
        <v>5167</v>
      </c>
      <c r="AS632" s="5" t="s">
        <v>13294</v>
      </c>
      <c r="AT632" s="4" t="s">
        <v>13295</v>
      </c>
      <c r="AU632" s="4" t="s">
        <v>13296</v>
      </c>
      <c r="AV632" s="4" t="s">
        <v>13297</v>
      </c>
      <c r="AW632" s="4" t="s">
        <v>13295</v>
      </c>
      <c r="AX632" s="4" t="s">
        <v>13296</v>
      </c>
      <c r="AY632" s="4" t="s">
        <v>13298</v>
      </c>
      <c r="AZ632" s="4" t="s">
        <v>13295</v>
      </c>
      <c r="BA632" s="4" t="s">
        <v>13296</v>
      </c>
      <c r="BB632" s="4" t="s">
        <v>13299</v>
      </c>
      <c r="BC632" s="4" t="s">
        <v>13295</v>
      </c>
      <c r="BD632" s="4" t="s">
        <v>13296</v>
      </c>
      <c r="BE632" s="4"/>
      <c r="BF632" s="4"/>
      <c r="BG632" s="4"/>
      <c r="BH632" s="4"/>
      <c r="BI632" s="4"/>
      <c r="BJ632" s="4"/>
      <c r="BK632" s="4"/>
      <c r="BL632" s="4"/>
      <c r="BM632" s="4"/>
      <c r="BN632" s="4"/>
      <c r="BO632" s="4"/>
      <c r="BP632" s="4"/>
      <c r="BQ632" s="4"/>
      <c r="BR632" s="4"/>
      <c r="BS632" s="4"/>
      <c r="BT632" s="4"/>
      <c r="BU632" s="4"/>
      <c r="BV632" s="4"/>
    </row>
    <row r="633" spans="1:74" ht="15.5">
      <c r="A633" s="49" t="str">
        <f>B633&amp;COUNTIF($B$3:B633,B633)</f>
        <v>08PDII7</v>
      </c>
      <c r="B633" s="3" t="s">
        <v>724</v>
      </c>
      <c r="C633" s="4" t="s">
        <v>725</v>
      </c>
      <c r="D633" s="4" t="s">
        <v>1353</v>
      </c>
      <c r="E633" s="4" t="s">
        <v>1354</v>
      </c>
      <c r="F633" s="4" t="s">
        <v>1355</v>
      </c>
      <c r="G633" s="4" t="s">
        <v>1356</v>
      </c>
      <c r="H633" s="3" t="s">
        <v>170</v>
      </c>
      <c r="I633" s="4" t="s">
        <v>1575</v>
      </c>
      <c r="J633" s="95" t="s">
        <v>2443</v>
      </c>
      <c r="K633" s="4" t="str">
        <f t="shared" si="28"/>
        <v>08PDIIP004</v>
      </c>
      <c r="L633" s="6">
        <v>1</v>
      </c>
      <c r="M633" s="5" t="s">
        <v>2860</v>
      </c>
      <c r="N633" s="85">
        <v>6</v>
      </c>
      <c r="O633" s="5" t="s">
        <v>2861</v>
      </c>
      <c r="P633" s="85">
        <v>1</v>
      </c>
      <c r="Q633" s="5" t="s">
        <v>2869</v>
      </c>
      <c r="R633" s="85">
        <v>10</v>
      </c>
      <c r="S633" s="4" t="s">
        <v>2868</v>
      </c>
      <c r="T633" s="66" t="str">
        <f t="shared" si="27"/>
        <v xml:space="preserve">10. Reducción De Las Desigualdades </v>
      </c>
      <c r="U633" s="85">
        <v>2</v>
      </c>
      <c r="V633" s="4" t="s">
        <v>173</v>
      </c>
      <c r="W633" s="85">
        <v>6</v>
      </c>
      <c r="X633" s="4" t="s">
        <v>175</v>
      </c>
      <c r="Y633" s="85">
        <v>8</v>
      </c>
      <c r="Z633" s="4" t="s">
        <v>177</v>
      </c>
      <c r="AA633" s="52" t="str">
        <f t="shared" si="29"/>
        <v>2.6.8</v>
      </c>
      <c r="AB633" s="3" t="s">
        <v>384</v>
      </c>
      <c r="AC633" s="23" t="s">
        <v>178</v>
      </c>
      <c r="AD633" s="4" t="s">
        <v>5168</v>
      </c>
      <c r="AE633" s="4" t="s">
        <v>5169</v>
      </c>
      <c r="AF633" s="4" t="s">
        <v>5170</v>
      </c>
      <c r="AG633" s="4" t="s">
        <v>4418</v>
      </c>
      <c r="AH633" s="8" t="s">
        <v>6689</v>
      </c>
      <c r="AI633" s="4" t="s">
        <v>8327</v>
      </c>
      <c r="AJ633" s="4" t="s">
        <v>8328</v>
      </c>
      <c r="AK633" s="4" t="s">
        <v>6725</v>
      </c>
      <c r="AL633" s="4" t="s">
        <v>8329</v>
      </c>
      <c r="AM633" s="9" t="s">
        <v>6712</v>
      </c>
      <c r="AN633" s="9" t="s">
        <v>6708</v>
      </c>
      <c r="AO633" s="9" t="s">
        <v>6718</v>
      </c>
      <c r="AP633" s="9" t="s">
        <v>6689</v>
      </c>
      <c r="AQ633" s="6" t="s">
        <v>6689</v>
      </c>
      <c r="AR633" s="5" t="s">
        <v>10088</v>
      </c>
      <c r="AS633" s="5" t="s">
        <v>13300</v>
      </c>
      <c r="AT633" s="4" t="s">
        <v>13301</v>
      </c>
      <c r="AU633" s="4" t="s">
        <v>13302</v>
      </c>
      <c r="AV633" s="4" t="s">
        <v>13303</v>
      </c>
      <c r="AW633" s="4" t="s">
        <v>13290</v>
      </c>
      <c r="AX633" s="4" t="s">
        <v>13291</v>
      </c>
      <c r="AY633" s="4" t="s">
        <v>13304</v>
      </c>
      <c r="AZ633" s="4" t="s">
        <v>13290</v>
      </c>
      <c r="BA633" s="4" t="s">
        <v>13291</v>
      </c>
      <c r="BB633" s="4"/>
      <c r="BC633" s="4" t="s">
        <v>467</v>
      </c>
      <c r="BD633" s="4" t="s">
        <v>467</v>
      </c>
      <c r="BE633" s="4"/>
      <c r="BF633" s="4"/>
      <c r="BG633" s="4"/>
      <c r="BH633" s="4"/>
      <c r="BI633" s="4"/>
      <c r="BJ633" s="4"/>
      <c r="BK633" s="4"/>
      <c r="BL633" s="4"/>
      <c r="BM633" s="4"/>
      <c r="BN633" s="4"/>
      <c r="BO633" s="4"/>
      <c r="BP633" s="4"/>
      <c r="BQ633" s="4"/>
      <c r="BR633" s="4"/>
      <c r="BS633" s="4"/>
      <c r="BT633" s="4"/>
      <c r="BU633" s="4"/>
      <c r="BV633" s="4"/>
    </row>
    <row r="634" spans="1:74" ht="15.5">
      <c r="A634" s="49" t="str">
        <f>B634&amp;COUNTIF($B$3:B634,B634)</f>
        <v>08PDII8</v>
      </c>
      <c r="B634" s="3" t="s">
        <v>724</v>
      </c>
      <c r="C634" s="4" t="s">
        <v>725</v>
      </c>
      <c r="D634" s="4" t="s">
        <v>1353</v>
      </c>
      <c r="E634" s="4" t="s">
        <v>1354</v>
      </c>
      <c r="F634" s="4" t="s">
        <v>1355</v>
      </c>
      <c r="G634" s="4" t="s">
        <v>1356</v>
      </c>
      <c r="H634" s="3" t="s">
        <v>726</v>
      </c>
      <c r="I634" s="4" t="s">
        <v>1756</v>
      </c>
      <c r="J634" s="95" t="s">
        <v>2444</v>
      </c>
      <c r="K634" s="4" t="str">
        <f t="shared" si="28"/>
        <v>08PDIIP031</v>
      </c>
      <c r="L634" s="6" t="s">
        <v>194</v>
      </c>
      <c r="M634" s="5" t="s">
        <v>2860</v>
      </c>
      <c r="N634" s="85" t="s">
        <v>174</v>
      </c>
      <c r="O634" s="4" t="s">
        <v>2861</v>
      </c>
      <c r="P634" s="85" t="s">
        <v>232</v>
      </c>
      <c r="Q634" s="4" t="s">
        <v>2894</v>
      </c>
      <c r="R634" s="85" t="s">
        <v>346</v>
      </c>
      <c r="S634" s="4" t="s">
        <v>2868</v>
      </c>
      <c r="T634" s="66" t="str">
        <f t="shared" si="27"/>
        <v xml:space="preserve">10. Reducción De Las Desigualdades </v>
      </c>
      <c r="U634" s="85" t="s">
        <v>172</v>
      </c>
      <c r="V634" s="4" t="s">
        <v>173</v>
      </c>
      <c r="W634" s="85" t="s">
        <v>174</v>
      </c>
      <c r="X634" s="4" t="s">
        <v>175</v>
      </c>
      <c r="Y634" s="85" t="s">
        <v>176</v>
      </c>
      <c r="Z634" s="4" t="s">
        <v>177</v>
      </c>
      <c r="AA634" s="52" t="str">
        <f t="shared" si="29"/>
        <v>2.6.8</v>
      </c>
      <c r="AB634" s="3" t="s">
        <v>727</v>
      </c>
      <c r="AC634" s="23" t="s">
        <v>728</v>
      </c>
      <c r="AD634" s="4" t="s">
        <v>5171</v>
      </c>
      <c r="AE634" s="4" t="s">
        <v>5165</v>
      </c>
      <c r="AF634" s="4" t="s">
        <v>5172</v>
      </c>
      <c r="AG634" s="4" t="s">
        <v>5173</v>
      </c>
      <c r="AH634" s="8" t="s">
        <v>6689</v>
      </c>
      <c r="AI634" s="4" t="s">
        <v>8330</v>
      </c>
      <c r="AJ634" s="4" t="s">
        <v>8331</v>
      </c>
      <c r="AK634" s="4" t="s">
        <v>6816</v>
      </c>
      <c r="AL634" s="4" t="s">
        <v>8332</v>
      </c>
      <c r="AM634" s="9" t="s">
        <v>6702</v>
      </c>
      <c r="AN634" s="9" t="s">
        <v>6708</v>
      </c>
      <c r="AO634" s="9" t="s">
        <v>6718</v>
      </c>
      <c r="AP634" s="9" t="s">
        <v>6689</v>
      </c>
      <c r="AQ634" s="6" t="s">
        <v>6689</v>
      </c>
      <c r="AR634" s="5" t="s">
        <v>13305</v>
      </c>
      <c r="AS634" s="5" t="s">
        <v>13306</v>
      </c>
      <c r="AT634" s="4" t="s">
        <v>13301</v>
      </c>
      <c r="AU634" s="4" t="s">
        <v>13307</v>
      </c>
      <c r="AV634" s="4" t="s">
        <v>13308</v>
      </c>
      <c r="AW634" s="4" t="s">
        <v>13309</v>
      </c>
      <c r="AX634" s="4" t="s">
        <v>13310</v>
      </c>
      <c r="AY634" s="4" t="s">
        <v>13311</v>
      </c>
      <c r="AZ634" s="4" t="s">
        <v>13301</v>
      </c>
      <c r="BA634" s="4" t="s">
        <v>13302</v>
      </c>
      <c r="BB634" s="4" t="s">
        <v>13312</v>
      </c>
      <c r="BC634" s="4" t="s">
        <v>13309</v>
      </c>
      <c r="BD634" s="4" t="s">
        <v>13310</v>
      </c>
      <c r="BE634" s="4" t="s">
        <v>13313</v>
      </c>
      <c r="BF634" s="4" t="s">
        <v>13309</v>
      </c>
      <c r="BG634" s="4" t="s">
        <v>13310</v>
      </c>
      <c r="BH634" s="4" t="s">
        <v>13314</v>
      </c>
      <c r="BI634" s="4" t="s">
        <v>13309</v>
      </c>
      <c r="BJ634" s="4" t="s">
        <v>13310</v>
      </c>
      <c r="BK634" s="4"/>
      <c r="BL634" s="4"/>
      <c r="BM634" s="4"/>
      <c r="BN634" s="4"/>
      <c r="BO634" s="4"/>
      <c r="BP634" s="4"/>
      <c r="BQ634" s="4"/>
      <c r="BR634" s="4"/>
      <c r="BS634" s="4"/>
      <c r="BT634" s="4"/>
      <c r="BU634" s="4"/>
      <c r="BV634" s="4"/>
    </row>
    <row r="635" spans="1:74" ht="15.5">
      <c r="A635" s="49" t="str">
        <f>B635&amp;COUNTIF($B$3:B635,B635)</f>
        <v>08PDII9</v>
      </c>
      <c r="B635" s="3" t="s">
        <v>724</v>
      </c>
      <c r="C635" s="4" t="s">
        <v>725</v>
      </c>
      <c r="D635" s="4" t="s">
        <v>1353</v>
      </c>
      <c r="E635" s="4" t="s">
        <v>1354</v>
      </c>
      <c r="F635" s="4" t="s">
        <v>1355</v>
      </c>
      <c r="G635" s="4" t="s">
        <v>1356</v>
      </c>
      <c r="H635" s="3" t="s">
        <v>683</v>
      </c>
      <c r="I635" s="4" t="s">
        <v>1746</v>
      </c>
      <c r="J635" s="95" t="s">
        <v>2445</v>
      </c>
      <c r="K635" s="4" t="str">
        <f t="shared" si="28"/>
        <v>08PDIIS064</v>
      </c>
      <c r="L635" s="6">
        <v>1</v>
      </c>
      <c r="M635" s="5" t="s">
        <v>2860</v>
      </c>
      <c r="N635" s="85">
        <v>6</v>
      </c>
      <c r="O635" s="4" t="s">
        <v>2861</v>
      </c>
      <c r="P635" s="85">
        <v>4</v>
      </c>
      <c r="Q635" s="4" t="s">
        <v>2894</v>
      </c>
      <c r="R635" s="85">
        <v>10</v>
      </c>
      <c r="S635" s="4" t="s">
        <v>2868</v>
      </c>
      <c r="T635" s="66" t="str">
        <f t="shared" si="27"/>
        <v xml:space="preserve">10. Reducción De Las Desigualdades </v>
      </c>
      <c r="U635" s="85">
        <v>2</v>
      </c>
      <c r="V635" s="4" t="s">
        <v>173</v>
      </c>
      <c r="W635" s="85">
        <v>6</v>
      </c>
      <c r="X635" s="4" t="s">
        <v>175</v>
      </c>
      <c r="Y635" s="85">
        <v>1</v>
      </c>
      <c r="Z635" s="4" t="s">
        <v>342</v>
      </c>
      <c r="AA635" s="52" t="str">
        <f t="shared" si="29"/>
        <v>2.6.1</v>
      </c>
      <c r="AB635" s="3" t="s">
        <v>685</v>
      </c>
      <c r="AC635" s="23" t="s">
        <v>686</v>
      </c>
      <c r="AD635" s="4" t="s">
        <v>5171</v>
      </c>
      <c r="AE635" s="4" t="s">
        <v>5165</v>
      </c>
      <c r="AF635" s="4" t="s">
        <v>5172</v>
      </c>
      <c r="AG635" s="4" t="s">
        <v>5173</v>
      </c>
      <c r="AH635" s="8" t="s">
        <v>6689</v>
      </c>
      <c r="AI635" s="4" t="s">
        <v>8333</v>
      </c>
      <c r="AJ635" s="4" t="s">
        <v>8334</v>
      </c>
      <c r="AK635" s="4" t="s">
        <v>6816</v>
      </c>
      <c r="AL635" s="4" t="s">
        <v>8335</v>
      </c>
      <c r="AM635" s="9" t="s">
        <v>6722</v>
      </c>
      <c r="AN635" s="9" t="s">
        <v>6697</v>
      </c>
      <c r="AO635" s="9" t="s">
        <v>6699</v>
      </c>
      <c r="AP635" s="9" t="s">
        <v>6689</v>
      </c>
      <c r="AQ635" s="6" t="s">
        <v>6689</v>
      </c>
      <c r="AR635" s="5" t="s">
        <v>13315</v>
      </c>
      <c r="AS635" s="5" t="s">
        <v>13316</v>
      </c>
      <c r="AT635" s="4" t="s">
        <v>13301</v>
      </c>
      <c r="AU635" s="4" t="s">
        <v>13307</v>
      </c>
      <c r="AV635" s="4"/>
      <c r="AW635" s="4"/>
      <c r="AX635" s="4"/>
      <c r="AY635" s="4"/>
      <c r="AZ635" s="4"/>
      <c r="BA635" s="4"/>
      <c r="BB635" s="4"/>
      <c r="BC635" s="4"/>
      <c r="BD635" s="4"/>
      <c r="BE635" s="4"/>
      <c r="BF635" s="4"/>
      <c r="BG635" s="4"/>
      <c r="BH635" s="4"/>
      <c r="BI635" s="4"/>
      <c r="BJ635" s="4"/>
      <c r="BK635" s="4"/>
      <c r="BL635" s="4"/>
      <c r="BM635" s="4"/>
      <c r="BN635" s="4"/>
      <c r="BO635" s="4"/>
      <c r="BP635" s="4"/>
      <c r="BQ635" s="4"/>
      <c r="BR635" s="4"/>
      <c r="BS635" s="4"/>
      <c r="BT635" s="4"/>
      <c r="BU635" s="4"/>
      <c r="BV635" s="4"/>
    </row>
    <row r="636" spans="1:74" ht="15.5">
      <c r="A636" s="49" t="str">
        <f>B636&amp;COUNTIF($B$3:B636,B636)</f>
        <v>08PDIJ1</v>
      </c>
      <c r="B636" s="3" t="s">
        <v>729</v>
      </c>
      <c r="C636" s="4" t="s">
        <v>730</v>
      </c>
      <c r="D636" s="4" t="s">
        <v>1357</v>
      </c>
      <c r="E636" s="4" t="s">
        <v>1358</v>
      </c>
      <c r="F636" s="4" t="s">
        <v>1359</v>
      </c>
      <c r="G636" s="4" t="s">
        <v>1360</v>
      </c>
      <c r="H636" s="3" t="s">
        <v>10</v>
      </c>
      <c r="I636" s="4" t="s">
        <v>1569</v>
      </c>
      <c r="J636" s="95" t="s">
        <v>2446</v>
      </c>
      <c r="K636" s="4" t="str">
        <f t="shared" si="28"/>
        <v>08PDIJM001</v>
      </c>
      <c r="L636" s="6" t="s">
        <v>194</v>
      </c>
      <c r="M636" s="5" t="s">
        <v>2860</v>
      </c>
      <c r="N636" s="85" t="s">
        <v>172</v>
      </c>
      <c r="O636" s="5" t="s">
        <v>2880</v>
      </c>
      <c r="P636" s="85" t="s">
        <v>232</v>
      </c>
      <c r="Q636" s="5" t="s">
        <v>2881</v>
      </c>
      <c r="R636" s="85" t="s">
        <v>176</v>
      </c>
      <c r="S636" s="4" t="s">
        <v>2893</v>
      </c>
      <c r="T636" s="66" t="str">
        <f t="shared" si="27"/>
        <v xml:space="preserve">8. Trabajo Decente Y Crecimiento Económico </v>
      </c>
      <c r="U636" s="85" t="s">
        <v>172</v>
      </c>
      <c r="V636" s="4" t="s">
        <v>173</v>
      </c>
      <c r="W636" s="85" t="s">
        <v>196</v>
      </c>
      <c r="X636" s="4" t="s">
        <v>263</v>
      </c>
      <c r="Y636" s="85" t="s">
        <v>195</v>
      </c>
      <c r="Z636" s="4" t="s">
        <v>264</v>
      </c>
      <c r="AA636" s="52" t="str">
        <f t="shared" si="29"/>
        <v>2.3.5</v>
      </c>
      <c r="AB636" s="3" t="s">
        <v>36</v>
      </c>
      <c r="AC636" s="23" t="s">
        <v>38</v>
      </c>
      <c r="AD636" s="4" t="s">
        <v>5174</v>
      </c>
      <c r="AE636" s="4" t="s">
        <v>5175</v>
      </c>
      <c r="AF636" s="4" t="s">
        <v>5176</v>
      </c>
      <c r="AG636" s="4" t="s">
        <v>5177</v>
      </c>
      <c r="AH636" s="19" t="s">
        <v>6698</v>
      </c>
      <c r="AI636" s="4" t="s">
        <v>8336</v>
      </c>
      <c r="AJ636" s="4" t="s">
        <v>8337</v>
      </c>
      <c r="AK636" s="4" t="s">
        <v>6741</v>
      </c>
      <c r="AL636" s="4" t="s">
        <v>8338</v>
      </c>
      <c r="AM636" s="19" t="s">
        <v>6694</v>
      </c>
      <c r="AN636" s="19" t="s">
        <v>6693</v>
      </c>
      <c r="AO636" s="19" t="s">
        <v>6716</v>
      </c>
      <c r="AP636" s="19" t="s">
        <v>6698</v>
      </c>
      <c r="AQ636" s="3" t="s">
        <v>9793</v>
      </c>
      <c r="AR636" s="5" t="s">
        <v>13317</v>
      </c>
      <c r="AS636" s="5" t="s">
        <v>13318</v>
      </c>
      <c r="AT636" s="4" t="s">
        <v>13319</v>
      </c>
      <c r="AU636" s="4" t="s">
        <v>13320</v>
      </c>
      <c r="AV636" s="4" t="s">
        <v>13321</v>
      </c>
      <c r="AW636" s="4" t="s">
        <v>13322</v>
      </c>
      <c r="AX636" s="4" t="s">
        <v>13323</v>
      </c>
      <c r="AY636" s="4"/>
      <c r="AZ636" s="4"/>
      <c r="BA636" s="4"/>
      <c r="BB636" s="4"/>
      <c r="BC636" s="4"/>
      <c r="BD636" s="4"/>
      <c r="BE636" s="4"/>
      <c r="BF636" s="4"/>
      <c r="BG636" s="4"/>
      <c r="BH636" s="4"/>
      <c r="BI636" s="4"/>
      <c r="BJ636" s="4"/>
      <c r="BK636" s="4"/>
      <c r="BL636" s="4"/>
      <c r="BM636" s="4"/>
      <c r="BN636" s="4"/>
      <c r="BO636" s="4"/>
      <c r="BP636" s="4"/>
      <c r="BQ636" s="4"/>
      <c r="BR636" s="4"/>
      <c r="BS636" s="4"/>
      <c r="BT636" s="4"/>
      <c r="BU636" s="4"/>
      <c r="BV636" s="4"/>
    </row>
    <row r="637" spans="1:74" ht="15.5">
      <c r="A637" s="49" t="str">
        <f>B637&amp;COUNTIF($B$3:B637,B637)</f>
        <v>08PDIJ2</v>
      </c>
      <c r="B637" s="3" t="s">
        <v>729</v>
      </c>
      <c r="C637" s="4" t="s">
        <v>730</v>
      </c>
      <c r="D637" s="4" t="s">
        <v>1357</v>
      </c>
      <c r="E637" s="4" t="s">
        <v>1358</v>
      </c>
      <c r="F637" s="4" t="s">
        <v>1359</v>
      </c>
      <c r="G637" s="4" t="s">
        <v>1360</v>
      </c>
      <c r="H637" s="3" t="s">
        <v>1133</v>
      </c>
      <c r="I637" s="4" t="s">
        <v>1570</v>
      </c>
      <c r="J637" s="96" t="s">
        <v>1886</v>
      </c>
      <c r="K637" s="4" t="str">
        <f t="shared" si="28"/>
        <v>08PDIJM002</v>
      </c>
      <c r="L637" s="6" t="s">
        <v>194</v>
      </c>
      <c r="M637" s="5" t="s">
        <v>2860</v>
      </c>
      <c r="N637" s="85" t="s">
        <v>172</v>
      </c>
      <c r="O637" s="4" t="s">
        <v>2880</v>
      </c>
      <c r="P637" s="85" t="s">
        <v>232</v>
      </c>
      <c r="Q637" s="4" t="s">
        <v>2881</v>
      </c>
      <c r="R637" s="85" t="s">
        <v>176</v>
      </c>
      <c r="S637" s="4" t="s">
        <v>2893</v>
      </c>
      <c r="T637" s="66" t="str">
        <f t="shared" si="27"/>
        <v xml:space="preserve">8. Trabajo Decente Y Crecimiento Económico </v>
      </c>
      <c r="U637" s="85" t="s">
        <v>172</v>
      </c>
      <c r="V637" s="4" t="s">
        <v>173</v>
      </c>
      <c r="W637" s="85" t="s">
        <v>196</v>
      </c>
      <c r="X637" s="4" t="s">
        <v>263</v>
      </c>
      <c r="Y637" s="85" t="s">
        <v>195</v>
      </c>
      <c r="Z637" s="4" t="s">
        <v>264</v>
      </c>
      <c r="AA637" s="52" t="str">
        <f t="shared" si="29"/>
        <v>2.3.5</v>
      </c>
      <c r="AB637" s="3" t="s">
        <v>2952</v>
      </c>
      <c r="AC637" s="23" t="s">
        <v>2953</v>
      </c>
      <c r="AD637" s="4" t="s">
        <v>179</v>
      </c>
      <c r="AE637" s="4" t="s">
        <v>179</v>
      </c>
      <c r="AF637" s="4" t="s">
        <v>179</v>
      </c>
      <c r="AG637" s="4" t="s">
        <v>179</v>
      </c>
      <c r="AH637" s="6" t="s">
        <v>179</v>
      </c>
      <c r="AI637" s="4" t="s">
        <v>179</v>
      </c>
      <c r="AJ637" s="4" t="s">
        <v>179</v>
      </c>
      <c r="AK637" s="4" t="s">
        <v>179</v>
      </c>
      <c r="AL637" s="4" t="s">
        <v>179</v>
      </c>
      <c r="AM637" s="6" t="s">
        <v>179</v>
      </c>
      <c r="AN637" s="6" t="s">
        <v>179</v>
      </c>
      <c r="AO637" s="6" t="s">
        <v>179</v>
      </c>
      <c r="AP637" s="6" t="s">
        <v>179</v>
      </c>
      <c r="AQ637" s="3" t="s">
        <v>179</v>
      </c>
      <c r="AR637" s="5" t="s">
        <v>179</v>
      </c>
      <c r="AS637" s="5" t="s">
        <v>179</v>
      </c>
      <c r="AT637" s="4" t="s">
        <v>179</v>
      </c>
      <c r="AU637" s="4" t="s">
        <v>179</v>
      </c>
      <c r="AV637" s="4"/>
      <c r="AW637" s="4"/>
      <c r="AX637" s="4"/>
      <c r="AY637" s="4"/>
      <c r="AZ637" s="4"/>
      <c r="BA637" s="4"/>
      <c r="BB637" s="4"/>
      <c r="BC637" s="4"/>
      <c r="BD637" s="4"/>
      <c r="BE637" s="4"/>
      <c r="BF637" s="4"/>
      <c r="BG637" s="4"/>
      <c r="BH637" s="4"/>
      <c r="BI637" s="4"/>
      <c r="BJ637" s="4"/>
      <c r="BK637" s="4"/>
      <c r="BL637" s="4"/>
      <c r="BM637" s="4"/>
      <c r="BN637" s="4"/>
      <c r="BO637" s="4"/>
      <c r="BP637" s="4"/>
      <c r="BQ637" s="4"/>
      <c r="BR637" s="4"/>
      <c r="BS637" s="4"/>
      <c r="BT637" s="4"/>
      <c r="BU637" s="4"/>
      <c r="BV637" s="4"/>
    </row>
    <row r="638" spans="1:74" ht="15.5">
      <c r="A638" s="49" t="str">
        <f>B638&amp;COUNTIF($B$3:B638,B638)</f>
        <v>08PDIJ3</v>
      </c>
      <c r="B638" s="3" t="s">
        <v>729</v>
      </c>
      <c r="C638" s="4" t="s">
        <v>730</v>
      </c>
      <c r="D638" s="4" t="s">
        <v>1357</v>
      </c>
      <c r="E638" s="4" t="s">
        <v>1358</v>
      </c>
      <c r="F638" s="4" t="s">
        <v>1359</v>
      </c>
      <c r="G638" s="4" t="s">
        <v>1360</v>
      </c>
      <c r="H638" s="3" t="s">
        <v>299</v>
      </c>
      <c r="I638" s="4" t="s">
        <v>1593</v>
      </c>
      <c r="J638" s="96"/>
      <c r="K638" s="4" t="str">
        <f t="shared" si="28"/>
        <v>08PDIJU026</v>
      </c>
      <c r="L638" s="6"/>
      <c r="M638" s="5"/>
      <c r="N638" s="85"/>
      <c r="O638" s="5"/>
      <c r="P638" s="85"/>
      <c r="Q638" s="5"/>
      <c r="R638" s="85"/>
      <c r="S638" s="4"/>
      <c r="T638" s="66" t="str">
        <f t="shared" si="27"/>
        <v xml:space="preserve">. </v>
      </c>
      <c r="U638" s="85"/>
      <c r="V638" s="4"/>
      <c r="W638" s="85"/>
      <c r="X638" s="4"/>
      <c r="Y638" s="85"/>
      <c r="Z638" s="4"/>
      <c r="AA638" s="52" t="str">
        <f t="shared" si="29"/>
        <v>..</v>
      </c>
      <c r="AB638" s="3"/>
      <c r="AC638" s="23"/>
      <c r="AD638" s="4"/>
      <c r="AE638" s="4"/>
      <c r="AF638" s="4"/>
      <c r="AG638" s="4"/>
      <c r="AH638" s="6"/>
      <c r="AI638" s="4"/>
      <c r="AJ638" s="4"/>
      <c r="AK638" s="4"/>
      <c r="AL638" s="4"/>
      <c r="AM638" s="6"/>
      <c r="AN638" s="6"/>
      <c r="AO638" s="6"/>
      <c r="AP638" s="6"/>
      <c r="AQ638" s="3"/>
      <c r="AR638" s="5"/>
      <c r="AS638" s="5"/>
      <c r="AT638" s="4"/>
      <c r="AU638" s="4"/>
      <c r="AV638" s="4"/>
      <c r="AW638" s="4"/>
      <c r="AX638" s="4"/>
      <c r="AY638" s="4"/>
      <c r="AZ638" s="4"/>
      <c r="BA638" s="4"/>
      <c r="BB638" s="4"/>
      <c r="BC638" s="4"/>
      <c r="BD638" s="4"/>
      <c r="BE638" s="4"/>
      <c r="BF638" s="4"/>
      <c r="BG638" s="4"/>
      <c r="BH638" s="4"/>
      <c r="BI638" s="4"/>
      <c r="BJ638" s="4"/>
      <c r="BK638" s="4"/>
      <c r="BL638" s="4"/>
      <c r="BM638" s="4"/>
      <c r="BN638" s="4"/>
      <c r="BO638" s="4"/>
      <c r="BP638" s="4"/>
      <c r="BQ638" s="4"/>
      <c r="BR638" s="4"/>
      <c r="BS638" s="4"/>
      <c r="BT638" s="4"/>
      <c r="BU638" s="4"/>
      <c r="BV638" s="4"/>
    </row>
    <row r="639" spans="1:74" ht="15.5">
      <c r="A639" s="49" t="str">
        <f>B639&amp;COUNTIF($B$3:B639,B639)</f>
        <v>08PDIJ4</v>
      </c>
      <c r="B639" s="3" t="s">
        <v>729</v>
      </c>
      <c r="C639" s="4" t="s">
        <v>730</v>
      </c>
      <c r="D639" s="4" t="s">
        <v>1357</v>
      </c>
      <c r="E639" s="4" t="s">
        <v>1358</v>
      </c>
      <c r="F639" s="4" t="s">
        <v>1359</v>
      </c>
      <c r="G639" s="4" t="s">
        <v>1360</v>
      </c>
      <c r="H639" s="3" t="s">
        <v>140</v>
      </c>
      <c r="I639" s="4" t="s">
        <v>1571</v>
      </c>
      <c r="J639" s="95" t="s">
        <v>2447</v>
      </c>
      <c r="K639" s="4" t="str">
        <f t="shared" si="28"/>
        <v>08PDIJN001</v>
      </c>
      <c r="L639" s="6" t="s">
        <v>194</v>
      </c>
      <c r="M639" s="5" t="s">
        <v>2860</v>
      </c>
      <c r="N639" s="85" t="s">
        <v>174</v>
      </c>
      <c r="O639" s="4" t="s">
        <v>2861</v>
      </c>
      <c r="P639" s="85" t="s">
        <v>232</v>
      </c>
      <c r="Q639" s="4" t="s">
        <v>2894</v>
      </c>
      <c r="R639" s="85" t="s">
        <v>806</v>
      </c>
      <c r="S639" s="4" t="s">
        <v>2841</v>
      </c>
      <c r="T639" s="66" t="str">
        <f t="shared" si="27"/>
        <v>16. Paz, Justicia E Instituciones Sólidas</v>
      </c>
      <c r="U639" s="85" t="s">
        <v>194</v>
      </c>
      <c r="V639" s="4" t="s">
        <v>28</v>
      </c>
      <c r="W639" s="85" t="s">
        <v>416</v>
      </c>
      <c r="X639" s="4" t="s">
        <v>142</v>
      </c>
      <c r="Y639" s="85" t="s">
        <v>172</v>
      </c>
      <c r="Z639" s="4" t="s">
        <v>143</v>
      </c>
      <c r="AA639" s="52" t="str">
        <f t="shared" si="29"/>
        <v>1.7.2</v>
      </c>
      <c r="AB639" s="3" t="s">
        <v>144</v>
      </c>
      <c r="AC639" s="23" t="s">
        <v>145</v>
      </c>
      <c r="AD639" s="4" t="s">
        <v>5178</v>
      </c>
      <c r="AE639" s="4" t="s">
        <v>5179</v>
      </c>
      <c r="AF639" s="4" t="s">
        <v>5180</v>
      </c>
      <c r="AG639" s="4" t="s">
        <v>5181</v>
      </c>
      <c r="AH639" s="6" t="s">
        <v>6689</v>
      </c>
      <c r="AI639" s="4" t="s">
        <v>8339</v>
      </c>
      <c r="AJ639" s="4" t="s">
        <v>8340</v>
      </c>
      <c r="AK639" s="4" t="s">
        <v>6741</v>
      </c>
      <c r="AL639" s="4" t="s">
        <v>8341</v>
      </c>
      <c r="AM639" s="6" t="s">
        <v>9455</v>
      </c>
      <c r="AN639" s="6" t="s">
        <v>6694</v>
      </c>
      <c r="AO639" s="6" t="s">
        <v>6716</v>
      </c>
      <c r="AP639" s="6" t="s">
        <v>6689</v>
      </c>
      <c r="AQ639" s="3" t="s">
        <v>9794</v>
      </c>
      <c r="AR639" s="5" t="s">
        <v>13324</v>
      </c>
      <c r="AS639" s="5" t="s">
        <v>13325</v>
      </c>
      <c r="AT639" s="4" t="s">
        <v>13322</v>
      </c>
      <c r="AU639" s="4" t="s">
        <v>13323</v>
      </c>
      <c r="AV639" s="4" t="s">
        <v>13326</v>
      </c>
      <c r="AW639" s="4" t="s">
        <v>13322</v>
      </c>
      <c r="AX639" s="4" t="s">
        <v>13323</v>
      </c>
      <c r="AY639" s="4"/>
      <c r="AZ639" s="4"/>
      <c r="BA639" s="4"/>
      <c r="BB639" s="4"/>
      <c r="BC639" s="4"/>
      <c r="BD639" s="4"/>
      <c r="BE639" s="4"/>
      <c r="BF639" s="4"/>
      <c r="BG639" s="4"/>
      <c r="BH639" s="4"/>
      <c r="BI639" s="4"/>
      <c r="BJ639" s="4"/>
      <c r="BK639" s="4"/>
      <c r="BL639" s="4"/>
      <c r="BM639" s="4"/>
      <c r="BN639" s="4"/>
      <c r="BO639" s="4"/>
      <c r="BP639" s="4"/>
      <c r="BQ639" s="4"/>
      <c r="BR639" s="4"/>
      <c r="BS639" s="4"/>
      <c r="BT639" s="4"/>
      <c r="BU639" s="4"/>
      <c r="BV639" s="4"/>
    </row>
    <row r="640" spans="1:74" ht="15.5">
      <c r="A640" s="49" t="str">
        <f>B640&amp;COUNTIF($B$3:B640,B640)</f>
        <v>08PDIJ5</v>
      </c>
      <c r="B640" s="3" t="s">
        <v>729</v>
      </c>
      <c r="C640" s="4" t="s">
        <v>730</v>
      </c>
      <c r="D640" s="4" t="s">
        <v>1357</v>
      </c>
      <c r="E640" s="4" t="s">
        <v>1358</v>
      </c>
      <c r="F640" s="4" t="s">
        <v>1359</v>
      </c>
      <c r="G640" s="4" t="s">
        <v>1360</v>
      </c>
      <c r="H640" s="3" t="s">
        <v>146</v>
      </c>
      <c r="I640" s="4" t="s">
        <v>1572</v>
      </c>
      <c r="J640" s="95" t="s">
        <v>2448</v>
      </c>
      <c r="K640" s="4" t="str">
        <f t="shared" si="28"/>
        <v>08PDIJO001</v>
      </c>
      <c r="L640" s="6" t="s">
        <v>194</v>
      </c>
      <c r="M640" s="5" t="s">
        <v>2860</v>
      </c>
      <c r="N640" s="85" t="s">
        <v>174</v>
      </c>
      <c r="O640" s="5" t="s">
        <v>2861</v>
      </c>
      <c r="P640" s="85" t="s">
        <v>194</v>
      </c>
      <c r="Q640" s="5" t="s">
        <v>2869</v>
      </c>
      <c r="R640" s="85" t="s">
        <v>806</v>
      </c>
      <c r="S640" s="4" t="s">
        <v>2841</v>
      </c>
      <c r="T640" s="66" t="str">
        <f t="shared" si="27"/>
        <v>16. Paz, Justicia E Instituciones Sólidas</v>
      </c>
      <c r="U640" s="85" t="s">
        <v>194</v>
      </c>
      <c r="V640" s="4" t="s">
        <v>28</v>
      </c>
      <c r="W640" s="85" t="s">
        <v>196</v>
      </c>
      <c r="X640" s="4" t="s">
        <v>31</v>
      </c>
      <c r="Y640" s="85" t="s">
        <v>232</v>
      </c>
      <c r="Z640" s="4" t="s">
        <v>148</v>
      </c>
      <c r="AA640" s="52" t="str">
        <f t="shared" si="29"/>
        <v>1.3.4</v>
      </c>
      <c r="AB640" s="3" t="s">
        <v>149</v>
      </c>
      <c r="AC640" s="23" t="s">
        <v>150</v>
      </c>
      <c r="AD640" s="4" t="s">
        <v>5182</v>
      </c>
      <c r="AE640" s="4" t="s">
        <v>5183</v>
      </c>
      <c r="AF640" s="4" t="s">
        <v>5184</v>
      </c>
      <c r="AG640" s="4" t="s">
        <v>5185</v>
      </c>
      <c r="AH640" s="6" t="s">
        <v>6689</v>
      </c>
      <c r="AI640" s="4" t="s">
        <v>8342</v>
      </c>
      <c r="AJ640" s="4" t="s">
        <v>8343</v>
      </c>
      <c r="AK640" s="4" t="s">
        <v>6741</v>
      </c>
      <c r="AL640" s="4" t="s">
        <v>8344</v>
      </c>
      <c r="AM640" s="6" t="s">
        <v>6712</v>
      </c>
      <c r="AN640" s="6" t="s">
        <v>6708</v>
      </c>
      <c r="AO640" s="6" t="s">
        <v>6718</v>
      </c>
      <c r="AP640" s="6" t="s">
        <v>6689</v>
      </c>
      <c r="AQ640" s="3" t="s">
        <v>9795</v>
      </c>
      <c r="AR640" s="5" t="s">
        <v>13327</v>
      </c>
      <c r="AS640" s="5" t="s">
        <v>13328</v>
      </c>
      <c r="AT640" s="4" t="s">
        <v>13319</v>
      </c>
      <c r="AU640" s="4" t="s">
        <v>13320</v>
      </c>
      <c r="AV640" s="4" t="s">
        <v>13329</v>
      </c>
      <c r="AW640" s="4" t="s">
        <v>13322</v>
      </c>
      <c r="AX640" s="4" t="s">
        <v>13323</v>
      </c>
      <c r="AY640" s="4"/>
      <c r="AZ640" s="4"/>
      <c r="BA640" s="4"/>
      <c r="BB640" s="4"/>
      <c r="BC640" s="4"/>
      <c r="BD640" s="4"/>
      <c r="BE640" s="4"/>
      <c r="BF640" s="4"/>
      <c r="BG640" s="4"/>
      <c r="BH640" s="4"/>
      <c r="BI640" s="4"/>
      <c r="BJ640" s="4"/>
      <c r="BK640" s="4"/>
      <c r="BL640" s="4"/>
      <c r="BM640" s="4"/>
      <c r="BN640" s="4"/>
      <c r="BO640" s="4"/>
      <c r="BP640" s="4"/>
      <c r="BQ640" s="4"/>
      <c r="BR640" s="4"/>
      <c r="BS640" s="4"/>
      <c r="BT640" s="4"/>
      <c r="BU640" s="4"/>
      <c r="BV640" s="4"/>
    </row>
    <row r="641" spans="1:74" ht="15.5">
      <c r="A641" s="49" t="str">
        <f>B641&amp;COUNTIF($B$3:B641,B641)</f>
        <v>08PDIJ6</v>
      </c>
      <c r="B641" s="3" t="s">
        <v>729</v>
      </c>
      <c r="C641" s="4" t="s">
        <v>730</v>
      </c>
      <c r="D641" s="4" t="s">
        <v>1357</v>
      </c>
      <c r="E641" s="4" t="s">
        <v>1358</v>
      </c>
      <c r="F641" s="4" t="s">
        <v>1359</v>
      </c>
      <c r="G641" s="4" t="s">
        <v>1360</v>
      </c>
      <c r="H641" s="3" t="s">
        <v>151</v>
      </c>
      <c r="I641" s="4" t="s">
        <v>1573</v>
      </c>
      <c r="J641" s="95" t="s">
        <v>2449</v>
      </c>
      <c r="K641" s="4" t="str">
        <f t="shared" si="28"/>
        <v>08PDIJP001</v>
      </c>
      <c r="L641" s="6" t="s">
        <v>194</v>
      </c>
      <c r="M641" s="5" t="s">
        <v>2860</v>
      </c>
      <c r="N641" s="85" t="s">
        <v>195</v>
      </c>
      <c r="O641" s="5" t="s">
        <v>2865</v>
      </c>
      <c r="P641" s="85" t="s">
        <v>238</v>
      </c>
      <c r="Q641" s="5" t="s">
        <v>2865</v>
      </c>
      <c r="R641" s="85" t="s">
        <v>195</v>
      </c>
      <c r="S641" s="4" t="s">
        <v>2844</v>
      </c>
      <c r="T641" s="66" t="str">
        <f t="shared" si="27"/>
        <v xml:space="preserve">5. Igualdad De Género </v>
      </c>
      <c r="U641" s="85" t="s">
        <v>194</v>
      </c>
      <c r="V641" s="4" t="s">
        <v>28</v>
      </c>
      <c r="W641" s="85" t="s">
        <v>172</v>
      </c>
      <c r="X641" s="4" t="s">
        <v>154</v>
      </c>
      <c r="Y641" s="85" t="s">
        <v>232</v>
      </c>
      <c r="Z641" s="4" t="s">
        <v>155</v>
      </c>
      <c r="AA641" s="52" t="str">
        <f t="shared" si="29"/>
        <v>1.2.4</v>
      </c>
      <c r="AB641" s="3" t="s">
        <v>156</v>
      </c>
      <c r="AC641" s="23" t="s">
        <v>157</v>
      </c>
      <c r="AD641" s="4" t="s">
        <v>5186</v>
      </c>
      <c r="AE641" s="4" t="s">
        <v>5187</v>
      </c>
      <c r="AF641" s="4" t="s">
        <v>5188</v>
      </c>
      <c r="AG641" s="4" t="s">
        <v>5189</v>
      </c>
      <c r="AH641" s="8" t="s">
        <v>6698</v>
      </c>
      <c r="AI641" s="4" t="s">
        <v>8345</v>
      </c>
      <c r="AJ641" s="4" t="s">
        <v>8346</v>
      </c>
      <c r="AK641" s="4" t="s">
        <v>6725</v>
      </c>
      <c r="AL641" s="4" t="s">
        <v>8347</v>
      </c>
      <c r="AM641" s="3" t="s">
        <v>6697</v>
      </c>
      <c r="AN641" s="3" t="s">
        <v>6701</v>
      </c>
      <c r="AO641" s="3" t="s">
        <v>6693</v>
      </c>
      <c r="AP641" s="3" t="s">
        <v>6698</v>
      </c>
      <c r="AQ641" s="3" t="s">
        <v>9796</v>
      </c>
      <c r="AR641" s="4" t="s">
        <v>13330</v>
      </c>
      <c r="AS641" s="4" t="s">
        <v>13331</v>
      </c>
      <c r="AT641" s="4" t="s">
        <v>13332</v>
      </c>
      <c r="AU641" s="4" t="s">
        <v>13333</v>
      </c>
      <c r="AV641" s="4" t="s">
        <v>139</v>
      </c>
      <c r="AW641" s="4"/>
      <c r="AX641" s="4"/>
      <c r="AY641" s="4"/>
      <c r="AZ641" s="4"/>
      <c r="BA641" s="4"/>
      <c r="BB641" s="4"/>
      <c r="BC641" s="4"/>
      <c r="BD641" s="4"/>
      <c r="BE641" s="4"/>
      <c r="BF641" s="4"/>
      <c r="BG641" s="4"/>
      <c r="BH641" s="4"/>
      <c r="BI641" s="4"/>
      <c r="BJ641" s="4"/>
      <c r="BK641" s="4"/>
      <c r="BL641" s="4"/>
      <c r="BM641" s="4"/>
      <c r="BN641" s="4"/>
      <c r="BO641" s="4"/>
      <c r="BP641" s="4"/>
      <c r="BQ641" s="4"/>
      <c r="BR641" s="4"/>
      <c r="BS641" s="4"/>
      <c r="BT641" s="4"/>
      <c r="BU641" s="4"/>
      <c r="BV641" s="4"/>
    </row>
    <row r="642" spans="1:74" ht="15.5">
      <c r="A642" s="49" t="str">
        <f>B642&amp;COUNTIF($B$3:B642,B642)</f>
        <v>08PDIJ7</v>
      </c>
      <c r="B642" s="3" t="s">
        <v>729</v>
      </c>
      <c r="C642" s="4" t="s">
        <v>730</v>
      </c>
      <c r="D642" s="4" t="s">
        <v>1357</v>
      </c>
      <c r="E642" s="4" t="s">
        <v>1358</v>
      </c>
      <c r="F642" s="4" t="s">
        <v>1359</v>
      </c>
      <c r="G642" s="4" t="s">
        <v>1360</v>
      </c>
      <c r="H642" s="3" t="s">
        <v>158</v>
      </c>
      <c r="I642" s="4" t="s">
        <v>1574</v>
      </c>
      <c r="J642" s="95" t="s">
        <v>2450</v>
      </c>
      <c r="K642" s="4" t="str">
        <f t="shared" si="28"/>
        <v>08PDIJP002</v>
      </c>
      <c r="L642" s="6" t="s">
        <v>194</v>
      </c>
      <c r="M642" s="5" t="s">
        <v>2860</v>
      </c>
      <c r="N642" s="85" t="s">
        <v>174</v>
      </c>
      <c r="O642" s="4" t="s">
        <v>2861</v>
      </c>
      <c r="P642" s="85" t="s">
        <v>238</v>
      </c>
      <c r="Q642" s="4" t="s">
        <v>2861</v>
      </c>
      <c r="R642" s="85" t="s">
        <v>346</v>
      </c>
      <c r="S642" s="4" t="s">
        <v>2868</v>
      </c>
      <c r="T642" s="66" t="str">
        <f t="shared" si="27"/>
        <v xml:space="preserve">10. Reducción De Las Desigualdades </v>
      </c>
      <c r="U642" s="85" t="s">
        <v>194</v>
      </c>
      <c r="V642" s="4" t="s">
        <v>28</v>
      </c>
      <c r="W642" s="85" t="s">
        <v>172</v>
      </c>
      <c r="X642" s="4" t="s">
        <v>154</v>
      </c>
      <c r="Y642" s="85" t="s">
        <v>232</v>
      </c>
      <c r="Z642" s="4" t="s">
        <v>155</v>
      </c>
      <c r="AA642" s="52" t="str">
        <f t="shared" si="29"/>
        <v>1.2.4</v>
      </c>
      <c r="AB642" s="3" t="s">
        <v>161</v>
      </c>
      <c r="AC642" s="23" t="s">
        <v>162</v>
      </c>
      <c r="AD642" s="4" t="s">
        <v>5190</v>
      </c>
      <c r="AE642" s="4" t="s">
        <v>5191</v>
      </c>
      <c r="AF642" s="4" t="s">
        <v>5192</v>
      </c>
      <c r="AG642" s="4" t="s">
        <v>5193</v>
      </c>
      <c r="AH642" s="8" t="s">
        <v>6698</v>
      </c>
      <c r="AI642" s="4" t="s">
        <v>8348</v>
      </c>
      <c r="AJ642" s="4" t="s">
        <v>8349</v>
      </c>
      <c r="AK642" s="4" t="s">
        <v>6725</v>
      </c>
      <c r="AL642" s="4" t="s">
        <v>8350</v>
      </c>
      <c r="AM642" s="9" t="s">
        <v>6697</v>
      </c>
      <c r="AN642" s="9" t="s">
        <v>6701</v>
      </c>
      <c r="AO642" s="9" t="s">
        <v>6693</v>
      </c>
      <c r="AP642" s="9" t="s">
        <v>6698</v>
      </c>
      <c r="AQ642" s="6" t="s">
        <v>9797</v>
      </c>
      <c r="AR642" s="5" t="s">
        <v>13334</v>
      </c>
      <c r="AS642" s="5" t="s">
        <v>13335</v>
      </c>
      <c r="AT642" s="4" t="s">
        <v>13332</v>
      </c>
      <c r="AU642" s="4" t="s">
        <v>13333</v>
      </c>
      <c r="AV642" s="4" t="s">
        <v>139</v>
      </c>
      <c r="AW642" s="4"/>
      <c r="AX642" s="4"/>
      <c r="AY642" s="4"/>
      <c r="AZ642" s="4"/>
      <c r="BA642" s="4"/>
      <c r="BB642" s="4"/>
      <c r="BC642" s="4"/>
      <c r="BD642" s="4"/>
      <c r="BE642" s="4"/>
      <c r="BF642" s="4"/>
      <c r="BG642" s="4"/>
      <c r="BH642" s="4"/>
      <c r="BI642" s="4"/>
      <c r="BJ642" s="4"/>
      <c r="BK642" s="4"/>
      <c r="BL642" s="4"/>
      <c r="BM642" s="4"/>
      <c r="BN642" s="4"/>
      <c r="BO642" s="4"/>
      <c r="BP642" s="4"/>
      <c r="BQ642" s="4"/>
      <c r="BR642" s="4"/>
      <c r="BS642" s="4"/>
      <c r="BT642" s="4"/>
      <c r="BU642" s="4"/>
      <c r="BV642" s="4"/>
    </row>
    <row r="643" spans="1:74" ht="15.5">
      <c r="A643" s="49" t="str">
        <f>B643&amp;COUNTIF($B$3:B643,B643)</f>
        <v>08PDIJ8</v>
      </c>
      <c r="B643" s="3" t="s">
        <v>729</v>
      </c>
      <c r="C643" s="4" t="s">
        <v>730</v>
      </c>
      <c r="D643" s="4" t="s">
        <v>1357</v>
      </c>
      <c r="E643" s="4" t="s">
        <v>1358</v>
      </c>
      <c r="F643" s="4" t="s">
        <v>1359</v>
      </c>
      <c r="G643" s="4" t="s">
        <v>1360</v>
      </c>
      <c r="H643" s="3" t="s">
        <v>170</v>
      </c>
      <c r="I643" s="4" t="s">
        <v>1575</v>
      </c>
      <c r="J643" s="95" t="s">
        <v>2451</v>
      </c>
      <c r="K643" s="4" t="str">
        <f t="shared" si="28"/>
        <v>08PDIJP004</v>
      </c>
      <c r="L643" s="6" t="s">
        <v>194</v>
      </c>
      <c r="M643" s="5" t="s">
        <v>2860</v>
      </c>
      <c r="N643" s="85" t="s">
        <v>174</v>
      </c>
      <c r="O643" s="4" t="s">
        <v>2861</v>
      </c>
      <c r="P643" s="85" t="s">
        <v>194</v>
      </c>
      <c r="Q643" s="4" t="s">
        <v>2869</v>
      </c>
      <c r="R643" s="85" t="s">
        <v>346</v>
      </c>
      <c r="S643" s="4" t="s">
        <v>2868</v>
      </c>
      <c r="T643" s="66" t="str">
        <f t="shared" ref="T643:T706" si="30">R643&amp;". "&amp;S643</f>
        <v xml:space="preserve">10. Reducción De Las Desigualdades </v>
      </c>
      <c r="U643" s="85" t="s">
        <v>172</v>
      </c>
      <c r="V643" s="4" t="s">
        <v>173</v>
      </c>
      <c r="W643" s="85" t="s">
        <v>174</v>
      </c>
      <c r="X643" s="4" t="s">
        <v>175</v>
      </c>
      <c r="Y643" s="85" t="s">
        <v>176</v>
      </c>
      <c r="Z643" s="4" t="s">
        <v>177</v>
      </c>
      <c r="AA643" s="52" t="str">
        <f t="shared" si="29"/>
        <v>2.6.8</v>
      </c>
      <c r="AB643" s="3" t="s">
        <v>384</v>
      </c>
      <c r="AC643" s="23" t="s">
        <v>178</v>
      </c>
      <c r="AD643" s="4" t="s">
        <v>5194</v>
      </c>
      <c r="AE643" s="4" t="s">
        <v>5195</v>
      </c>
      <c r="AF643" s="4" t="s">
        <v>5196</v>
      </c>
      <c r="AG643" s="4" t="s">
        <v>5197</v>
      </c>
      <c r="AH643" s="8" t="s">
        <v>6698</v>
      </c>
      <c r="AI643" s="4" t="s">
        <v>8351</v>
      </c>
      <c r="AJ643" s="4" t="s">
        <v>8352</v>
      </c>
      <c r="AK643" s="4" t="s">
        <v>6725</v>
      </c>
      <c r="AL643" s="4" t="s">
        <v>8353</v>
      </c>
      <c r="AM643" s="9" t="s">
        <v>6697</v>
      </c>
      <c r="AN643" s="9" t="s">
        <v>6708</v>
      </c>
      <c r="AO643" s="9" t="s">
        <v>6693</v>
      </c>
      <c r="AP643" s="9" t="s">
        <v>6698</v>
      </c>
      <c r="AQ643" s="6" t="s">
        <v>9798</v>
      </c>
      <c r="AR643" s="5" t="s">
        <v>13336</v>
      </c>
      <c r="AS643" s="5" t="s">
        <v>13335</v>
      </c>
      <c r="AT643" s="4" t="s">
        <v>13332</v>
      </c>
      <c r="AU643" s="4" t="s">
        <v>13333</v>
      </c>
      <c r="AV643" s="4" t="s">
        <v>139</v>
      </c>
      <c r="AW643" s="4"/>
      <c r="AX643" s="4"/>
      <c r="AY643" s="4"/>
      <c r="AZ643" s="4"/>
      <c r="BA643" s="4"/>
      <c r="BB643" s="4"/>
      <c r="BC643" s="4"/>
      <c r="BD643" s="4"/>
      <c r="BE643" s="4"/>
      <c r="BF643" s="4"/>
      <c r="BG643" s="4"/>
      <c r="BH643" s="4"/>
      <c r="BI643" s="4"/>
      <c r="BJ643" s="4"/>
      <c r="BK643" s="4"/>
      <c r="BL643" s="4"/>
      <c r="BM643" s="4"/>
      <c r="BN643" s="4"/>
      <c r="BO643" s="4"/>
      <c r="BP643" s="4"/>
      <c r="BQ643" s="4"/>
      <c r="BR643" s="4"/>
      <c r="BS643" s="4"/>
      <c r="BT643" s="4"/>
      <c r="BU643" s="4"/>
      <c r="BV643" s="4"/>
    </row>
    <row r="644" spans="1:74" ht="15.5">
      <c r="A644" s="49" t="str">
        <f>B644&amp;COUNTIF($B$3:B644,B644)</f>
        <v>08PDIJ9</v>
      </c>
      <c r="B644" s="3" t="s">
        <v>729</v>
      </c>
      <c r="C644" s="4" t="s">
        <v>730</v>
      </c>
      <c r="D644" s="4" t="s">
        <v>1357</v>
      </c>
      <c r="E644" s="4" t="s">
        <v>1358</v>
      </c>
      <c r="F644" s="4" t="s">
        <v>1359</v>
      </c>
      <c r="G644" s="4" t="s">
        <v>1360</v>
      </c>
      <c r="H644" s="3" t="s">
        <v>733</v>
      </c>
      <c r="I644" s="4" t="s">
        <v>1757</v>
      </c>
      <c r="J644" s="95" t="s">
        <v>2452</v>
      </c>
      <c r="K644" s="4" t="str">
        <f t="shared" ref="K644:K707" si="31">B644&amp;H644</f>
        <v>08PDIJS004</v>
      </c>
      <c r="L644" s="6" t="s">
        <v>194</v>
      </c>
      <c r="M644" s="5" t="s">
        <v>2860</v>
      </c>
      <c r="N644" s="85" t="s">
        <v>174</v>
      </c>
      <c r="O644" s="4" t="s">
        <v>2861</v>
      </c>
      <c r="P644" s="85" t="s">
        <v>172</v>
      </c>
      <c r="Q644" s="4" t="s">
        <v>116</v>
      </c>
      <c r="R644" s="85" t="s">
        <v>346</v>
      </c>
      <c r="S644" s="4" t="s">
        <v>2868</v>
      </c>
      <c r="T644" s="66" t="str">
        <f t="shared" si="30"/>
        <v xml:space="preserve">10. Reducción De Las Desigualdades </v>
      </c>
      <c r="U644" s="85" t="s">
        <v>194</v>
      </c>
      <c r="V644" s="4" t="s">
        <v>28</v>
      </c>
      <c r="W644" s="85" t="s">
        <v>172</v>
      </c>
      <c r="X644" s="4" t="s">
        <v>154</v>
      </c>
      <c r="Y644" s="85" t="s">
        <v>232</v>
      </c>
      <c r="Z644" s="4" t="s">
        <v>155</v>
      </c>
      <c r="AA644" s="52" t="str">
        <f t="shared" ref="AA644:AA707" si="32">U644&amp;"."&amp;W644&amp;"."&amp;Y644</f>
        <v>1.2.4</v>
      </c>
      <c r="AB644" s="3" t="s">
        <v>474</v>
      </c>
      <c r="AC644" s="23" t="s">
        <v>475</v>
      </c>
      <c r="AD644" s="4" t="s">
        <v>5198</v>
      </c>
      <c r="AE644" s="4" t="s">
        <v>5199</v>
      </c>
      <c r="AF644" s="4" t="s">
        <v>5200</v>
      </c>
      <c r="AG644" s="4" t="s">
        <v>5201</v>
      </c>
      <c r="AH644" s="8" t="s">
        <v>6693</v>
      </c>
      <c r="AI644" s="4" t="s">
        <v>8354</v>
      </c>
      <c r="AJ644" s="4" t="s">
        <v>8355</v>
      </c>
      <c r="AK644" s="4" t="s">
        <v>6741</v>
      </c>
      <c r="AL644" s="4" t="s">
        <v>8356</v>
      </c>
      <c r="AM644" s="9" t="s">
        <v>6712</v>
      </c>
      <c r="AN644" s="9" t="s">
        <v>6708</v>
      </c>
      <c r="AO644" s="9" t="s">
        <v>6694</v>
      </c>
      <c r="AP644" s="9" t="s">
        <v>6693</v>
      </c>
      <c r="AQ644" s="6" t="s">
        <v>9799</v>
      </c>
      <c r="AR644" s="5" t="s">
        <v>13337</v>
      </c>
      <c r="AS644" s="5" t="s">
        <v>13338</v>
      </c>
      <c r="AT644" s="4" t="s">
        <v>13332</v>
      </c>
      <c r="AU644" s="4" t="s">
        <v>13333</v>
      </c>
      <c r="AV644" s="4" t="s">
        <v>13339</v>
      </c>
      <c r="AW644" s="4" t="s">
        <v>13332</v>
      </c>
      <c r="AX644" s="4" t="s">
        <v>13333</v>
      </c>
      <c r="AY644" s="4"/>
      <c r="AZ644" s="4"/>
      <c r="BA644" s="4"/>
      <c r="BB644" s="4"/>
      <c r="BC644" s="4"/>
      <c r="BD644" s="4"/>
      <c r="BE644" s="4"/>
      <c r="BF644" s="4"/>
      <c r="BG644" s="4"/>
      <c r="BH644" s="4"/>
      <c r="BI644" s="4"/>
      <c r="BJ644" s="4"/>
      <c r="BK644" s="4"/>
      <c r="BL644" s="4"/>
      <c r="BM644" s="4"/>
      <c r="BN644" s="4"/>
      <c r="BO644" s="4"/>
      <c r="BP644" s="4"/>
      <c r="BQ644" s="4"/>
      <c r="BR644" s="4"/>
      <c r="BS644" s="4"/>
      <c r="BT644" s="4"/>
      <c r="BU644" s="4"/>
      <c r="BV644" s="4"/>
    </row>
    <row r="645" spans="1:74" ht="15.5">
      <c r="A645" s="49" t="str">
        <f>B645&amp;COUNTIF($B$3:B645,B645)</f>
        <v>08PDIJ10</v>
      </c>
      <c r="B645" s="3" t="s">
        <v>729</v>
      </c>
      <c r="C645" s="4" t="s">
        <v>730</v>
      </c>
      <c r="D645" s="4" t="s">
        <v>1357</v>
      </c>
      <c r="E645" s="4" t="s">
        <v>1358</v>
      </c>
      <c r="F645" s="4" t="s">
        <v>1359</v>
      </c>
      <c r="G645" s="4" t="s">
        <v>1360</v>
      </c>
      <c r="H645" s="3" t="s">
        <v>699</v>
      </c>
      <c r="I645" s="4" t="s">
        <v>1758</v>
      </c>
      <c r="J645" s="95" t="s">
        <v>2453</v>
      </c>
      <c r="K645" s="4" t="str">
        <f t="shared" si="31"/>
        <v>08PDIJS007</v>
      </c>
      <c r="L645" s="6" t="s">
        <v>194</v>
      </c>
      <c r="M645" s="5" t="s">
        <v>2860</v>
      </c>
      <c r="N645" s="85" t="s">
        <v>174</v>
      </c>
      <c r="O645" s="5" t="s">
        <v>2861</v>
      </c>
      <c r="P645" s="85" t="s">
        <v>172</v>
      </c>
      <c r="Q645" s="5" t="s">
        <v>116</v>
      </c>
      <c r="R645" s="85" t="s">
        <v>346</v>
      </c>
      <c r="S645" s="4" t="s">
        <v>2868</v>
      </c>
      <c r="T645" s="66" t="str">
        <f t="shared" si="30"/>
        <v xml:space="preserve">10. Reducción De Las Desigualdades </v>
      </c>
      <c r="U645" s="85" t="s">
        <v>196</v>
      </c>
      <c r="V645" s="4" t="s">
        <v>199</v>
      </c>
      <c r="W645" s="85" t="s">
        <v>194</v>
      </c>
      <c r="X645" s="4" t="s">
        <v>200</v>
      </c>
      <c r="Y645" s="85" t="s">
        <v>172</v>
      </c>
      <c r="Z645" s="4" t="s">
        <v>700</v>
      </c>
      <c r="AA645" s="52" t="str">
        <f t="shared" si="32"/>
        <v>3.1.2</v>
      </c>
      <c r="AB645" s="3" t="s">
        <v>734</v>
      </c>
      <c r="AC645" s="23" t="s">
        <v>735</v>
      </c>
      <c r="AD645" s="4" t="s">
        <v>5202</v>
      </c>
      <c r="AE645" s="4" t="s">
        <v>5203</v>
      </c>
      <c r="AF645" s="4" t="s">
        <v>5204</v>
      </c>
      <c r="AG645" s="4" t="s">
        <v>5205</v>
      </c>
      <c r="AH645" s="8" t="s">
        <v>6698</v>
      </c>
      <c r="AI645" s="4" t="s">
        <v>8357</v>
      </c>
      <c r="AJ645" s="4" t="s">
        <v>8358</v>
      </c>
      <c r="AK645" s="4" t="s">
        <v>6725</v>
      </c>
      <c r="AL645" s="4" t="s">
        <v>8359</v>
      </c>
      <c r="AM645" s="9" t="s">
        <v>6697</v>
      </c>
      <c r="AN645" s="9" t="s">
        <v>6708</v>
      </c>
      <c r="AO645" s="9" t="s">
        <v>6693</v>
      </c>
      <c r="AP645" s="9" t="s">
        <v>6698</v>
      </c>
      <c r="AQ645" s="6" t="s">
        <v>9800</v>
      </c>
      <c r="AR645" s="5" t="s">
        <v>13340</v>
      </c>
      <c r="AS645" s="5" t="s">
        <v>13341</v>
      </c>
      <c r="AT645" s="4" t="s">
        <v>13332</v>
      </c>
      <c r="AU645" s="4" t="s">
        <v>13333</v>
      </c>
      <c r="AV645" s="4" t="s">
        <v>139</v>
      </c>
      <c r="AW645" s="4"/>
      <c r="AX645" s="4"/>
      <c r="AY645" s="4"/>
      <c r="AZ645" s="4"/>
      <c r="BA645" s="4"/>
      <c r="BB645" s="4"/>
      <c r="BC645" s="4"/>
      <c r="BD645" s="4"/>
      <c r="BE645" s="4"/>
      <c r="BF645" s="4"/>
      <c r="BG645" s="4"/>
      <c r="BH645" s="4"/>
      <c r="BI645" s="4"/>
      <c r="BJ645" s="4"/>
      <c r="BK645" s="4"/>
      <c r="BL645" s="4"/>
      <c r="BM645" s="4"/>
      <c r="BN645" s="4"/>
      <c r="BO645" s="4"/>
      <c r="BP645" s="4"/>
      <c r="BQ645" s="4"/>
      <c r="BR645" s="4"/>
      <c r="BS645" s="4"/>
      <c r="BT645" s="4"/>
      <c r="BU645" s="4"/>
      <c r="BV645" s="4"/>
    </row>
    <row r="646" spans="1:74" ht="15.5">
      <c r="A646" s="49" t="str">
        <f>B646&amp;COUNTIF($B$3:B646,B646)</f>
        <v>08PDIJ11</v>
      </c>
      <c r="B646" s="3" t="s">
        <v>729</v>
      </c>
      <c r="C646" s="4" t="s">
        <v>730</v>
      </c>
      <c r="D646" s="4" t="s">
        <v>1357</v>
      </c>
      <c r="E646" s="4" t="s">
        <v>1358</v>
      </c>
      <c r="F646" s="4" t="s">
        <v>1359</v>
      </c>
      <c r="G646" s="4" t="s">
        <v>1360</v>
      </c>
      <c r="H646" s="3" t="s">
        <v>736</v>
      </c>
      <c r="I646" s="4" t="s">
        <v>1759</v>
      </c>
      <c r="J646" s="95" t="s">
        <v>2454</v>
      </c>
      <c r="K646" s="4" t="str">
        <f t="shared" si="31"/>
        <v>08PDIJS025</v>
      </c>
      <c r="L646" s="6" t="s">
        <v>194</v>
      </c>
      <c r="M646" s="5" t="s">
        <v>2860</v>
      </c>
      <c r="N646" s="85" t="s">
        <v>174</v>
      </c>
      <c r="O646" s="4" t="s">
        <v>2861</v>
      </c>
      <c r="P646" s="85" t="s">
        <v>172</v>
      </c>
      <c r="Q646" s="4" t="s">
        <v>116</v>
      </c>
      <c r="R646" s="85" t="s">
        <v>346</v>
      </c>
      <c r="S646" s="4" t="s">
        <v>2868</v>
      </c>
      <c r="T646" s="66" t="str">
        <f t="shared" si="30"/>
        <v xml:space="preserve">10. Reducción De Las Desigualdades </v>
      </c>
      <c r="U646" s="85" t="s">
        <v>172</v>
      </c>
      <c r="V646" s="4" t="s">
        <v>173</v>
      </c>
      <c r="W646" s="85" t="s">
        <v>416</v>
      </c>
      <c r="X646" s="4" t="s">
        <v>351</v>
      </c>
      <c r="Y646" s="85" t="s">
        <v>194</v>
      </c>
      <c r="Z646" s="4" t="s">
        <v>351</v>
      </c>
      <c r="AA646" s="52" t="str">
        <f t="shared" si="32"/>
        <v>2.7.1</v>
      </c>
      <c r="AB646" s="3" t="s">
        <v>362</v>
      </c>
      <c r="AC646" s="23" t="s">
        <v>363</v>
      </c>
      <c r="AD646" s="4" t="s">
        <v>5202</v>
      </c>
      <c r="AE646" s="4" t="s">
        <v>5206</v>
      </c>
      <c r="AF646" s="4" t="s">
        <v>5207</v>
      </c>
      <c r="AG646" s="4" t="s">
        <v>5208</v>
      </c>
      <c r="AH646" s="8" t="s">
        <v>6693</v>
      </c>
      <c r="AI646" s="4" t="s">
        <v>8360</v>
      </c>
      <c r="AJ646" s="4" t="s">
        <v>8361</v>
      </c>
      <c r="AK646" s="4" t="s">
        <v>6741</v>
      </c>
      <c r="AL646" s="4" t="s">
        <v>8362</v>
      </c>
      <c r="AM646" s="9" t="s">
        <v>6712</v>
      </c>
      <c r="AN646" s="9" t="s">
        <v>6708</v>
      </c>
      <c r="AO646" s="9" t="s">
        <v>6718</v>
      </c>
      <c r="AP646" s="9" t="s">
        <v>6693</v>
      </c>
      <c r="AQ646" s="6" t="s">
        <v>9801</v>
      </c>
      <c r="AR646" s="5" t="s">
        <v>13342</v>
      </c>
      <c r="AS646" s="5" t="s">
        <v>13343</v>
      </c>
      <c r="AT646" s="4" t="s">
        <v>13332</v>
      </c>
      <c r="AU646" s="4" t="s">
        <v>13333</v>
      </c>
      <c r="AV646" s="4" t="s">
        <v>13344</v>
      </c>
      <c r="AW646" s="4" t="s">
        <v>13332</v>
      </c>
      <c r="AX646" s="4" t="s">
        <v>13333</v>
      </c>
      <c r="AY646" s="4"/>
      <c r="AZ646" s="4"/>
      <c r="BA646" s="4"/>
      <c r="BB646" s="4"/>
      <c r="BC646" s="4"/>
      <c r="BD646" s="4"/>
      <c r="BE646" s="4"/>
      <c r="BF646" s="4"/>
      <c r="BG646" s="4"/>
      <c r="BH646" s="4"/>
      <c r="BI646" s="4"/>
      <c r="BJ646" s="4"/>
      <c r="BK646" s="4"/>
      <c r="BL646" s="4"/>
      <c r="BM646" s="4"/>
      <c r="BN646" s="4"/>
      <c r="BO646" s="4"/>
      <c r="BP646" s="4"/>
      <c r="BQ646" s="4"/>
      <c r="BR646" s="4"/>
      <c r="BS646" s="4"/>
      <c r="BT646" s="4"/>
      <c r="BU646" s="4"/>
      <c r="BV646" s="4"/>
    </row>
    <row r="647" spans="1:74" ht="15.5">
      <c r="A647" s="49" t="str">
        <f>B647&amp;COUNTIF($B$3:B647,B647)</f>
        <v>08PDIJ12</v>
      </c>
      <c r="B647" s="3" t="s">
        <v>729</v>
      </c>
      <c r="C647" s="4" t="s">
        <v>730</v>
      </c>
      <c r="D647" s="4" t="s">
        <v>1357</v>
      </c>
      <c r="E647" s="4" t="s">
        <v>1358</v>
      </c>
      <c r="F647" s="4" t="s">
        <v>1359</v>
      </c>
      <c r="G647" s="4" t="s">
        <v>1360</v>
      </c>
      <c r="H647" s="3" t="s">
        <v>737</v>
      </c>
      <c r="I647" s="4" t="s">
        <v>1760</v>
      </c>
      <c r="J647" s="95" t="s">
        <v>2455</v>
      </c>
      <c r="K647" s="4" t="str">
        <f t="shared" si="31"/>
        <v>08PDIJS050</v>
      </c>
      <c r="L647" s="6" t="s">
        <v>194</v>
      </c>
      <c r="M647" s="5" t="s">
        <v>2860</v>
      </c>
      <c r="N647" s="85" t="s">
        <v>196</v>
      </c>
      <c r="O647" s="5" t="s">
        <v>2889</v>
      </c>
      <c r="P647" s="85" t="s">
        <v>194</v>
      </c>
      <c r="Q647" s="5" t="s">
        <v>2890</v>
      </c>
      <c r="R647" s="85" t="s">
        <v>346</v>
      </c>
      <c r="S647" s="4" t="s">
        <v>2868</v>
      </c>
      <c r="T647" s="66" t="str">
        <f t="shared" si="30"/>
        <v xml:space="preserve">10. Reducción De Las Desigualdades </v>
      </c>
      <c r="U647" s="85" t="s">
        <v>172</v>
      </c>
      <c r="V647" s="4" t="s">
        <v>173</v>
      </c>
      <c r="W647" s="85" t="s">
        <v>232</v>
      </c>
      <c r="X647" s="4" t="s">
        <v>278</v>
      </c>
      <c r="Y647" s="85" t="s">
        <v>194</v>
      </c>
      <c r="Z647" s="4" t="s">
        <v>284</v>
      </c>
      <c r="AA647" s="52" t="str">
        <f t="shared" si="32"/>
        <v>2.4.1</v>
      </c>
      <c r="AB647" s="3" t="s">
        <v>738</v>
      </c>
      <c r="AC647" s="23" t="s">
        <v>739</v>
      </c>
      <c r="AD647" s="4" t="s">
        <v>5209</v>
      </c>
      <c r="AE647" s="4" t="s">
        <v>5187</v>
      </c>
      <c r="AF647" s="4" t="s">
        <v>5210</v>
      </c>
      <c r="AG647" s="4" t="s">
        <v>5211</v>
      </c>
      <c r="AH647" s="3" t="s">
        <v>6698</v>
      </c>
      <c r="AI647" s="4" t="s">
        <v>8363</v>
      </c>
      <c r="AJ647" s="4" t="s">
        <v>8364</v>
      </c>
      <c r="AK647" s="4" t="s">
        <v>6725</v>
      </c>
      <c r="AL647" s="4" t="s">
        <v>8365</v>
      </c>
      <c r="AM647" s="3" t="s">
        <v>9455</v>
      </c>
      <c r="AN647" s="3" t="s">
        <v>9455</v>
      </c>
      <c r="AO647" s="3" t="s">
        <v>9455</v>
      </c>
      <c r="AP647" s="3" t="s">
        <v>6698</v>
      </c>
      <c r="AQ647" s="6" t="s">
        <v>9802</v>
      </c>
      <c r="AR647" s="5" t="s">
        <v>13345</v>
      </c>
      <c r="AS647" s="5" t="s">
        <v>13346</v>
      </c>
      <c r="AT647" s="4" t="s">
        <v>13332</v>
      </c>
      <c r="AU647" s="4" t="s">
        <v>13333</v>
      </c>
      <c r="AV647" s="4" t="s">
        <v>139</v>
      </c>
      <c r="AW647" s="4"/>
      <c r="AX647" s="4"/>
      <c r="AY647" s="4"/>
      <c r="AZ647" s="4"/>
      <c r="BA647" s="4"/>
      <c r="BB647" s="4"/>
      <c r="BC647" s="4"/>
      <c r="BD647" s="4"/>
      <c r="BE647" s="4"/>
      <c r="BF647" s="4"/>
      <c r="BG647" s="4"/>
      <c r="BH647" s="4"/>
      <c r="BI647" s="4"/>
      <c r="BJ647" s="4"/>
      <c r="BK647" s="4"/>
      <c r="BL647" s="4"/>
      <c r="BM647" s="4"/>
      <c r="BN647" s="4"/>
      <c r="BO647" s="4"/>
      <c r="BP647" s="4"/>
      <c r="BQ647" s="4"/>
      <c r="BR647" s="4"/>
      <c r="BS647" s="4"/>
      <c r="BT647" s="4"/>
      <c r="BU647" s="4"/>
      <c r="BV647" s="4"/>
    </row>
    <row r="648" spans="1:74" ht="15.5">
      <c r="A648" s="49" t="str">
        <f>B648&amp;COUNTIF($B$3:B648,B648)</f>
        <v>08PDIJ13</v>
      </c>
      <c r="B648" s="3" t="s">
        <v>729</v>
      </c>
      <c r="C648" s="4" t="s">
        <v>730</v>
      </c>
      <c r="D648" s="4" t="s">
        <v>1357</v>
      </c>
      <c r="E648" s="4" t="s">
        <v>1358</v>
      </c>
      <c r="F648" s="4" t="s">
        <v>1359</v>
      </c>
      <c r="G648" s="4" t="s">
        <v>1360</v>
      </c>
      <c r="H648" s="3" t="s">
        <v>740</v>
      </c>
      <c r="I648" s="4" t="s">
        <v>1761</v>
      </c>
      <c r="J648" s="95" t="s">
        <v>2456</v>
      </c>
      <c r="K648" s="4" t="str">
        <f t="shared" si="31"/>
        <v>08PDIJS212</v>
      </c>
      <c r="L648" s="6" t="s">
        <v>194</v>
      </c>
      <c r="M648" s="5" t="s">
        <v>2860</v>
      </c>
      <c r="N648" s="85" t="s">
        <v>174</v>
      </c>
      <c r="O648" s="5" t="s">
        <v>2861</v>
      </c>
      <c r="P648" s="85" t="s">
        <v>172</v>
      </c>
      <c r="Q648" s="5" t="s">
        <v>116</v>
      </c>
      <c r="R648" s="85" t="s">
        <v>196</v>
      </c>
      <c r="S648" s="4" t="s">
        <v>2882</v>
      </c>
      <c r="T648" s="66" t="str">
        <f t="shared" si="30"/>
        <v xml:space="preserve">3. Salud Y Bienestar </v>
      </c>
      <c r="U648" s="85" t="s">
        <v>194</v>
      </c>
      <c r="V648" s="4" t="s">
        <v>28</v>
      </c>
      <c r="W648" s="85" t="s">
        <v>172</v>
      </c>
      <c r="X648" s="4" t="s">
        <v>154</v>
      </c>
      <c r="Y648" s="85" t="s">
        <v>232</v>
      </c>
      <c r="Z648" s="4" t="s">
        <v>155</v>
      </c>
      <c r="AA648" s="52" t="str">
        <f t="shared" si="32"/>
        <v>1.2.4</v>
      </c>
      <c r="AB648" s="3" t="s">
        <v>474</v>
      </c>
      <c r="AC648" s="23" t="s">
        <v>475</v>
      </c>
      <c r="AD648" s="4" t="s">
        <v>5212</v>
      </c>
      <c r="AE648" s="4" t="s">
        <v>5213</v>
      </c>
      <c r="AF648" s="4" t="s">
        <v>5214</v>
      </c>
      <c r="AG648" s="4" t="s">
        <v>5215</v>
      </c>
      <c r="AH648" s="8" t="s">
        <v>6698</v>
      </c>
      <c r="AI648" s="4" t="s">
        <v>8366</v>
      </c>
      <c r="AJ648" s="4" t="s">
        <v>8367</v>
      </c>
      <c r="AK648" s="4" t="s">
        <v>6741</v>
      </c>
      <c r="AL648" s="4" t="s">
        <v>8368</v>
      </c>
      <c r="AM648" s="9" t="s">
        <v>6694</v>
      </c>
      <c r="AN648" s="9" t="s">
        <v>6718</v>
      </c>
      <c r="AO648" s="9" t="s">
        <v>6693</v>
      </c>
      <c r="AP648" s="9" t="s">
        <v>6698</v>
      </c>
      <c r="AQ648" s="6" t="s">
        <v>9803</v>
      </c>
      <c r="AR648" s="5" t="s">
        <v>13347</v>
      </c>
      <c r="AS648" s="5" t="s">
        <v>13348</v>
      </c>
      <c r="AT648" s="4" t="s">
        <v>13349</v>
      </c>
      <c r="AU648" s="4" t="s">
        <v>13350</v>
      </c>
      <c r="AV648" s="4" t="s">
        <v>13351</v>
      </c>
      <c r="AW648" s="4" t="s">
        <v>13349</v>
      </c>
      <c r="AX648" s="4" t="s">
        <v>13350</v>
      </c>
      <c r="AY648" s="4"/>
      <c r="AZ648" s="4"/>
      <c r="BA648" s="4"/>
      <c r="BB648" s="4"/>
      <c r="BC648" s="4"/>
      <c r="BD648" s="4"/>
      <c r="BE648" s="4"/>
      <c r="BF648" s="4"/>
      <c r="BG648" s="4"/>
      <c r="BH648" s="4"/>
      <c r="BI648" s="4"/>
      <c r="BJ648" s="4"/>
      <c r="BK648" s="4"/>
      <c r="BL648" s="4"/>
      <c r="BM648" s="4"/>
      <c r="BN648" s="4"/>
      <c r="BO648" s="4"/>
      <c r="BP648" s="4"/>
      <c r="BQ648" s="4"/>
      <c r="BR648" s="4"/>
      <c r="BS648" s="4"/>
      <c r="BT648" s="4"/>
      <c r="BU648" s="4"/>
      <c r="BV648" s="4"/>
    </row>
    <row r="649" spans="1:74" ht="15.5">
      <c r="A649" s="49" t="str">
        <f>B649&amp;COUNTIF($B$3:B649,B649)</f>
        <v>08PDPS1</v>
      </c>
      <c r="B649" s="3" t="s">
        <v>741</v>
      </c>
      <c r="C649" s="4" t="s">
        <v>742</v>
      </c>
      <c r="D649" s="4" t="s">
        <v>1361</v>
      </c>
      <c r="E649" s="4" t="s">
        <v>1362</v>
      </c>
      <c r="F649" s="4" t="s">
        <v>1363</v>
      </c>
      <c r="G649" s="4" t="s">
        <v>1364</v>
      </c>
      <c r="H649" s="3" t="s">
        <v>743</v>
      </c>
      <c r="I649" s="4" t="s">
        <v>1762</v>
      </c>
      <c r="J649" s="95" t="s">
        <v>2457</v>
      </c>
      <c r="K649" s="4" t="str">
        <f t="shared" si="31"/>
        <v>08PDPSE111</v>
      </c>
      <c r="L649" s="6">
        <v>1</v>
      </c>
      <c r="M649" s="5" t="s">
        <v>2860</v>
      </c>
      <c r="N649" s="85">
        <v>4</v>
      </c>
      <c r="O649" s="4" t="s">
        <v>2866</v>
      </c>
      <c r="P649" s="85">
        <v>3</v>
      </c>
      <c r="Q649" s="4" t="s">
        <v>2906</v>
      </c>
      <c r="R649" s="85">
        <v>10</v>
      </c>
      <c r="S649" s="4" t="s">
        <v>2868</v>
      </c>
      <c r="T649" s="66" t="str">
        <f t="shared" si="30"/>
        <v xml:space="preserve">10. Reducción De Las Desigualdades </v>
      </c>
      <c r="U649" s="85">
        <v>1</v>
      </c>
      <c r="V649" s="4" t="s">
        <v>28</v>
      </c>
      <c r="W649" s="85">
        <v>8</v>
      </c>
      <c r="X649" s="4" t="s">
        <v>187</v>
      </c>
      <c r="Y649" s="85">
        <v>4</v>
      </c>
      <c r="Z649" s="4" t="s">
        <v>188</v>
      </c>
      <c r="AA649" s="52" t="str">
        <f t="shared" si="32"/>
        <v>1.8.4</v>
      </c>
      <c r="AB649" s="3" t="s">
        <v>744</v>
      </c>
      <c r="AC649" s="23" t="s">
        <v>745</v>
      </c>
      <c r="AD649" s="4" t="s">
        <v>5216</v>
      </c>
      <c r="AE649" s="4" t="s">
        <v>5217</v>
      </c>
      <c r="AF649" s="4" t="s">
        <v>5218</v>
      </c>
      <c r="AG649" s="4" t="s">
        <v>5219</v>
      </c>
      <c r="AH649" s="8" t="s">
        <v>6689</v>
      </c>
      <c r="AI649" s="4" t="s">
        <v>8369</v>
      </c>
      <c r="AJ649" s="4" t="s">
        <v>8370</v>
      </c>
      <c r="AK649" s="4" t="s">
        <v>6725</v>
      </c>
      <c r="AL649" s="4" t="s">
        <v>8371</v>
      </c>
      <c r="AM649" s="9" t="s">
        <v>6712</v>
      </c>
      <c r="AN649" s="9" t="s">
        <v>6708</v>
      </c>
      <c r="AO649" s="9" t="s">
        <v>6718</v>
      </c>
      <c r="AP649" s="9" t="s">
        <v>6689</v>
      </c>
      <c r="AQ649" s="6" t="s">
        <v>6689</v>
      </c>
      <c r="AR649" s="5" t="s">
        <v>13352</v>
      </c>
      <c r="AS649" s="5" t="s">
        <v>13353</v>
      </c>
      <c r="AT649" s="4" t="s">
        <v>13354</v>
      </c>
      <c r="AU649" s="4" t="s">
        <v>13355</v>
      </c>
      <c r="AV649" s="4" t="s">
        <v>13356</v>
      </c>
      <c r="AW649" s="4" t="s">
        <v>13354</v>
      </c>
      <c r="AX649" s="4" t="s">
        <v>13355</v>
      </c>
      <c r="AY649" s="4" t="s">
        <v>13357</v>
      </c>
      <c r="AZ649" s="4" t="s">
        <v>13354</v>
      </c>
      <c r="BA649" s="4" t="s">
        <v>13355</v>
      </c>
      <c r="BB649" s="4" t="s">
        <v>139</v>
      </c>
      <c r="BC649" s="4"/>
      <c r="BD649" s="4"/>
      <c r="BE649" s="4"/>
      <c r="BF649" s="4"/>
      <c r="BG649" s="4"/>
      <c r="BH649" s="4"/>
      <c r="BI649" s="4"/>
      <c r="BJ649" s="4"/>
      <c r="BK649" s="4"/>
      <c r="BL649" s="4"/>
      <c r="BM649" s="4"/>
      <c r="BN649" s="4"/>
      <c r="BO649" s="4"/>
      <c r="BP649" s="4"/>
      <c r="BQ649" s="4"/>
      <c r="BR649" s="4"/>
      <c r="BS649" s="4"/>
      <c r="BT649" s="4"/>
      <c r="BU649" s="4"/>
      <c r="BV649" s="4"/>
    </row>
    <row r="650" spans="1:74" ht="15.5">
      <c r="A650" s="49" t="str">
        <f>B650&amp;COUNTIF($B$3:B650,B650)</f>
        <v>08PDPS2</v>
      </c>
      <c r="B650" s="3" t="s">
        <v>741</v>
      </c>
      <c r="C650" s="4" t="s">
        <v>742</v>
      </c>
      <c r="D650" s="4" t="s">
        <v>1361</v>
      </c>
      <c r="E650" s="4" t="s">
        <v>1362</v>
      </c>
      <c r="F650" s="4" t="s">
        <v>1363</v>
      </c>
      <c r="G650" s="4" t="s">
        <v>1364</v>
      </c>
      <c r="H650" s="3" t="s">
        <v>10</v>
      </c>
      <c r="I650" s="4" t="s">
        <v>1569</v>
      </c>
      <c r="J650" s="95" t="s">
        <v>2458</v>
      </c>
      <c r="K650" s="4" t="str">
        <f t="shared" si="31"/>
        <v>08PDPSM001</v>
      </c>
      <c r="L650" s="6" t="s">
        <v>194</v>
      </c>
      <c r="M650" s="5" t="s">
        <v>2860</v>
      </c>
      <c r="N650" s="85" t="s">
        <v>232</v>
      </c>
      <c r="O650" s="5" t="s">
        <v>2866</v>
      </c>
      <c r="P650" s="85" t="s">
        <v>196</v>
      </c>
      <c r="Q650" s="5" t="s">
        <v>2906</v>
      </c>
      <c r="R650" s="85" t="s">
        <v>806</v>
      </c>
      <c r="S650" s="4" t="s">
        <v>2841</v>
      </c>
      <c r="T650" s="66" t="str">
        <f t="shared" si="30"/>
        <v>16. Paz, Justicia E Instituciones Sólidas</v>
      </c>
      <c r="U650" s="85" t="s">
        <v>194</v>
      </c>
      <c r="V650" s="4" t="s">
        <v>28</v>
      </c>
      <c r="W650" s="85" t="s">
        <v>176</v>
      </c>
      <c r="X650" s="4" t="s">
        <v>187</v>
      </c>
      <c r="Y650" s="85" t="s">
        <v>232</v>
      </c>
      <c r="Z650" s="4" t="s">
        <v>188</v>
      </c>
      <c r="AA650" s="52" t="str">
        <f t="shared" si="32"/>
        <v>1.8.4</v>
      </c>
      <c r="AB650" s="3" t="s">
        <v>36</v>
      </c>
      <c r="AC650" s="23" t="s">
        <v>38</v>
      </c>
      <c r="AD650" s="4" t="s">
        <v>5220</v>
      </c>
      <c r="AE650" s="4" t="s">
        <v>5221</v>
      </c>
      <c r="AF650" s="4" t="s">
        <v>5222</v>
      </c>
      <c r="AG650" s="4" t="s">
        <v>5223</v>
      </c>
      <c r="AH650" s="8" t="s">
        <v>6689</v>
      </c>
      <c r="AI650" s="4" t="s">
        <v>8372</v>
      </c>
      <c r="AJ650" s="4" t="s">
        <v>8373</v>
      </c>
      <c r="AK650" s="4" t="s">
        <v>6725</v>
      </c>
      <c r="AL650" s="4" t="s">
        <v>8374</v>
      </c>
      <c r="AM650" s="9" t="s">
        <v>6712</v>
      </c>
      <c r="AN650" s="9" t="s">
        <v>6708</v>
      </c>
      <c r="AO650" s="9" t="s">
        <v>6718</v>
      </c>
      <c r="AP650" s="9" t="s">
        <v>6689</v>
      </c>
      <c r="AQ650" s="6" t="s">
        <v>6689</v>
      </c>
      <c r="AR650" s="5" t="s">
        <v>13358</v>
      </c>
      <c r="AS650" s="5" t="s">
        <v>13359</v>
      </c>
      <c r="AT650" s="4" t="s">
        <v>13360</v>
      </c>
      <c r="AU650" s="4" t="s">
        <v>13361</v>
      </c>
      <c r="AV650" s="4" t="s">
        <v>139</v>
      </c>
      <c r="AW650" s="4"/>
      <c r="AX650" s="4"/>
      <c r="AY650" s="4" t="s">
        <v>139</v>
      </c>
      <c r="AZ650" s="4"/>
      <c r="BA650" s="4"/>
      <c r="BB650" s="4" t="s">
        <v>139</v>
      </c>
      <c r="BC650" s="4"/>
      <c r="BD650" s="4"/>
      <c r="BE650" s="4"/>
      <c r="BF650" s="4"/>
      <c r="BG650" s="4"/>
      <c r="BH650" s="4"/>
      <c r="BI650" s="4"/>
      <c r="BJ650" s="4"/>
      <c r="BK650" s="4"/>
      <c r="BL650" s="4"/>
      <c r="BM650" s="4"/>
      <c r="BN650" s="4"/>
      <c r="BO650" s="4"/>
      <c r="BP650" s="4"/>
      <c r="BQ650" s="4"/>
      <c r="BR650" s="4"/>
      <c r="BS650" s="4"/>
      <c r="BT650" s="4"/>
      <c r="BU650" s="4"/>
      <c r="BV650" s="4"/>
    </row>
    <row r="651" spans="1:74" ht="15.5">
      <c r="A651" s="49" t="str">
        <f>B651&amp;COUNTIF($B$3:B651,B651)</f>
        <v>08PDPS3</v>
      </c>
      <c r="B651" s="3" t="s">
        <v>741</v>
      </c>
      <c r="C651" s="4" t="s">
        <v>742</v>
      </c>
      <c r="D651" s="4" t="s">
        <v>1361</v>
      </c>
      <c r="E651" s="4" t="s">
        <v>1362</v>
      </c>
      <c r="F651" s="4" t="s">
        <v>1363</v>
      </c>
      <c r="G651" s="4" t="s">
        <v>1364</v>
      </c>
      <c r="H651" s="3" t="s">
        <v>1133</v>
      </c>
      <c r="I651" s="4" t="s">
        <v>1570</v>
      </c>
      <c r="J651" s="96" t="s">
        <v>1886</v>
      </c>
      <c r="K651" s="4" t="str">
        <f t="shared" si="31"/>
        <v>08PDPSM002</v>
      </c>
      <c r="L651" s="6" t="s">
        <v>194</v>
      </c>
      <c r="M651" s="5" t="s">
        <v>2860</v>
      </c>
      <c r="N651" s="85" t="s">
        <v>232</v>
      </c>
      <c r="O651" s="4" t="s">
        <v>2866</v>
      </c>
      <c r="P651" s="85" t="s">
        <v>196</v>
      </c>
      <c r="Q651" s="4" t="s">
        <v>2906</v>
      </c>
      <c r="R651" s="85" t="s">
        <v>806</v>
      </c>
      <c r="S651" s="4" t="s">
        <v>2841</v>
      </c>
      <c r="T651" s="66" t="str">
        <f t="shared" si="30"/>
        <v>16. Paz, Justicia E Instituciones Sólidas</v>
      </c>
      <c r="U651" s="85" t="s">
        <v>194</v>
      </c>
      <c r="V651" s="4" t="s">
        <v>28</v>
      </c>
      <c r="W651" s="85" t="s">
        <v>176</v>
      </c>
      <c r="X651" s="4" t="s">
        <v>187</v>
      </c>
      <c r="Y651" s="85" t="s">
        <v>232</v>
      </c>
      <c r="Z651" s="4" t="s">
        <v>188</v>
      </c>
      <c r="AA651" s="52" t="str">
        <f t="shared" si="32"/>
        <v>1.8.4</v>
      </c>
      <c r="AB651" s="3" t="s">
        <v>2952</v>
      </c>
      <c r="AC651" s="23" t="s">
        <v>2953</v>
      </c>
      <c r="AD651" s="4" t="s">
        <v>179</v>
      </c>
      <c r="AE651" s="4" t="s">
        <v>179</v>
      </c>
      <c r="AF651" s="4" t="s">
        <v>179</v>
      </c>
      <c r="AG651" s="4" t="s">
        <v>179</v>
      </c>
      <c r="AH651" s="3" t="s">
        <v>179</v>
      </c>
      <c r="AI651" s="4" t="s">
        <v>179</v>
      </c>
      <c r="AJ651" s="4" t="s">
        <v>179</v>
      </c>
      <c r="AK651" s="4" t="s">
        <v>179</v>
      </c>
      <c r="AL651" s="4" t="s">
        <v>179</v>
      </c>
      <c r="AM651" s="3" t="s">
        <v>179</v>
      </c>
      <c r="AN651" s="3" t="s">
        <v>179</v>
      </c>
      <c r="AO651" s="3" t="s">
        <v>179</v>
      </c>
      <c r="AP651" s="3" t="s">
        <v>179</v>
      </c>
      <c r="AQ651" s="6" t="s">
        <v>179</v>
      </c>
      <c r="AR651" s="5" t="s">
        <v>179</v>
      </c>
      <c r="AS651" s="5" t="s">
        <v>179</v>
      </c>
      <c r="AT651" s="4" t="s">
        <v>179</v>
      </c>
      <c r="AU651" s="4" t="s">
        <v>179</v>
      </c>
      <c r="AV651" s="4"/>
      <c r="AW651" s="4"/>
      <c r="AX651" s="4"/>
      <c r="AY651" s="4"/>
      <c r="AZ651" s="4"/>
      <c r="BA651" s="4"/>
      <c r="BB651" s="4"/>
      <c r="BC651" s="4"/>
      <c r="BD651" s="4"/>
      <c r="BE651" s="4"/>
      <c r="BF651" s="4"/>
      <c r="BG651" s="4"/>
      <c r="BH651" s="4"/>
      <c r="BI651" s="4"/>
      <c r="BJ651" s="4"/>
      <c r="BK651" s="4"/>
      <c r="BL651" s="4"/>
      <c r="BM651" s="4"/>
      <c r="BN651" s="4"/>
      <c r="BO651" s="4"/>
      <c r="BP651" s="4"/>
      <c r="BQ651" s="4"/>
      <c r="BR651" s="4"/>
      <c r="BS651" s="4"/>
      <c r="BT651" s="4"/>
      <c r="BU651" s="4"/>
      <c r="BV651" s="4"/>
    </row>
    <row r="652" spans="1:74" ht="15.5">
      <c r="A652" s="49" t="str">
        <f>B652&amp;COUNTIF($B$3:B652,B652)</f>
        <v>08PDPS4</v>
      </c>
      <c r="B652" s="3" t="s">
        <v>741</v>
      </c>
      <c r="C652" s="4" t="s">
        <v>742</v>
      </c>
      <c r="D652" s="4" t="s">
        <v>1361</v>
      </c>
      <c r="E652" s="4" t="s">
        <v>1362</v>
      </c>
      <c r="F652" s="4" t="s">
        <v>1363</v>
      </c>
      <c r="G652" s="4" t="s">
        <v>1364</v>
      </c>
      <c r="H652" s="3" t="s">
        <v>140</v>
      </c>
      <c r="I652" s="4" t="s">
        <v>1571</v>
      </c>
      <c r="J652" s="95" t="s">
        <v>2459</v>
      </c>
      <c r="K652" s="4" t="str">
        <f t="shared" si="31"/>
        <v>08PDPSN001</v>
      </c>
      <c r="L652" s="6">
        <v>1</v>
      </c>
      <c r="M652" s="5" t="s">
        <v>2860</v>
      </c>
      <c r="N652" s="85">
        <v>6</v>
      </c>
      <c r="O652" s="5" t="s">
        <v>2861</v>
      </c>
      <c r="P652" s="85">
        <v>4</v>
      </c>
      <c r="Q652" s="5" t="s">
        <v>2894</v>
      </c>
      <c r="R652" s="85">
        <v>16</v>
      </c>
      <c r="S652" s="4" t="s">
        <v>2841</v>
      </c>
      <c r="T652" s="66" t="str">
        <f t="shared" si="30"/>
        <v>16. Paz, Justicia E Instituciones Sólidas</v>
      </c>
      <c r="U652" s="85">
        <v>1</v>
      </c>
      <c r="V652" s="4" t="s">
        <v>28</v>
      </c>
      <c r="W652" s="85">
        <v>7</v>
      </c>
      <c r="X652" s="4" t="s">
        <v>142</v>
      </c>
      <c r="Y652" s="85">
        <v>2</v>
      </c>
      <c r="Z652" s="4" t="s">
        <v>143</v>
      </c>
      <c r="AA652" s="52" t="str">
        <f t="shared" si="32"/>
        <v>1.7.2</v>
      </c>
      <c r="AB652" s="3" t="s">
        <v>144</v>
      </c>
      <c r="AC652" s="23" t="s">
        <v>145</v>
      </c>
      <c r="AD652" s="4" t="s">
        <v>5224</v>
      </c>
      <c r="AE652" s="4" t="s">
        <v>5225</v>
      </c>
      <c r="AF652" s="4" t="s">
        <v>5226</v>
      </c>
      <c r="AG652" s="4" t="s">
        <v>5227</v>
      </c>
      <c r="AH652" s="3" t="s">
        <v>6689</v>
      </c>
      <c r="AI652" s="4" t="s">
        <v>8375</v>
      </c>
      <c r="AJ652" s="4" t="s">
        <v>8376</v>
      </c>
      <c r="AK652" s="4" t="s">
        <v>6725</v>
      </c>
      <c r="AL652" s="4" t="s">
        <v>8377</v>
      </c>
      <c r="AM652" s="3" t="s">
        <v>6720</v>
      </c>
      <c r="AN652" s="6" t="s">
        <v>9622</v>
      </c>
      <c r="AO652" s="6" t="s">
        <v>9464</v>
      </c>
      <c r="AP652" s="3" t="s">
        <v>6689</v>
      </c>
      <c r="AQ652" s="3" t="s">
        <v>6689</v>
      </c>
      <c r="AR652" s="5" t="s">
        <v>13362</v>
      </c>
      <c r="AS652" s="5" t="s">
        <v>13363</v>
      </c>
      <c r="AT652" s="4" t="s">
        <v>13360</v>
      </c>
      <c r="AU652" s="4" t="s">
        <v>13361</v>
      </c>
      <c r="AV652" s="4" t="s">
        <v>13364</v>
      </c>
      <c r="AW652" s="4" t="s">
        <v>13360</v>
      </c>
      <c r="AX652" s="4" t="s">
        <v>13361</v>
      </c>
      <c r="AY652" s="4" t="s">
        <v>13365</v>
      </c>
      <c r="AZ652" s="4" t="s">
        <v>13360</v>
      </c>
      <c r="BA652" s="4" t="s">
        <v>13361</v>
      </c>
      <c r="BB652" s="4" t="s">
        <v>13366</v>
      </c>
      <c r="BC652" s="4" t="s">
        <v>13360</v>
      </c>
      <c r="BD652" s="4" t="s">
        <v>13361</v>
      </c>
      <c r="BE652" s="4"/>
      <c r="BF652" s="4"/>
      <c r="BG652" s="4"/>
      <c r="BH652" s="4"/>
      <c r="BI652" s="4"/>
      <c r="BJ652" s="4"/>
      <c r="BK652" s="4"/>
      <c r="BL652" s="4"/>
      <c r="BM652" s="4"/>
      <c r="BN652" s="4"/>
      <c r="BO652" s="4"/>
      <c r="BP652" s="4"/>
      <c r="BQ652" s="4"/>
      <c r="BR652" s="4"/>
      <c r="BS652" s="4"/>
      <c r="BT652" s="4"/>
      <c r="BU652" s="4"/>
      <c r="BV652" s="4"/>
    </row>
    <row r="653" spans="1:74" ht="15.5">
      <c r="A653" s="49" t="str">
        <f>B653&amp;COUNTIF($B$3:B653,B653)</f>
        <v>08PDPS5</v>
      </c>
      <c r="B653" s="3" t="s">
        <v>741</v>
      </c>
      <c r="C653" s="4" t="s">
        <v>742</v>
      </c>
      <c r="D653" s="4" t="s">
        <v>1361</v>
      </c>
      <c r="E653" s="4" t="s">
        <v>1362</v>
      </c>
      <c r="F653" s="4" t="s">
        <v>1363</v>
      </c>
      <c r="G653" s="4" t="s">
        <v>1364</v>
      </c>
      <c r="H653" s="3" t="s">
        <v>146</v>
      </c>
      <c r="I653" s="4" t="s">
        <v>1572</v>
      </c>
      <c r="J653" s="95" t="s">
        <v>2460</v>
      </c>
      <c r="K653" s="4" t="str">
        <f t="shared" si="31"/>
        <v>08PDPSO001</v>
      </c>
      <c r="L653" s="6" t="s">
        <v>194</v>
      </c>
      <c r="M653" s="5" t="s">
        <v>2860</v>
      </c>
      <c r="N653" s="85" t="s">
        <v>232</v>
      </c>
      <c r="O653" s="4" t="s">
        <v>2866</v>
      </c>
      <c r="P653" s="85" t="s">
        <v>196</v>
      </c>
      <c r="Q653" s="4" t="s">
        <v>2906</v>
      </c>
      <c r="R653" s="85" t="s">
        <v>806</v>
      </c>
      <c r="S653" s="4" t="s">
        <v>2841</v>
      </c>
      <c r="T653" s="66" t="str">
        <f t="shared" si="30"/>
        <v>16. Paz, Justicia E Instituciones Sólidas</v>
      </c>
      <c r="U653" s="85" t="s">
        <v>194</v>
      </c>
      <c r="V653" s="4" t="s">
        <v>28</v>
      </c>
      <c r="W653" s="85" t="s">
        <v>196</v>
      </c>
      <c r="X653" s="4" t="s">
        <v>31</v>
      </c>
      <c r="Y653" s="85" t="s">
        <v>232</v>
      </c>
      <c r="Z653" s="4" t="s">
        <v>148</v>
      </c>
      <c r="AA653" s="52" t="str">
        <f t="shared" si="32"/>
        <v>1.3.4</v>
      </c>
      <c r="AB653" s="3" t="s">
        <v>149</v>
      </c>
      <c r="AC653" s="23" t="s">
        <v>150</v>
      </c>
      <c r="AD653" s="4" t="s">
        <v>5228</v>
      </c>
      <c r="AE653" s="4" t="s">
        <v>5229</v>
      </c>
      <c r="AF653" s="4" t="s">
        <v>5230</v>
      </c>
      <c r="AG653" s="4" t="s">
        <v>5231</v>
      </c>
      <c r="AH653" s="8" t="s">
        <v>6689</v>
      </c>
      <c r="AI653" s="4" t="s">
        <v>8378</v>
      </c>
      <c r="AJ653" s="4" t="s">
        <v>8379</v>
      </c>
      <c r="AK653" s="4" t="s">
        <v>6725</v>
      </c>
      <c r="AL653" s="4" t="s">
        <v>8380</v>
      </c>
      <c r="AM653" s="9" t="s">
        <v>6712</v>
      </c>
      <c r="AN653" s="9" t="s">
        <v>6708</v>
      </c>
      <c r="AO653" s="9" t="s">
        <v>6718</v>
      </c>
      <c r="AP653" s="9" t="s">
        <v>6689</v>
      </c>
      <c r="AQ653" s="6" t="s">
        <v>6689</v>
      </c>
      <c r="AR653" s="5" t="s">
        <v>13367</v>
      </c>
      <c r="AS653" s="5" t="s">
        <v>13368</v>
      </c>
      <c r="AT653" s="4" t="s">
        <v>13360</v>
      </c>
      <c r="AU653" s="4" t="s">
        <v>13361</v>
      </c>
      <c r="AV653" s="4" t="s">
        <v>13369</v>
      </c>
      <c r="AW653" s="4" t="s">
        <v>13360</v>
      </c>
      <c r="AX653" s="4" t="s">
        <v>13361</v>
      </c>
      <c r="AY653" s="4" t="s">
        <v>13370</v>
      </c>
      <c r="AZ653" s="4" t="s">
        <v>13360</v>
      </c>
      <c r="BA653" s="4" t="s">
        <v>13361</v>
      </c>
      <c r="BB653" s="4" t="s">
        <v>139</v>
      </c>
      <c r="BC653" s="4"/>
      <c r="BD653" s="4"/>
      <c r="BE653" s="4"/>
      <c r="BF653" s="4"/>
      <c r="BG653" s="4"/>
      <c r="BH653" s="4"/>
      <c r="BI653" s="4"/>
      <c r="BJ653" s="4"/>
      <c r="BK653" s="4"/>
      <c r="BL653" s="4"/>
      <c r="BM653" s="4"/>
      <c r="BN653" s="4"/>
      <c r="BO653" s="4"/>
      <c r="BP653" s="4"/>
      <c r="BQ653" s="4"/>
      <c r="BR653" s="4"/>
      <c r="BS653" s="4"/>
      <c r="BT653" s="4"/>
      <c r="BU653" s="4"/>
      <c r="BV653" s="4"/>
    </row>
    <row r="654" spans="1:74" ht="15.5">
      <c r="A654" s="49" t="str">
        <f>B654&amp;COUNTIF($B$3:B654,B654)</f>
        <v>08PDPS6</v>
      </c>
      <c r="B654" s="3" t="s">
        <v>741</v>
      </c>
      <c r="C654" s="4" t="s">
        <v>742</v>
      </c>
      <c r="D654" s="4" t="s">
        <v>1361</v>
      </c>
      <c r="E654" s="4" t="s">
        <v>1362</v>
      </c>
      <c r="F654" s="4" t="s">
        <v>1363</v>
      </c>
      <c r="G654" s="4" t="s">
        <v>1364</v>
      </c>
      <c r="H654" s="3" t="s">
        <v>151</v>
      </c>
      <c r="I654" s="4" t="s">
        <v>1573</v>
      </c>
      <c r="J654" s="95" t="s">
        <v>2461</v>
      </c>
      <c r="K654" s="4" t="str">
        <f t="shared" si="31"/>
        <v>08PDPSP001</v>
      </c>
      <c r="L654" s="6">
        <v>1</v>
      </c>
      <c r="M654" s="5" t="s">
        <v>2860</v>
      </c>
      <c r="N654" s="85">
        <v>5</v>
      </c>
      <c r="O654" s="5" t="s">
        <v>2865</v>
      </c>
      <c r="P654" s="85">
        <v>0</v>
      </c>
      <c r="Q654" s="5" t="s">
        <v>2865</v>
      </c>
      <c r="R654" s="85">
        <v>5</v>
      </c>
      <c r="S654" s="4" t="s">
        <v>2844</v>
      </c>
      <c r="T654" s="66" t="str">
        <f t="shared" si="30"/>
        <v xml:space="preserve">5. Igualdad De Género </v>
      </c>
      <c r="U654" s="85">
        <v>1</v>
      </c>
      <c r="V654" s="4" t="s">
        <v>28</v>
      </c>
      <c r="W654" s="85">
        <v>2</v>
      </c>
      <c r="X654" s="4" t="s">
        <v>154</v>
      </c>
      <c r="Y654" s="85">
        <v>4</v>
      </c>
      <c r="Z654" s="4" t="s">
        <v>155</v>
      </c>
      <c r="AA654" s="52" t="str">
        <f t="shared" si="32"/>
        <v>1.2.4</v>
      </c>
      <c r="AB654" s="3" t="s">
        <v>156</v>
      </c>
      <c r="AC654" s="23" t="s">
        <v>157</v>
      </c>
      <c r="AD654" s="4" t="s">
        <v>5232</v>
      </c>
      <c r="AE654" s="4" t="s">
        <v>5233</v>
      </c>
      <c r="AF654" s="4" t="s">
        <v>5234</v>
      </c>
      <c r="AG654" s="4" t="s">
        <v>5235</v>
      </c>
      <c r="AH654" s="8" t="s">
        <v>6689</v>
      </c>
      <c r="AI654" s="4" t="s">
        <v>8381</v>
      </c>
      <c r="AJ654" s="4" t="s">
        <v>8382</v>
      </c>
      <c r="AK654" s="4" t="s">
        <v>6725</v>
      </c>
      <c r="AL654" s="4" t="s">
        <v>8383</v>
      </c>
      <c r="AM654" s="9" t="s">
        <v>6712</v>
      </c>
      <c r="AN654" s="9" t="s">
        <v>6708</v>
      </c>
      <c r="AO654" s="9" t="s">
        <v>6718</v>
      </c>
      <c r="AP654" s="9" t="s">
        <v>6689</v>
      </c>
      <c r="AQ654" s="6" t="s">
        <v>6689</v>
      </c>
      <c r="AR654" s="5" t="s">
        <v>13371</v>
      </c>
      <c r="AS654" s="5" t="s">
        <v>13372</v>
      </c>
      <c r="AT654" s="4" t="s">
        <v>13373</v>
      </c>
      <c r="AU654" s="4" t="s">
        <v>13374</v>
      </c>
      <c r="AV654" s="4" t="s">
        <v>139</v>
      </c>
      <c r="AW654" s="4"/>
      <c r="AX654" s="4"/>
      <c r="AY654" s="4" t="s">
        <v>139</v>
      </c>
      <c r="AZ654" s="4"/>
      <c r="BA654" s="4"/>
      <c r="BB654" s="4" t="s">
        <v>139</v>
      </c>
      <c r="BC654" s="4"/>
      <c r="BD654" s="4"/>
      <c r="BE654" s="4"/>
      <c r="BF654" s="4"/>
      <c r="BG654" s="4"/>
      <c r="BH654" s="4"/>
      <c r="BI654" s="4"/>
      <c r="BJ654" s="4"/>
      <c r="BK654" s="4"/>
      <c r="BL654" s="4"/>
      <c r="BM654" s="4"/>
      <c r="BN654" s="4"/>
      <c r="BO654" s="4"/>
      <c r="BP654" s="4"/>
      <c r="BQ654" s="4"/>
      <c r="BR654" s="4"/>
      <c r="BS654" s="4"/>
      <c r="BT654" s="4"/>
      <c r="BU654" s="4"/>
      <c r="BV654" s="4"/>
    </row>
    <row r="655" spans="1:74" ht="15.5">
      <c r="A655" s="49" t="str">
        <f>B655&amp;COUNTIF($B$3:B655,B655)</f>
        <v>08PDPS7</v>
      </c>
      <c r="B655" s="3" t="s">
        <v>741</v>
      </c>
      <c r="C655" s="4" t="s">
        <v>742</v>
      </c>
      <c r="D655" s="4" t="s">
        <v>1361</v>
      </c>
      <c r="E655" s="4" t="s">
        <v>1362</v>
      </c>
      <c r="F655" s="4" t="s">
        <v>1363</v>
      </c>
      <c r="G655" s="4" t="s">
        <v>1364</v>
      </c>
      <c r="H655" s="3" t="s">
        <v>158</v>
      </c>
      <c r="I655" s="4" t="s">
        <v>1574</v>
      </c>
      <c r="J655" s="95" t="s">
        <v>2462</v>
      </c>
      <c r="K655" s="4" t="str">
        <f t="shared" si="31"/>
        <v>08PDPSP002</v>
      </c>
      <c r="L655" s="6">
        <v>1</v>
      </c>
      <c r="M655" s="5" t="s">
        <v>2860</v>
      </c>
      <c r="N655" s="85">
        <v>6</v>
      </c>
      <c r="O655" s="4" t="s">
        <v>2861</v>
      </c>
      <c r="P655" s="85">
        <v>1</v>
      </c>
      <c r="Q655" s="4" t="s">
        <v>2869</v>
      </c>
      <c r="R655" s="85">
        <v>10</v>
      </c>
      <c r="S655" s="4" t="s">
        <v>2868</v>
      </c>
      <c r="T655" s="66" t="str">
        <f t="shared" si="30"/>
        <v xml:space="preserve">10. Reducción De Las Desigualdades </v>
      </c>
      <c r="U655" s="85">
        <v>1</v>
      </c>
      <c r="V655" s="4" t="s">
        <v>28</v>
      </c>
      <c r="W655" s="85">
        <v>2</v>
      </c>
      <c r="X655" s="4" t="s">
        <v>154</v>
      </c>
      <c r="Y655" s="85">
        <v>4</v>
      </c>
      <c r="Z655" s="4" t="s">
        <v>155</v>
      </c>
      <c r="AA655" s="52" t="str">
        <f t="shared" si="32"/>
        <v>1.2.4</v>
      </c>
      <c r="AB655" s="3" t="s">
        <v>161</v>
      </c>
      <c r="AC655" s="23" t="s">
        <v>162</v>
      </c>
      <c r="AD655" s="4" t="s">
        <v>5236</v>
      </c>
      <c r="AE655" s="4" t="s">
        <v>5229</v>
      </c>
      <c r="AF655" s="4" t="s">
        <v>5237</v>
      </c>
      <c r="AG655" s="4" t="s">
        <v>5238</v>
      </c>
      <c r="AH655" s="3" t="s">
        <v>6689</v>
      </c>
      <c r="AI655" s="4" t="s">
        <v>8384</v>
      </c>
      <c r="AJ655" s="4" t="s">
        <v>8385</v>
      </c>
      <c r="AK655" s="4" t="s">
        <v>6725</v>
      </c>
      <c r="AL655" s="4" t="s">
        <v>8386</v>
      </c>
      <c r="AM655" s="3" t="s">
        <v>6712</v>
      </c>
      <c r="AN655" s="3" t="s">
        <v>6708</v>
      </c>
      <c r="AO655" s="3" t="s">
        <v>6718</v>
      </c>
      <c r="AP655" s="3" t="s">
        <v>6689</v>
      </c>
      <c r="AQ655" s="6" t="s">
        <v>6689</v>
      </c>
      <c r="AR655" s="5" t="s">
        <v>13375</v>
      </c>
      <c r="AS655" s="5" t="s">
        <v>13376</v>
      </c>
      <c r="AT655" s="4" t="s">
        <v>13360</v>
      </c>
      <c r="AU655" s="4" t="s">
        <v>13361</v>
      </c>
      <c r="AV655" s="4" t="s">
        <v>13377</v>
      </c>
      <c r="AW655" s="4" t="s">
        <v>13378</v>
      </c>
      <c r="AX655" s="4" t="s">
        <v>13379</v>
      </c>
      <c r="AY655" s="4" t="s">
        <v>139</v>
      </c>
      <c r="AZ655" s="4"/>
      <c r="BA655" s="4"/>
      <c r="BB655" s="4" t="s">
        <v>139</v>
      </c>
      <c r="BC655" s="4"/>
      <c r="BD655" s="4"/>
      <c r="BE655" s="4"/>
      <c r="BF655" s="4"/>
      <c r="BG655" s="4"/>
      <c r="BH655" s="4"/>
      <c r="BI655" s="4"/>
      <c r="BJ655" s="4"/>
      <c r="BK655" s="4"/>
      <c r="BL655" s="4"/>
      <c r="BM655" s="4"/>
      <c r="BN655" s="4"/>
      <c r="BO655" s="4"/>
      <c r="BP655" s="4"/>
      <c r="BQ655" s="4"/>
      <c r="BR655" s="4"/>
      <c r="BS655" s="4"/>
      <c r="BT655" s="4"/>
      <c r="BU655" s="4"/>
      <c r="BV655" s="4"/>
    </row>
    <row r="656" spans="1:74" ht="15.5">
      <c r="A656" s="49" t="str">
        <f>B656&amp;COUNTIF($B$3:B656,B656)</f>
        <v>08PDPS8</v>
      </c>
      <c r="B656" s="3" t="s">
        <v>741</v>
      </c>
      <c r="C656" s="4" t="s">
        <v>742</v>
      </c>
      <c r="D656" s="4" t="s">
        <v>1361</v>
      </c>
      <c r="E656" s="4" t="s">
        <v>1362</v>
      </c>
      <c r="F656" s="4" t="s">
        <v>1363</v>
      </c>
      <c r="G656" s="4" t="s">
        <v>1364</v>
      </c>
      <c r="H656" s="3" t="s">
        <v>170</v>
      </c>
      <c r="I656" s="4" t="s">
        <v>1575</v>
      </c>
      <c r="J656" s="95" t="s">
        <v>2463</v>
      </c>
      <c r="K656" s="4" t="str">
        <f t="shared" si="31"/>
        <v>08PDPSP004</v>
      </c>
      <c r="L656" s="6">
        <v>1</v>
      </c>
      <c r="M656" s="5" t="s">
        <v>2860</v>
      </c>
      <c r="N656" s="85">
        <v>6</v>
      </c>
      <c r="O656" s="5" t="s">
        <v>2861</v>
      </c>
      <c r="P656" s="85">
        <v>1</v>
      </c>
      <c r="Q656" s="5" t="s">
        <v>2869</v>
      </c>
      <c r="R656" s="85">
        <v>10</v>
      </c>
      <c r="S656" s="4" t="s">
        <v>2868</v>
      </c>
      <c r="T656" s="66" t="str">
        <f t="shared" si="30"/>
        <v xml:space="preserve">10. Reducción De Las Desigualdades </v>
      </c>
      <c r="U656" s="85">
        <v>2</v>
      </c>
      <c r="V656" s="4" t="s">
        <v>173</v>
      </c>
      <c r="W656" s="85">
        <v>6</v>
      </c>
      <c r="X656" s="4" t="s">
        <v>175</v>
      </c>
      <c r="Y656" s="85">
        <v>8</v>
      </c>
      <c r="Z656" s="4" t="s">
        <v>177</v>
      </c>
      <c r="AA656" s="52" t="str">
        <f t="shared" si="32"/>
        <v>2.6.8</v>
      </c>
      <c r="AB656" s="3" t="s">
        <v>384</v>
      </c>
      <c r="AC656" s="23" t="s">
        <v>178</v>
      </c>
      <c r="AD656" s="4" t="s">
        <v>5239</v>
      </c>
      <c r="AE656" s="4" t="s">
        <v>5240</v>
      </c>
      <c r="AF656" s="4" t="s">
        <v>5241</v>
      </c>
      <c r="AG656" s="4" t="s">
        <v>1900</v>
      </c>
      <c r="AH656" s="8" t="s">
        <v>6689</v>
      </c>
      <c r="AI656" s="4" t="s">
        <v>8387</v>
      </c>
      <c r="AJ656" s="4" t="s">
        <v>8388</v>
      </c>
      <c r="AK656" s="4" t="s">
        <v>6725</v>
      </c>
      <c r="AL656" s="4" t="s">
        <v>8389</v>
      </c>
      <c r="AM656" s="3" t="s">
        <v>6712</v>
      </c>
      <c r="AN656" s="3" t="s">
        <v>6708</v>
      </c>
      <c r="AO656" s="3" t="s">
        <v>6718</v>
      </c>
      <c r="AP656" s="3" t="s">
        <v>6689</v>
      </c>
      <c r="AQ656" s="3" t="s">
        <v>6689</v>
      </c>
      <c r="AR656" s="4" t="s">
        <v>13380</v>
      </c>
      <c r="AS656" s="4" t="s">
        <v>13381</v>
      </c>
      <c r="AT656" s="4" t="s">
        <v>13360</v>
      </c>
      <c r="AU656" s="4" t="s">
        <v>13361</v>
      </c>
      <c r="AV656" s="4" t="s">
        <v>13382</v>
      </c>
      <c r="AW656" s="4" t="s">
        <v>13378</v>
      </c>
      <c r="AX656" s="4" t="s">
        <v>13379</v>
      </c>
      <c r="AY656" s="4" t="s">
        <v>139</v>
      </c>
      <c r="AZ656" s="4"/>
      <c r="BA656" s="4"/>
      <c r="BB656" s="4" t="s">
        <v>139</v>
      </c>
      <c r="BC656" s="4"/>
      <c r="BD656" s="4"/>
      <c r="BE656" s="4"/>
      <c r="BF656" s="4"/>
      <c r="BG656" s="4"/>
      <c r="BH656" s="4"/>
      <c r="BI656" s="4"/>
      <c r="BJ656" s="4"/>
      <c r="BK656" s="4"/>
      <c r="BL656" s="4"/>
      <c r="BM656" s="4"/>
      <c r="BN656" s="4"/>
      <c r="BO656" s="4"/>
      <c r="BP656" s="4"/>
      <c r="BQ656" s="4"/>
      <c r="BR656" s="4"/>
      <c r="BS656" s="4"/>
      <c r="BT656" s="4"/>
      <c r="BU656" s="4"/>
      <c r="BV656" s="4"/>
    </row>
    <row r="657" spans="1:74" ht="15.5">
      <c r="A657" s="49" t="str">
        <f>B657&amp;COUNTIF($B$3:B657,B657)</f>
        <v>08PDPS9</v>
      </c>
      <c r="B657" s="3" t="s">
        <v>741</v>
      </c>
      <c r="C657" s="4" t="s">
        <v>742</v>
      </c>
      <c r="D657" s="4" t="s">
        <v>1361</v>
      </c>
      <c r="E657" s="4" t="s">
        <v>1362</v>
      </c>
      <c r="F657" s="4" t="s">
        <v>1363</v>
      </c>
      <c r="G657" s="4" t="s">
        <v>1364</v>
      </c>
      <c r="H657" s="3" t="s">
        <v>746</v>
      </c>
      <c r="I657" s="4" t="s">
        <v>1763</v>
      </c>
      <c r="J657" s="95" t="s">
        <v>2464</v>
      </c>
      <c r="K657" s="4" t="str">
        <f t="shared" si="31"/>
        <v>08PDPSS053</v>
      </c>
      <c r="L657" s="6" t="s">
        <v>194</v>
      </c>
      <c r="M657" s="5" t="s">
        <v>2860</v>
      </c>
      <c r="N657" s="85" t="s">
        <v>232</v>
      </c>
      <c r="O657" s="4" t="s">
        <v>2866</v>
      </c>
      <c r="P657" s="85" t="s">
        <v>196</v>
      </c>
      <c r="Q657" s="4" t="s">
        <v>2906</v>
      </c>
      <c r="R657" s="85" t="s">
        <v>346</v>
      </c>
      <c r="S657" s="4" t="s">
        <v>2868</v>
      </c>
      <c r="T657" s="66" t="str">
        <f t="shared" si="30"/>
        <v xml:space="preserve">10. Reducción De Las Desigualdades </v>
      </c>
      <c r="U657" s="85" t="s">
        <v>194</v>
      </c>
      <c r="V657" s="4" t="s">
        <v>28</v>
      </c>
      <c r="W657" s="85" t="s">
        <v>176</v>
      </c>
      <c r="X657" s="4" t="s">
        <v>187</v>
      </c>
      <c r="Y657" s="85" t="s">
        <v>232</v>
      </c>
      <c r="Z657" s="4" t="s">
        <v>188</v>
      </c>
      <c r="AA657" s="52" t="str">
        <f t="shared" si="32"/>
        <v>1.8.4</v>
      </c>
      <c r="AB657" s="3" t="s">
        <v>297</v>
      </c>
      <c r="AC657" s="23" t="s">
        <v>298</v>
      </c>
      <c r="AD657" s="4" t="s">
        <v>5242</v>
      </c>
      <c r="AE657" s="4" t="s">
        <v>5243</v>
      </c>
      <c r="AF657" s="4" t="s">
        <v>5244</v>
      </c>
      <c r="AG657" s="4" t="s">
        <v>5245</v>
      </c>
      <c r="AH657" s="3" t="s">
        <v>6689</v>
      </c>
      <c r="AI657" s="4" t="s">
        <v>8390</v>
      </c>
      <c r="AJ657" s="4" t="s">
        <v>8391</v>
      </c>
      <c r="AK657" s="4" t="s">
        <v>6725</v>
      </c>
      <c r="AL657" s="4" t="s">
        <v>8392</v>
      </c>
      <c r="AM657" s="3" t="s">
        <v>6721</v>
      </c>
      <c r="AN657" s="3" t="s">
        <v>6691</v>
      </c>
      <c r="AO657" s="3" t="s">
        <v>9567</v>
      </c>
      <c r="AP657" s="3" t="s">
        <v>6689</v>
      </c>
      <c r="AQ657" s="6" t="s">
        <v>6689</v>
      </c>
      <c r="AR657" s="5" t="s">
        <v>13383</v>
      </c>
      <c r="AS657" s="5" t="s">
        <v>13384</v>
      </c>
      <c r="AT657" s="4" t="s">
        <v>13385</v>
      </c>
      <c r="AU657" s="4" t="s">
        <v>13386</v>
      </c>
      <c r="AV657" s="4" t="s">
        <v>13387</v>
      </c>
      <c r="AW657" s="4" t="s">
        <v>13385</v>
      </c>
      <c r="AX657" s="4" t="s">
        <v>13386</v>
      </c>
      <c r="AY657" s="4" t="s">
        <v>13388</v>
      </c>
      <c r="AZ657" s="4" t="s">
        <v>13389</v>
      </c>
      <c r="BA657" s="4" t="s">
        <v>13386</v>
      </c>
      <c r="BB657" s="4" t="s">
        <v>13390</v>
      </c>
      <c r="BC657" s="4" t="s">
        <v>13389</v>
      </c>
      <c r="BD657" s="4" t="s">
        <v>13386</v>
      </c>
      <c r="BE657" s="4" t="s">
        <v>13391</v>
      </c>
      <c r="BF657" s="4" t="s">
        <v>13389</v>
      </c>
      <c r="BG657" s="4" t="s">
        <v>13386</v>
      </c>
      <c r="BH657" s="4" t="s">
        <v>13392</v>
      </c>
      <c r="BI657" s="4" t="s">
        <v>13389</v>
      </c>
      <c r="BJ657" s="4" t="s">
        <v>13386</v>
      </c>
      <c r="BK657" s="4"/>
      <c r="BL657" s="4"/>
      <c r="BM657" s="4"/>
      <c r="BN657" s="4"/>
      <c r="BO657" s="4"/>
      <c r="BP657" s="4"/>
      <c r="BQ657" s="4"/>
      <c r="BR657" s="4"/>
      <c r="BS657" s="4"/>
      <c r="BT657" s="4"/>
      <c r="BU657" s="4"/>
      <c r="BV657" s="4"/>
    </row>
    <row r="658" spans="1:74" ht="15.5">
      <c r="A658" s="49" t="str">
        <f>B658&amp;COUNTIF($B$3:B658,B658)</f>
        <v>09C0011</v>
      </c>
      <c r="B658" s="3" t="s">
        <v>747</v>
      </c>
      <c r="C658" s="4" t="s">
        <v>748</v>
      </c>
      <c r="D658" s="4" t="s">
        <v>1365</v>
      </c>
      <c r="E658" s="4" t="s">
        <v>1366</v>
      </c>
      <c r="F658" s="4" t="s">
        <v>1367</v>
      </c>
      <c r="G658" s="4" t="s">
        <v>1368</v>
      </c>
      <c r="H658" s="3" t="s">
        <v>757</v>
      </c>
      <c r="I658" s="4" t="s">
        <v>1764</v>
      </c>
      <c r="J658" s="95" t="s">
        <v>2465</v>
      </c>
      <c r="K658" s="4" t="str">
        <f t="shared" si="31"/>
        <v>09C001E059</v>
      </c>
      <c r="L658" s="6">
        <v>2</v>
      </c>
      <c r="M658" s="5" t="s">
        <v>16</v>
      </c>
      <c r="N658" s="85">
        <v>1</v>
      </c>
      <c r="O658" s="5" t="s">
        <v>2842</v>
      </c>
      <c r="P658" s="85">
        <v>7</v>
      </c>
      <c r="Q658" s="5" t="s">
        <v>2843</v>
      </c>
      <c r="R658" s="85">
        <v>16</v>
      </c>
      <c r="S658" s="4" t="s">
        <v>2841</v>
      </c>
      <c r="T658" s="66" t="str">
        <f t="shared" si="30"/>
        <v>16. Paz, Justicia E Instituciones Sólidas</v>
      </c>
      <c r="U658" s="85">
        <v>1</v>
      </c>
      <c r="V658" s="4" t="s">
        <v>28</v>
      </c>
      <c r="W658" s="85">
        <v>5</v>
      </c>
      <c r="X658" s="4" t="s">
        <v>753</v>
      </c>
      <c r="Y658" s="85">
        <v>2</v>
      </c>
      <c r="Z658" s="4" t="s">
        <v>754</v>
      </c>
      <c r="AA658" s="52" t="str">
        <f t="shared" si="32"/>
        <v>1.5.2</v>
      </c>
      <c r="AB658" s="3" t="s">
        <v>758</v>
      </c>
      <c r="AC658" s="23" t="s">
        <v>759</v>
      </c>
      <c r="AD658" s="4" t="s">
        <v>5246</v>
      </c>
      <c r="AE658" s="4" t="s">
        <v>5247</v>
      </c>
      <c r="AF658" s="4" t="s">
        <v>5248</v>
      </c>
      <c r="AG658" s="4" t="s">
        <v>5249</v>
      </c>
      <c r="AH658" s="3" t="s">
        <v>6689</v>
      </c>
      <c r="AI658" s="4" t="s">
        <v>8393</v>
      </c>
      <c r="AJ658" s="4" t="s">
        <v>8394</v>
      </c>
      <c r="AK658" s="4" t="s">
        <v>6741</v>
      </c>
      <c r="AL658" s="4" t="s">
        <v>8395</v>
      </c>
      <c r="AM658" s="3" t="s">
        <v>6712</v>
      </c>
      <c r="AN658" s="3" t="s">
        <v>6708</v>
      </c>
      <c r="AO658" s="3" t="s">
        <v>6718</v>
      </c>
      <c r="AP658" s="3" t="s">
        <v>6689</v>
      </c>
      <c r="AQ658" s="6" t="s">
        <v>6689</v>
      </c>
      <c r="AR658" s="5" t="s">
        <v>13393</v>
      </c>
      <c r="AS658" s="5" t="s">
        <v>13394</v>
      </c>
      <c r="AT658" s="4" t="s">
        <v>13395</v>
      </c>
      <c r="AU658" s="4" t="s">
        <v>13396</v>
      </c>
      <c r="AV658" s="4" t="s">
        <v>13397</v>
      </c>
      <c r="AW658" s="4" t="s">
        <v>13395</v>
      </c>
      <c r="AX658" s="4" t="s">
        <v>13396</v>
      </c>
      <c r="AY658" s="4" t="s">
        <v>13398</v>
      </c>
      <c r="AZ658" s="4" t="s">
        <v>13399</v>
      </c>
      <c r="BA658" s="4" t="s">
        <v>13400</v>
      </c>
      <c r="BB658" s="4" t="s">
        <v>13401</v>
      </c>
      <c r="BC658" s="4" t="s">
        <v>13402</v>
      </c>
      <c r="BD658" s="4" t="s">
        <v>13403</v>
      </c>
      <c r="BE658" s="4" t="s">
        <v>13404</v>
      </c>
      <c r="BF658" s="4" t="s">
        <v>13405</v>
      </c>
      <c r="BG658" s="4" t="s">
        <v>13406</v>
      </c>
      <c r="BH658" s="4"/>
      <c r="BI658" s="4"/>
      <c r="BJ658" s="4"/>
      <c r="BK658" s="4"/>
      <c r="BL658" s="4"/>
      <c r="BM658" s="4"/>
      <c r="BN658" s="4"/>
      <c r="BO658" s="4"/>
      <c r="BP658" s="4"/>
      <c r="BQ658" s="4"/>
      <c r="BR658" s="4"/>
      <c r="BS658" s="4"/>
      <c r="BT658" s="4"/>
      <c r="BU658" s="4"/>
      <c r="BV658" s="4"/>
    </row>
    <row r="659" spans="1:74" ht="15.5">
      <c r="A659" s="49" t="str">
        <f>B659&amp;COUNTIF($B$3:B659,B659)</f>
        <v>09C0012</v>
      </c>
      <c r="B659" s="3" t="s">
        <v>747</v>
      </c>
      <c r="C659" s="4" t="s">
        <v>748</v>
      </c>
      <c r="D659" s="4" t="s">
        <v>1365</v>
      </c>
      <c r="E659" s="4" t="s">
        <v>1366</v>
      </c>
      <c r="F659" s="4" t="s">
        <v>1367</v>
      </c>
      <c r="G659" s="4" t="s">
        <v>1368</v>
      </c>
      <c r="H659" s="3" t="s">
        <v>749</v>
      </c>
      <c r="I659" s="4" t="s">
        <v>1765</v>
      </c>
      <c r="J659" s="95" t="s">
        <v>2466</v>
      </c>
      <c r="K659" s="4" t="str">
        <f t="shared" si="31"/>
        <v>09C001E083</v>
      </c>
      <c r="L659" s="6">
        <v>2</v>
      </c>
      <c r="M659" s="5" t="s">
        <v>16</v>
      </c>
      <c r="N659" s="85">
        <v>2</v>
      </c>
      <c r="O659" s="4" t="s">
        <v>2839</v>
      </c>
      <c r="P659" s="85">
        <v>1</v>
      </c>
      <c r="Q659" s="4" t="s">
        <v>2840</v>
      </c>
      <c r="R659" s="85">
        <v>16</v>
      </c>
      <c r="S659" s="4" t="s">
        <v>2841</v>
      </c>
      <c r="T659" s="66" t="str">
        <f t="shared" si="30"/>
        <v>16. Paz, Justicia E Instituciones Sólidas</v>
      </c>
      <c r="U659" s="85">
        <v>1</v>
      </c>
      <c r="V659" s="4" t="s">
        <v>28</v>
      </c>
      <c r="W659" s="85">
        <v>8</v>
      </c>
      <c r="X659" s="4" t="s">
        <v>187</v>
      </c>
      <c r="Y659" s="85">
        <v>1</v>
      </c>
      <c r="Z659" s="4" t="s">
        <v>654</v>
      </c>
      <c r="AA659" s="52" t="str">
        <f t="shared" si="32"/>
        <v>1.8.1</v>
      </c>
      <c r="AB659" s="3" t="s">
        <v>750</v>
      </c>
      <c r="AC659" s="23" t="s">
        <v>751</v>
      </c>
      <c r="AD659" s="4" t="s">
        <v>5250</v>
      </c>
      <c r="AE659" s="4" t="s">
        <v>5251</v>
      </c>
      <c r="AF659" s="4" t="s">
        <v>5252</v>
      </c>
      <c r="AG659" s="4" t="s">
        <v>5253</v>
      </c>
      <c r="AH659" s="3" t="s">
        <v>6689</v>
      </c>
      <c r="AI659" s="4" t="s">
        <v>8396</v>
      </c>
      <c r="AJ659" s="4" t="s">
        <v>8397</v>
      </c>
      <c r="AK659" s="4" t="s">
        <v>6741</v>
      </c>
      <c r="AL659" s="4" t="s">
        <v>8398</v>
      </c>
      <c r="AM659" s="3" t="s">
        <v>6712</v>
      </c>
      <c r="AN659" s="3" t="s">
        <v>6708</v>
      </c>
      <c r="AO659" s="3" t="s">
        <v>6718</v>
      </c>
      <c r="AP659" s="3" t="s">
        <v>6689</v>
      </c>
      <c r="AQ659" s="3" t="s">
        <v>9804</v>
      </c>
      <c r="AR659" s="5" t="s">
        <v>13407</v>
      </c>
      <c r="AS659" s="5" t="s">
        <v>13408</v>
      </c>
      <c r="AT659" s="4" t="s">
        <v>13409</v>
      </c>
      <c r="AU659" s="4" t="s">
        <v>13410</v>
      </c>
      <c r="AV659" s="4" t="s">
        <v>13411</v>
      </c>
      <c r="AW659" s="4" t="s">
        <v>13412</v>
      </c>
      <c r="AX659" s="4" t="s">
        <v>13413</v>
      </c>
      <c r="AY659" s="4" t="s">
        <v>13414</v>
      </c>
      <c r="AZ659" s="4" t="s">
        <v>13415</v>
      </c>
      <c r="BA659" s="4" t="s">
        <v>13416</v>
      </c>
      <c r="BB659" s="4"/>
      <c r="BC659" s="4"/>
      <c r="BD659" s="4"/>
      <c r="BE659" s="4"/>
      <c r="BF659" s="4"/>
      <c r="BG659" s="4"/>
      <c r="BH659" s="4"/>
      <c r="BI659" s="4"/>
      <c r="BJ659" s="4"/>
      <c r="BK659" s="4"/>
      <c r="BL659" s="4"/>
      <c r="BM659" s="4"/>
      <c r="BN659" s="4"/>
      <c r="BO659" s="4"/>
      <c r="BP659" s="4"/>
      <c r="BQ659" s="4"/>
      <c r="BR659" s="4"/>
      <c r="BS659" s="4"/>
      <c r="BT659" s="4"/>
      <c r="BU659" s="4"/>
      <c r="BV659" s="4"/>
    </row>
    <row r="660" spans="1:74" ht="15.5">
      <c r="A660" s="49" t="str">
        <f>B660&amp;COUNTIF($B$3:B660,B660)</f>
        <v>09C0013</v>
      </c>
      <c r="B660" s="3" t="s">
        <v>747</v>
      </c>
      <c r="C660" s="4" t="s">
        <v>748</v>
      </c>
      <c r="D660" s="4" t="s">
        <v>1365</v>
      </c>
      <c r="E660" s="4" t="s">
        <v>1366</v>
      </c>
      <c r="F660" s="4" t="s">
        <v>1367</v>
      </c>
      <c r="G660" s="4" t="s">
        <v>1368</v>
      </c>
      <c r="H660" s="3" t="s">
        <v>763</v>
      </c>
      <c r="I660" s="4" t="s">
        <v>1766</v>
      </c>
      <c r="J660" s="95" t="s">
        <v>2467</v>
      </c>
      <c r="K660" s="4" t="str">
        <f t="shared" si="31"/>
        <v>09C001E104</v>
      </c>
      <c r="L660" s="6">
        <v>2</v>
      </c>
      <c r="M660" s="5" t="s">
        <v>16</v>
      </c>
      <c r="N660" s="85">
        <v>1</v>
      </c>
      <c r="O660" s="5" t="s">
        <v>2842</v>
      </c>
      <c r="P660" s="85">
        <v>7</v>
      </c>
      <c r="Q660" s="5" t="s">
        <v>2843</v>
      </c>
      <c r="R660" s="85">
        <v>16</v>
      </c>
      <c r="S660" s="4" t="s">
        <v>2841</v>
      </c>
      <c r="T660" s="66" t="str">
        <f t="shared" si="30"/>
        <v>16. Paz, Justicia E Instituciones Sólidas</v>
      </c>
      <c r="U660" s="85">
        <v>2</v>
      </c>
      <c r="V660" s="4" t="s">
        <v>173</v>
      </c>
      <c r="W660" s="85">
        <v>5</v>
      </c>
      <c r="X660" s="4" t="s">
        <v>216</v>
      </c>
      <c r="Y660" s="85">
        <v>3</v>
      </c>
      <c r="Z660" s="4" t="s">
        <v>217</v>
      </c>
      <c r="AA660" s="52" t="str">
        <f t="shared" si="32"/>
        <v>2.5.3</v>
      </c>
      <c r="AB660" s="3" t="s">
        <v>218</v>
      </c>
      <c r="AC660" s="23" t="s">
        <v>132</v>
      </c>
      <c r="AD660" s="4" t="s">
        <v>5254</v>
      </c>
      <c r="AE660" s="4" t="s">
        <v>5255</v>
      </c>
      <c r="AF660" s="4" t="s">
        <v>5256</v>
      </c>
      <c r="AG660" s="4" t="s">
        <v>5257</v>
      </c>
      <c r="AH660" s="8" t="s">
        <v>6689</v>
      </c>
      <c r="AI660" s="4" t="s">
        <v>8399</v>
      </c>
      <c r="AJ660" s="4" t="s">
        <v>8400</v>
      </c>
      <c r="AK660" s="4" t="s">
        <v>6741</v>
      </c>
      <c r="AL660" s="4" t="s">
        <v>8401</v>
      </c>
      <c r="AM660" s="9" t="s">
        <v>6702</v>
      </c>
      <c r="AN660" s="9" t="s">
        <v>6708</v>
      </c>
      <c r="AO660" s="9" t="s">
        <v>6693</v>
      </c>
      <c r="AP660" s="9" t="s">
        <v>6689</v>
      </c>
      <c r="AQ660" s="3" t="s">
        <v>9805</v>
      </c>
      <c r="AR660" s="5" t="s">
        <v>13417</v>
      </c>
      <c r="AS660" s="5" t="s">
        <v>13418</v>
      </c>
      <c r="AT660" s="4" t="s">
        <v>13419</v>
      </c>
      <c r="AU660" s="4" t="s">
        <v>13420</v>
      </c>
      <c r="AV660" s="4" t="s">
        <v>13421</v>
      </c>
      <c r="AW660" s="4" t="s">
        <v>13419</v>
      </c>
      <c r="AX660" s="4" t="s">
        <v>13420</v>
      </c>
      <c r="AY660" s="4"/>
      <c r="AZ660" s="4"/>
      <c r="BA660" s="4"/>
      <c r="BB660" s="4"/>
      <c r="BC660" s="4"/>
      <c r="BD660" s="4"/>
      <c r="BE660" s="4"/>
      <c r="BF660" s="4"/>
      <c r="BG660" s="4"/>
      <c r="BH660" s="4"/>
      <c r="BI660" s="4"/>
      <c r="BJ660" s="4"/>
      <c r="BK660" s="4"/>
      <c r="BL660" s="4"/>
      <c r="BM660" s="4"/>
      <c r="BN660" s="4"/>
      <c r="BO660" s="4"/>
      <c r="BP660" s="4"/>
      <c r="BQ660" s="4"/>
      <c r="BR660" s="4"/>
      <c r="BS660" s="4"/>
      <c r="BT660" s="4"/>
      <c r="BU660" s="4"/>
      <c r="BV660" s="4"/>
    </row>
    <row r="661" spans="1:74" ht="15.5">
      <c r="A661" s="49" t="str">
        <f>B661&amp;COUNTIF($B$3:B661,B661)</f>
        <v>09C0014</v>
      </c>
      <c r="B661" s="3" t="s">
        <v>747</v>
      </c>
      <c r="C661" s="4" t="s">
        <v>748</v>
      </c>
      <c r="D661" s="4" t="s">
        <v>1365</v>
      </c>
      <c r="E661" s="4" t="s">
        <v>1366</v>
      </c>
      <c r="F661" s="4" t="s">
        <v>1367</v>
      </c>
      <c r="G661" s="4" t="s">
        <v>1368</v>
      </c>
      <c r="H661" s="3" t="s">
        <v>764</v>
      </c>
      <c r="I661" s="4" t="s">
        <v>1767</v>
      </c>
      <c r="J661" s="95" t="s">
        <v>2468</v>
      </c>
      <c r="K661" s="4" t="str">
        <f t="shared" si="31"/>
        <v>09C001F023</v>
      </c>
      <c r="L661" s="6">
        <v>2</v>
      </c>
      <c r="M661" s="5" t="s">
        <v>16</v>
      </c>
      <c r="N661" s="85">
        <v>1</v>
      </c>
      <c r="O661" s="4" t="s">
        <v>2842</v>
      </c>
      <c r="P661" s="85">
        <v>3</v>
      </c>
      <c r="Q661" s="4" t="s">
        <v>2858</v>
      </c>
      <c r="R661" s="85">
        <v>16</v>
      </c>
      <c r="S661" s="4" t="s">
        <v>2841</v>
      </c>
      <c r="T661" s="66" t="str">
        <f t="shared" si="30"/>
        <v>16. Paz, Justicia E Instituciones Sólidas</v>
      </c>
      <c r="U661" s="85">
        <v>1</v>
      </c>
      <c r="V661" s="4" t="s">
        <v>28</v>
      </c>
      <c r="W661" s="85">
        <v>8</v>
      </c>
      <c r="X661" s="4" t="s">
        <v>187</v>
      </c>
      <c r="Y661" s="85">
        <v>3</v>
      </c>
      <c r="Z661" s="4" t="s">
        <v>765</v>
      </c>
      <c r="AA661" s="52" t="str">
        <f t="shared" si="32"/>
        <v>1.8.3</v>
      </c>
      <c r="AB661" s="3" t="s">
        <v>766</v>
      </c>
      <c r="AC661" s="23" t="s">
        <v>767</v>
      </c>
      <c r="AD661" s="4" t="s">
        <v>5258</v>
      </c>
      <c r="AE661" s="4" t="s">
        <v>5259</v>
      </c>
      <c r="AF661" s="4" t="s">
        <v>5260</v>
      </c>
      <c r="AG661" s="4" t="s">
        <v>5261</v>
      </c>
      <c r="AH661" s="8" t="s">
        <v>6689</v>
      </c>
      <c r="AI661" s="4" t="s">
        <v>8402</v>
      </c>
      <c r="AJ661" s="4" t="s">
        <v>8403</v>
      </c>
      <c r="AK661" s="4" t="s">
        <v>6725</v>
      </c>
      <c r="AL661" s="4" t="s">
        <v>8404</v>
      </c>
      <c r="AM661" s="9" t="s">
        <v>6712</v>
      </c>
      <c r="AN661" s="9" t="s">
        <v>6708</v>
      </c>
      <c r="AO661" s="9" t="s">
        <v>6718</v>
      </c>
      <c r="AP661" s="9" t="s">
        <v>6689</v>
      </c>
      <c r="AQ661" s="3" t="s">
        <v>6689</v>
      </c>
      <c r="AR661" s="5" t="s">
        <v>13422</v>
      </c>
      <c r="AS661" s="5" t="s">
        <v>13423</v>
      </c>
      <c r="AT661" s="4" t="s">
        <v>13424</v>
      </c>
      <c r="AU661" s="4" t="s">
        <v>13425</v>
      </c>
      <c r="AV661" s="4"/>
      <c r="AW661" s="4"/>
      <c r="AX661" s="4"/>
      <c r="AY661" s="4"/>
      <c r="AZ661" s="4"/>
      <c r="BA661" s="4"/>
      <c r="BB661" s="4"/>
      <c r="BC661" s="4"/>
      <c r="BD661" s="4"/>
      <c r="BE661" s="4"/>
      <c r="BF661" s="4"/>
      <c r="BG661" s="4"/>
      <c r="BH661" s="4"/>
      <c r="BI661" s="4"/>
      <c r="BJ661" s="4"/>
      <c r="BK661" s="4"/>
      <c r="BL661" s="4"/>
      <c r="BM661" s="4"/>
      <c r="BN661" s="4"/>
      <c r="BO661" s="4"/>
      <c r="BP661" s="4"/>
      <c r="BQ661" s="4"/>
      <c r="BR661" s="4"/>
      <c r="BS661" s="4"/>
      <c r="BT661" s="4"/>
      <c r="BU661" s="4"/>
      <c r="BV661" s="4"/>
    </row>
    <row r="662" spans="1:74" ht="15.5">
      <c r="A662" s="49" t="str">
        <f>B662&amp;COUNTIF($B$3:B662,B662)</f>
        <v>09C0015</v>
      </c>
      <c r="B662" s="3" t="s">
        <v>747</v>
      </c>
      <c r="C662" s="4" t="s">
        <v>748</v>
      </c>
      <c r="D662" s="4" t="s">
        <v>1365</v>
      </c>
      <c r="E662" s="4" t="s">
        <v>1366</v>
      </c>
      <c r="F662" s="4" t="s">
        <v>1367</v>
      </c>
      <c r="G662" s="4" t="s">
        <v>1368</v>
      </c>
      <c r="H662" s="3" t="s">
        <v>768</v>
      </c>
      <c r="I662" s="4" t="s">
        <v>1768</v>
      </c>
      <c r="J662" s="95" t="s">
        <v>2469</v>
      </c>
      <c r="K662" s="4" t="str">
        <f t="shared" si="31"/>
        <v>09C001G009</v>
      </c>
      <c r="L662" s="6">
        <v>2</v>
      </c>
      <c r="M662" s="5" t="s">
        <v>16</v>
      </c>
      <c r="N662" s="85">
        <v>1</v>
      </c>
      <c r="O662" s="5" t="s">
        <v>2842</v>
      </c>
      <c r="P662" s="85">
        <v>3</v>
      </c>
      <c r="Q662" s="5" t="s">
        <v>2858</v>
      </c>
      <c r="R662" s="85">
        <v>16</v>
      </c>
      <c r="S662" s="4" t="s">
        <v>2841</v>
      </c>
      <c r="T662" s="66" t="str">
        <f t="shared" si="30"/>
        <v>16. Paz, Justicia E Instituciones Sólidas</v>
      </c>
      <c r="U662" s="85">
        <v>1</v>
      </c>
      <c r="V662" s="4" t="s">
        <v>28</v>
      </c>
      <c r="W662" s="85">
        <v>7</v>
      </c>
      <c r="X662" s="4" t="s">
        <v>142</v>
      </c>
      <c r="Y662" s="85">
        <v>2</v>
      </c>
      <c r="Z662" s="4" t="s">
        <v>143</v>
      </c>
      <c r="AA662" s="52" t="str">
        <f t="shared" si="32"/>
        <v>1.7.2</v>
      </c>
      <c r="AB662" s="3" t="s">
        <v>769</v>
      </c>
      <c r="AC662" s="23" t="s">
        <v>770</v>
      </c>
      <c r="AD662" s="4" t="s">
        <v>5262</v>
      </c>
      <c r="AE662" s="4" t="s">
        <v>5263</v>
      </c>
      <c r="AF662" s="4" t="s">
        <v>5264</v>
      </c>
      <c r="AG662" s="4" t="s">
        <v>5265</v>
      </c>
      <c r="AH662" s="8" t="s">
        <v>6689</v>
      </c>
      <c r="AI662" s="4" t="s">
        <v>8405</v>
      </c>
      <c r="AJ662" s="4" t="s">
        <v>8406</v>
      </c>
      <c r="AK662" s="4" t="s">
        <v>6725</v>
      </c>
      <c r="AL662" s="4" t="s">
        <v>8407</v>
      </c>
      <c r="AM662" s="9" t="s">
        <v>6712</v>
      </c>
      <c r="AN662" s="9" t="s">
        <v>6708</v>
      </c>
      <c r="AO662" s="9" t="s">
        <v>6718</v>
      </c>
      <c r="AP662" s="9" t="s">
        <v>6689</v>
      </c>
      <c r="AQ662" s="3" t="s">
        <v>9805</v>
      </c>
      <c r="AR662" s="5" t="s">
        <v>13426</v>
      </c>
      <c r="AS662" s="5" t="s">
        <v>13427</v>
      </c>
      <c r="AT662" s="4" t="s">
        <v>13428</v>
      </c>
      <c r="AU662" s="4" t="s">
        <v>13429</v>
      </c>
      <c r="AV662" s="4"/>
      <c r="AW662" s="4"/>
      <c r="AX662" s="4"/>
      <c r="AY662" s="4"/>
      <c r="AZ662" s="4"/>
      <c r="BA662" s="4"/>
      <c r="BB662" s="4"/>
      <c r="BC662" s="4"/>
      <c r="BD662" s="4"/>
      <c r="BE662" s="4"/>
      <c r="BF662" s="4"/>
      <c r="BG662" s="4"/>
      <c r="BH662" s="4"/>
      <c r="BI662" s="4"/>
      <c r="BJ662" s="4"/>
      <c r="BK662" s="4"/>
      <c r="BL662" s="4"/>
      <c r="BM662" s="4"/>
      <c r="BN662" s="4"/>
      <c r="BO662" s="4"/>
      <c r="BP662" s="4"/>
      <c r="BQ662" s="4"/>
      <c r="BR662" s="4"/>
      <c r="BS662" s="4"/>
      <c r="BT662" s="4"/>
      <c r="BU662" s="4"/>
      <c r="BV662" s="4"/>
    </row>
    <row r="663" spans="1:74" ht="15.5">
      <c r="A663" s="49" t="str">
        <f>B663&amp;COUNTIF($B$3:B663,B663)</f>
        <v>09C0016</v>
      </c>
      <c r="B663" s="3" t="s">
        <v>747</v>
      </c>
      <c r="C663" s="4" t="s">
        <v>748</v>
      </c>
      <c r="D663" s="4" t="s">
        <v>1365</v>
      </c>
      <c r="E663" s="4" t="s">
        <v>1366</v>
      </c>
      <c r="F663" s="4" t="s">
        <v>1367</v>
      </c>
      <c r="G663" s="4" t="s">
        <v>1368</v>
      </c>
      <c r="H663" s="3" t="s">
        <v>760</v>
      </c>
      <c r="I663" s="4" t="s">
        <v>1769</v>
      </c>
      <c r="J663" s="95" t="s">
        <v>2470</v>
      </c>
      <c r="K663" s="4" t="str">
        <f t="shared" si="31"/>
        <v>09C001G072</v>
      </c>
      <c r="L663" s="6">
        <v>2</v>
      </c>
      <c r="M663" s="5" t="s">
        <v>16</v>
      </c>
      <c r="N663" s="85">
        <v>1</v>
      </c>
      <c r="O663" s="4" t="s">
        <v>2842</v>
      </c>
      <c r="P663" s="85">
        <v>7</v>
      </c>
      <c r="Q663" s="4" t="s">
        <v>2843</v>
      </c>
      <c r="R663" s="85">
        <v>16</v>
      </c>
      <c r="S663" s="4" t="s">
        <v>2841</v>
      </c>
      <c r="T663" s="66" t="str">
        <f t="shared" si="30"/>
        <v>16. Paz, Justicia E Instituciones Sólidas</v>
      </c>
      <c r="U663" s="85">
        <v>1</v>
      </c>
      <c r="V663" s="4" t="s">
        <v>28</v>
      </c>
      <c r="W663" s="85">
        <v>5</v>
      </c>
      <c r="X663" s="4" t="s">
        <v>753</v>
      </c>
      <c r="Y663" s="85">
        <v>2</v>
      </c>
      <c r="Z663" s="4" t="s">
        <v>754</v>
      </c>
      <c r="AA663" s="52" t="str">
        <f t="shared" si="32"/>
        <v>1.5.2</v>
      </c>
      <c r="AB663" s="3" t="s">
        <v>761</v>
      </c>
      <c r="AC663" s="23" t="s">
        <v>762</v>
      </c>
      <c r="AD663" s="4" t="s">
        <v>5266</v>
      </c>
      <c r="AE663" s="4" t="s">
        <v>5267</v>
      </c>
      <c r="AF663" s="4" t="s">
        <v>5268</v>
      </c>
      <c r="AG663" s="4" t="s">
        <v>5269</v>
      </c>
      <c r="AH663" s="8" t="s">
        <v>6689</v>
      </c>
      <c r="AI663" s="4" t="s">
        <v>8408</v>
      </c>
      <c r="AJ663" s="4" t="s">
        <v>8409</v>
      </c>
      <c r="AK663" s="4" t="s">
        <v>6741</v>
      </c>
      <c r="AL663" s="4" t="s">
        <v>8410</v>
      </c>
      <c r="AM663" s="8" t="s">
        <v>9700</v>
      </c>
      <c r="AN663" s="8" t="s">
        <v>9564</v>
      </c>
      <c r="AO663" s="9" t="s">
        <v>9454</v>
      </c>
      <c r="AP663" s="9" t="s">
        <v>6689</v>
      </c>
      <c r="AQ663" s="3" t="s">
        <v>9806</v>
      </c>
      <c r="AR663" s="5" t="s">
        <v>13430</v>
      </c>
      <c r="AS663" s="5" t="s">
        <v>13431</v>
      </c>
      <c r="AT663" s="4" t="s">
        <v>13432</v>
      </c>
      <c r="AU663" s="4" t="s">
        <v>13433</v>
      </c>
      <c r="AV663" s="4" t="s">
        <v>13434</v>
      </c>
      <c r="AW663" s="4" t="s">
        <v>13435</v>
      </c>
      <c r="AX663" s="4" t="s">
        <v>13436</v>
      </c>
      <c r="AY663" s="4"/>
      <c r="AZ663" s="4"/>
      <c r="BA663" s="4"/>
      <c r="BB663" s="4"/>
      <c r="BC663" s="4"/>
      <c r="BD663" s="4"/>
      <c r="BE663" s="4"/>
      <c r="BF663" s="4"/>
      <c r="BG663" s="4"/>
      <c r="BH663" s="4"/>
      <c r="BI663" s="4"/>
      <c r="BJ663" s="4"/>
      <c r="BK663" s="4"/>
      <c r="BL663" s="4"/>
      <c r="BM663" s="4"/>
      <c r="BN663" s="4"/>
      <c r="BO663" s="4"/>
      <c r="BP663" s="4"/>
      <c r="BQ663" s="4"/>
      <c r="BR663" s="4"/>
      <c r="BS663" s="4"/>
      <c r="BT663" s="4"/>
      <c r="BU663" s="4"/>
      <c r="BV663" s="4"/>
    </row>
    <row r="664" spans="1:74" ht="15.5">
      <c r="A664" s="49" t="str">
        <f>B664&amp;COUNTIF($B$3:B664,B664)</f>
        <v>09C0017</v>
      </c>
      <c r="B664" s="3" t="s">
        <v>747</v>
      </c>
      <c r="C664" s="4" t="s">
        <v>748</v>
      </c>
      <c r="D664" s="4" t="s">
        <v>1365</v>
      </c>
      <c r="E664" s="4" t="s">
        <v>1366</v>
      </c>
      <c r="F664" s="4" t="s">
        <v>1367</v>
      </c>
      <c r="G664" s="4" t="s">
        <v>1368</v>
      </c>
      <c r="H664" s="3" t="s">
        <v>10</v>
      </c>
      <c r="I664" s="4" t="s">
        <v>1569</v>
      </c>
      <c r="J664" s="95" t="s">
        <v>2471</v>
      </c>
      <c r="K664" s="4" t="str">
        <f t="shared" si="31"/>
        <v>09C001M001</v>
      </c>
      <c r="L664" s="6">
        <v>2</v>
      </c>
      <c r="M664" s="5" t="s">
        <v>16</v>
      </c>
      <c r="N664" s="85">
        <v>1</v>
      </c>
      <c r="O664" s="5" t="s">
        <v>2842</v>
      </c>
      <c r="P664" s="85">
        <v>7</v>
      </c>
      <c r="Q664" s="5" t="s">
        <v>2843</v>
      </c>
      <c r="R664" s="85">
        <v>10</v>
      </c>
      <c r="S664" s="4" t="s">
        <v>2868</v>
      </c>
      <c r="T664" s="66" t="str">
        <f t="shared" si="30"/>
        <v xml:space="preserve">10. Reducción De Las Desigualdades </v>
      </c>
      <c r="U664" s="85">
        <v>1</v>
      </c>
      <c r="V664" s="4" t="s">
        <v>28</v>
      </c>
      <c r="W664" s="85">
        <v>5</v>
      </c>
      <c r="X664" s="4" t="s">
        <v>753</v>
      </c>
      <c r="Y664" s="85">
        <v>2</v>
      </c>
      <c r="Z664" s="4" t="s">
        <v>754</v>
      </c>
      <c r="AA664" s="52" t="str">
        <f t="shared" si="32"/>
        <v>1.5.2</v>
      </c>
      <c r="AB664" s="3" t="s">
        <v>36</v>
      </c>
      <c r="AC664" s="23" t="s">
        <v>38</v>
      </c>
      <c r="AD664" s="4" t="s">
        <v>5270</v>
      </c>
      <c r="AE664" s="4" t="s">
        <v>5271</v>
      </c>
      <c r="AF664" s="4" t="s">
        <v>5272</v>
      </c>
      <c r="AG664" s="4" t="s">
        <v>5273</v>
      </c>
      <c r="AH664" s="8" t="s">
        <v>6689</v>
      </c>
      <c r="AI664" s="4" t="s">
        <v>8411</v>
      </c>
      <c r="AJ664" s="4" t="s">
        <v>8412</v>
      </c>
      <c r="AK664" s="4" t="s">
        <v>6741</v>
      </c>
      <c r="AL664" s="4" t="s">
        <v>8413</v>
      </c>
      <c r="AM664" s="9" t="s">
        <v>6712</v>
      </c>
      <c r="AN664" s="9" t="s">
        <v>6708</v>
      </c>
      <c r="AO664" s="9" t="s">
        <v>6718</v>
      </c>
      <c r="AP664" s="9" t="s">
        <v>6689</v>
      </c>
      <c r="AQ664" s="3" t="s">
        <v>6689</v>
      </c>
      <c r="AR664" s="5" t="s">
        <v>13437</v>
      </c>
      <c r="AS664" s="5" t="s">
        <v>13438</v>
      </c>
      <c r="AT664" s="4" t="s">
        <v>13439</v>
      </c>
      <c r="AU664" s="4" t="s">
        <v>13440</v>
      </c>
      <c r="AV664" s="4" t="s">
        <v>13441</v>
      </c>
      <c r="AW664" s="4" t="s">
        <v>13442</v>
      </c>
      <c r="AX664" s="4" t="s">
        <v>10947</v>
      </c>
      <c r="AY664" s="4" t="s">
        <v>13443</v>
      </c>
      <c r="AZ664" s="4" t="s">
        <v>13444</v>
      </c>
      <c r="BA664" s="4" t="s">
        <v>13445</v>
      </c>
      <c r="BB664" s="4" t="s">
        <v>13446</v>
      </c>
      <c r="BC664" s="4" t="s">
        <v>13447</v>
      </c>
      <c r="BD664" s="4" t="s">
        <v>13448</v>
      </c>
      <c r="BE664" s="4" t="s">
        <v>13449</v>
      </c>
      <c r="BF664" s="4" t="s">
        <v>13450</v>
      </c>
      <c r="BG664" s="4" t="s">
        <v>13451</v>
      </c>
      <c r="BH664" s="4"/>
      <c r="BI664" s="4"/>
      <c r="BJ664" s="4"/>
      <c r="BK664" s="4"/>
      <c r="BL664" s="4"/>
      <c r="BM664" s="4"/>
      <c r="BN664" s="4"/>
      <c r="BO664" s="4"/>
      <c r="BP664" s="4"/>
      <c r="BQ664" s="4"/>
      <c r="BR664" s="4"/>
      <c r="BS664" s="4"/>
      <c r="BT664" s="4"/>
      <c r="BU664" s="4"/>
      <c r="BV664" s="4"/>
    </row>
    <row r="665" spans="1:74" ht="15.5">
      <c r="A665" s="49" t="str">
        <f>B665&amp;COUNTIF($B$3:B665,B665)</f>
        <v>09C0018</v>
      </c>
      <c r="B665" s="3" t="s">
        <v>747</v>
      </c>
      <c r="C665" s="4" t="s">
        <v>748</v>
      </c>
      <c r="D665" s="4" t="s">
        <v>1365</v>
      </c>
      <c r="E665" s="4" t="s">
        <v>1366</v>
      </c>
      <c r="F665" s="4" t="s">
        <v>1367</v>
      </c>
      <c r="G665" s="4" t="s">
        <v>1368</v>
      </c>
      <c r="H665" s="3" t="s">
        <v>1133</v>
      </c>
      <c r="I665" s="4" t="s">
        <v>1570</v>
      </c>
      <c r="J665" s="96" t="s">
        <v>1886</v>
      </c>
      <c r="K665" s="4" t="str">
        <f t="shared" si="31"/>
        <v>09C001M002</v>
      </c>
      <c r="L665" s="6">
        <v>2</v>
      </c>
      <c r="M665" s="5" t="s">
        <v>16</v>
      </c>
      <c r="N665" s="85">
        <v>1</v>
      </c>
      <c r="O665" s="4" t="s">
        <v>2842</v>
      </c>
      <c r="P665" s="85">
        <v>7</v>
      </c>
      <c r="Q665" s="4" t="s">
        <v>2843</v>
      </c>
      <c r="R665" s="85">
        <v>10</v>
      </c>
      <c r="S665" s="4" t="s">
        <v>2868</v>
      </c>
      <c r="T665" s="66" t="str">
        <f t="shared" si="30"/>
        <v xml:space="preserve">10. Reducción De Las Desigualdades </v>
      </c>
      <c r="U665" s="85">
        <v>1</v>
      </c>
      <c r="V665" s="4" t="s">
        <v>28</v>
      </c>
      <c r="W665" s="85">
        <v>5</v>
      </c>
      <c r="X665" s="4" t="s">
        <v>753</v>
      </c>
      <c r="Y665" s="85">
        <v>2</v>
      </c>
      <c r="Z665" s="4" t="s">
        <v>754</v>
      </c>
      <c r="AA665" s="52" t="str">
        <f t="shared" si="32"/>
        <v>1.5.2</v>
      </c>
      <c r="AB665" s="3" t="s">
        <v>2952</v>
      </c>
      <c r="AC665" s="23" t="s">
        <v>2953</v>
      </c>
      <c r="AD665" s="4" t="s">
        <v>179</v>
      </c>
      <c r="AE665" s="4" t="s">
        <v>179</v>
      </c>
      <c r="AF665" s="4" t="s">
        <v>179</v>
      </c>
      <c r="AG665" s="4" t="s">
        <v>179</v>
      </c>
      <c r="AH665" s="8" t="s">
        <v>179</v>
      </c>
      <c r="AI665" s="4" t="s">
        <v>179</v>
      </c>
      <c r="AJ665" s="4" t="s">
        <v>179</v>
      </c>
      <c r="AK665" s="4" t="s">
        <v>179</v>
      </c>
      <c r="AL665" s="4" t="s">
        <v>179</v>
      </c>
      <c r="AM665" s="9" t="s">
        <v>179</v>
      </c>
      <c r="AN665" s="9" t="s">
        <v>179</v>
      </c>
      <c r="AO665" s="9" t="s">
        <v>179</v>
      </c>
      <c r="AP665" s="9" t="s">
        <v>179</v>
      </c>
      <c r="AQ665" s="3" t="s">
        <v>179</v>
      </c>
      <c r="AR665" s="5" t="s">
        <v>179</v>
      </c>
      <c r="AS665" s="5" t="s">
        <v>179</v>
      </c>
      <c r="AT665" s="4" t="s">
        <v>179</v>
      </c>
      <c r="AU665" s="4" t="s">
        <v>179</v>
      </c>
      <c r="AV665" s="4"/>
      <c r="AW665" s="4"/>
      <c r="AX665" s="4"/>
      <c r="AY665" s="4"/>
      <c r="AZ665" s="4"/>
      <c r="BA665" s="4"/>
      <c r="BB665" s="4"/>
      <c r="BC665" s="4"/>
      <c r="BD665" s="4"/>
      <c r="BE665" s="4"/>
      <c r="BF665" s="4"/>
      <c r="BG665" s="4"/>
      <c r="BH665" s="4"/>
      <c r="BI665" s="4"/>
      <c r="BJ665" s="4"/>
      <c r="BK665" s="4"/>
      <c r="BL665" s="4"/>
      <c r="BM665" s="4"/>
      <c r="BN665" s="4"/>
      <c r="BO665" s="4"/>
      <c r="BP665" s="4"/>
      <c r="BQ665" s="4"/>
      <c r="BR665" s="4"/>
      <c r="BS665" s="4"/>
      <c r="BT665" s="4"/>
      <c r="BU665" s="4"/>
      <c r="BV665" s="4"/>
    </row>
    <row r="666" spans="1:74" ht="15.5">
      <c r="A666" s="49" t="str">
        <f>B666&amp;COUNTIF($B$3:B666,B666)</f>
        <v>09C0019</v>
      </c>
      <c r="B666" s="3" t="s">
        <v>747</v>
      </c>
      <c r="C666" s="4" t="s">
        <v>748</v>
      </c>
      <c r="D666" s="4" t="s">
        <v>1365</v>
      </c>
      <c r="E666" s="4" t="s">
        <v>1366</v>
      </c>
      <c r="F666" s="4" t="s">
        <v>1367</v>
      </c>
      <c r="G666" s="4" t="s">
        <v>1368</v>
      </c>
      <c r="H666" s="3" t="s">
        <v>1369</v>
      </c>
      <c r="I666" s="4" t="s">
        <v>1770</v>
      </c>
      <c r="J666" s="96"/>
      <c r="K666" s="4" t="str">
        <f t="shared" si="31"/>
        <v>09C001F035</v>
      </c>
      <c r="L666" s="6"/>
      <c r="M666" s="5"/>
      <c r="N666" s="85"/>
      <c r="O666" s="5"/>
      <c r="P666" s="85"/>
      <c r="Q666" s="5"/>
      <c r="R666" s="85"/>
      <c r="S666" s="4"/>
      <c r="T666" s="66" t="str">
        <f t="shared" si="30"/>
        <v xml:space="preserve">. </v>
      </c>
      <c r="U666" s="85"/>
      <c r="V666" s="4"/>
      <c r="W666" s="85"/>
      <c r="X666" s="4"/>
      <c r="Y666" s="85"/>
      <c r="Z666" s="4"/>
      <c r="AA666" s="52" t="str">
        <f t="shared" si="32"/>
        <v>..</v>
      </c>
      <c r="AB666" s="3"/>
      <c r="AC666" s="23"/>
      <c r="AD666" s="4"/>
      <c r="AE666" s="4"/>
      <c r="AF666" s="4"/>
      <c r="AG666" s="4"/>
      <c r="AH666" s="8"/>
      <c r="AI666" s="4"/>
      <c r="AJ666" s="4"/>
      <c r="AK666" s="4"/>
      <c r="AL666" s="4"/>
      <c r="AM666" s="9"/>
      <c r="AN666" s="9"/>
      <c r="AO666" s="9"/>
      <c r="AP666" s="9"/>
      <c r="AQ666" s="3"/>
      <c r="AR666" s="5"/>
      <c r="AS666" s="5"/>
      <c r="AT666" s="4"/>
      <c r="AU666" s="4"/>
      <c r="AV666" s="4"/>
      <c r="AW666" s="4"/>
      <c r="AX666" s="4"/>
      <c r="AY666" s="4"/>
      <c r="AZ666" s="4"/>
      <c r="BA666" s="4"/>
      <c r="BB666" s="4"/>
      <c r="BC666" s="4"/>
      <c r="BD666" s="4"/>
      <c r="BE666" s="4"/>
      <c r="BF666" s="4"/>
      <c r="BG666" s="4"/>
      <c r="BH666" s="4"/>
      <c r="BI666" s="4"/>
      <c r="BJ666" s="4"/>
      <c r="BK666" s="4"/>
      <c r="BL666" s="4"/>
      <c r="BM666" s="4"/>
      <c r="BN666" s="4"/>
      <c r="BO666" s="4"/>
      <c r="BP666" s="4"/>
      <c r="BQ666" s="4"/>
      <c r="BR666" s="4"/>
      <c r="BS666" s="4"/>
      <c r="BT666" s="4"/>
      <c r="BU666" s="4"/>
      <c r="BV666" s="4"/>
    </row>
    <row r="667" spans="1:74" ht="15.5">
      <c r="A667" s="49" t="str">
        <f>B667&amp;COUNTIF($B$3:B667,B667)</f>
        <v>09C00110</v>
      </c>
      <c r="B667" s="3" t="s">
        <v>747</v>
      </c>
      <c r="C667" s="4" t="s">
        <v>748</v>
      </c>
      <c r="D667" s="4" t="s">
        <v>1365</v>
      </c>
      <c r="E667" s="4" t="s">
        <v>1366</v>
      </c>
      <c r="F667" s="4" t="s">
        <v>1367</v>
      </c>
      <c r="G667" s="4" t="s">
        <v>1368</v>
      </c>
      <c r="H667" s="3" t="s">
        <v>897</v>
      </c>
      <c r="I667" s="4" t="s">
        <v>1707</v>
      </c>
      <c r="J667" s="96"/>
      <c r="K667" s="4" t="str">
        <f t="shared" si="31"/>
        <v>09C001U009</v>
      </c>
      <c r="L667" s="6"/>
      <c r="M667" s="5"/>
      <c r="N667" s="85"/>
      <c r="O667" s="4"/>
      <c r="P667" s="85"/>
      <c r="Q667" s="4"/>
      <c r="R667" s="85"/>
      <c r="S667" s="4"/>
      <c r="T667" s="66" t="str">
        <f t="shared" si="30"/>
        <v xml:space="preserve">. </v>
      </c>
      <c r="U667" s="85"/>
      <c r="V667" s="4"/>
      <c r="W667" s="85"/>
      <c r="X667" s="4"/>
      <c r="Y667" s="85"/>
      <c r="Z667" s="4"/>
      <c r="AA667" s="52" t="str">
        <f t="shared" si="32"/>
        <v>..</v>
      </c>
      <c r="AB667" s="3"/>
      <c r="AC667" s="23"/>
      <c r="AD667" s="4"/>
      <c r="AE667" s="4"/>
      <c r="AF667" s="4"/>
      <c r="AG667" s="4"/>
      <c r="AH667" s="8"/>
      <c r="AI667" s="4"/>
      <c r="AJ667" s="4"/>
      <c r="AK667" s="4"/>
      <c r="AL667" s="4"/>
      <c r="AM667" s="3"/>
      <c r="AN667" s="3"/>
      <c r="AO667" s="3"/>
      <c r="AP667" s="3"/>
      <c r="AQ667" s="3"/>
      <c r="AR667" s="4"/>
      <c r="AS667" s="4"/>
      <c r="AT667" s="4"/>
      <c r="AU667" s="4"/>
      <c r="AV667" s="4"/>
      <c r="AW667" s="4"/>
      <c r="AX667" s="4"/>
      <c r="AY667" s="4"/>
      <c r="AZ667" s="4"/>
      <c r="BA667" s="4"/>
      <c r="BB667" s="4"/>
      <c r="BC667" s="4"/>
      <c r="BD667" s="4"/>
      <c r="BE667" s="4"/>
      <c r="BF667" s="4"/>
      <c r="BG667" s="4"/>
      <c r="BH667" s="4"/>
      <c r="BI667" s="4"/>
      <c r="BJ667" s="4"/>
      <c r="BK667" s="4"/>
      <c r="BL667" s="4"/>
      <c r="BM667" s="4"/>
      <c r="BN667" s="4"/>
      <c r="BO667" s="4"/>
      <c r="BP667" s="4"/>
      <c r="BQ667" s="4"/>
      <c r="BR667" s="4"/>
      <c r="BS667" s="4"/>
      <c r="BT667" s="4"/>
      <c r="BU667" s="4"/>
      <c r="BV667" s="4"/>
    </row>
    <row r="668" spans="1:74" ht="15.5">
      <c r="A668" s="49" t="str">
        <f>B668&amp;COUNTIF($B$3:B668,B668)</f>
        <v>09C00111</v>
      </c>
      <c r="B668" s="3" t="s">
        <v>747</v>
      </c>
      <c r="C668" s="4" t="s">
        <v>748</v>
      </c>
      <c r="D668" s="4" t="s">
        <v>1365</v>
      </c>
      <c r="E668" s="4" t="s">
        <v>1366</v>
      </c>
      <c r="F668" s="4" t="s">
        <v>1367</v>
      </c>
      <c r="G668" s="4" t="s">
        <v>1368</v>
      </c>
      <c r="H668" s="3" t="s">
        <v>140</v>
      </c>
      <c r="I668" s="4" t="s">
        <v>1571</v>
      </c>
      <c r="J668" s="95" t="s">
        <v>2472</v>
      </c>
      <c r="K668" s="4" t="str">
        <f t="shared" si="31"/>
        <v>09C001N001</v>
      </c>
      <c r="L668" s="6">
        <v>2</v>
      </c>
      <c r="M668" s="5" t="s">
        <v>16</v>
      </c>
      <c r="N668" s="85">
        <v>2</v>
      </c>
      <c r="O668" s="5" t="s">
        <v>2839</v>
      </c>
      <c r="P668" s="85">
        <v>1</v>
      </c>
      <c r="Q668" s="5" t="s">
        <v>2840</v>
      </c>
      <c r="R668" s="85">
        <v>16</v>
      </c>
      <c r="S668" s="4" t="s">
        <v>2841</v>
      </c>
      <c r="T668" s="66" t="str">
        <f t="shared" si="30"/>
        <v>16. Paz, Justicia E Instituciones Sólidas</v>
      </c>
      <c r="U668" s="85">
        <v>1</v>
      </c>
      <c r="V668" s="4" t="s">
        <v>28</v>
      </c>
      <c r="W668" s="85">
        <v>7</v>
      </c>
      <c r="X668" s="4" t="s">
        <v>142</v>
      </c>
      <c r="Y668" s="85">
        <v>2</v>
      </c>
      <c r="Z668" s="4" t="s">
        <v>143</v>
      </c>
      <c r="AA668" s="52" t="str">
        <f t="shared" si="32"/>
        <v>1.7.2</v>
      </c>
      <c r="AB668" s="3" t="s">
        <v>144</v>
      </c>
      <c r="AC668" s="23" t="s">
        <v>145</v>
      </c>
      <c r="AD668" s="4" t="s">
        <v>5274</v>
      </c>
      <c r="AE668" s="4" t="s">
        <v>5275</v>
      </c>
      <c r="AF668" s="4" t="s">
        <v>5276</v>
      </c>
      <c r="AG668" s="4" t="s">
        <v>5277</v>
      </c>
      <c r="AH668" s="3" t="s">
        <v>6689</v>
      </c>
      <c r="AI668" s="4" t="s">
        <v>8414</v>
      </c>
      <c r="AJ668" s="4" t="s">
        <v>8415</v>
      </c>
      <c r="AK668" s="4" t="s">
        <v>6741</v>
      </c>
      <c r="AL668" s="4" t="s">
        <v>8416</v>
      </c>
      <c r="AM668" s="3" t="s">
        <v>6712</v>
      </c>
      <c r="AN668" s="3" t="s">
        <v>6708</v>
      </c>
      <c r="AO668" s="3" t="s">
        <v>6718</v>
      </c>
      <c r="AP668" s="3" t="s">
        <v>6689</v>
      </c>
      <c r="AQ668" s="3" t="s">
        <v>6689</v>
      </c>
      <c r="AR668" s="5" t="s">
        <v>13452</v>
      </c>
      <c r="AS668" s="5" t="s">
        <v>13453</v>
      </c>
      <c r="AT668" s="4" t="s">
        <v>13454</v>
      </c>
      <c r="AU668" s="4" t="s">
        <v>13455</v>
      </c>
      <c r="AV668" s="4" t="s">
        <v>13456</v>
      </c>
      <c r="AW668" s="4" t="s">
        <v>13454</v>
      </c>
      <c r="AX668" s="4" t="s">
        <v>13455</v>
      </c>
      <c r="AY668" s="4" t="s">
        <v>13457</v>
      </c>
      <c r="AZ668" s="4" t="s">
        <v>13458</v>
      </c>
      <c r="BA668" s="4" t="s">
        <v>13459</v>
      </c>
      <c r="BB668" s="4" t="s">
        <v>13460</v>
      </c>
      <c r="BC668" s="4" t="s">
        <v>13458</v>
      </c>
      <c r="BD668" s="4" t="s">
        <v>13459</v>
      </c>
      <c r="BE668" s="4"/>
      <c r="BF668" s="4"/>
      <c r="BG668" s="4"/>
      <c r="BH668" s="4"/>
      <c r="BI668" s="4"/>
      <c r="BJ668" s="4"/>
      <c r="BK668" s="4"/>
      <c r="BL668" s="4"/>
      <c r="BM668" s="4"/>
      <c r="BN668" s="4"/>
      <c r="BO668" s="4"/>
      <c r="BP668" s="4"/>
      <c r="BQ668" s="4"/>
      <c r="BR668" s="4"/>
      <c r="BS668" s="4"/>
      <c r="BT668" s="4"/>
      <c r="BU668" s="4"/>
      <c r="BV668" s="4"/>
    </row>
    <row r="669" spans="1:74" ht="15.5">
      <c r="A669" s="49" t="str">
        <f>B669&amp;COUNTIF($B$3:B669,B669)</f>
        <v>09C00112</v>
      </c>
      <c r="B669" s="3" t="s">
        <v>747</v>
      </c>
      <c r="C669" s="4" t="s">
        <v>748</v>
      </c>
      <c r="D669" s="4" t="s">
        <v>1365</v>
      </c>
      <c r="E669" s="4" t="s">
        <v>1366</v>
      </c>
      <c r="F669" s="4" t="s">
        <v>1367</v>
      </c>
      <c r="G669" s="4" t="s">
        <v>1368</v>
      </c>
      <c r="H669" s="3" t="s">
        <v>146</v>
      </c>
      <c r="I669" s="4" t="s">
        <v>1572</v>
      </c>
      <c r="J669" s="95" t="s">
        <v>2473</v>
      </c>
      <c r="K669" s="4" t="str">
        <f t="shared" si="31"/>
        <v>09C001O001</v>
      </c>
      <c r="L669" s="6">
        <v>2</v>
      </c>
      <c r="M669" s="5" t="s">
        <v>16</v>
      </c>
      <c r="N669" s="85">
        <v>1</v>
      </c>
      <c r="O669" s="4" t="s">
        <v>2842</v>
      </c>
      <c r="P669" s="85">
        <v>7</v>
      </c>
      <c r="Q669" s="4" t="s">
        <v>2843</v>
      </c>
      <c r="R669" s="85">
        <v>16</v>
      </c>
      <c r="S669" s="4" t="s">
        <v>2841</v>
      </c>
      <c r="T669" s="66" t="str">
        <f t="shared" si="30"/>
        <v>16. Paz, Justicia E Instituciones Sólidas</v>
      </c>
      <c r="U669" s="85">
        <v>1</v>
      </c>
      <c r="V669" s="4" t="s">
        <v>28</v>
      </c>
      <c r="W669" s="85">
        <v>3</v>
      </c>
      <c r="X669" s="4" t="s">
        <v>31</v>
      </c>
      <c r="Y669" s="85">
        <v>4</v>
      </c>
      <c r="Z669" s="4" t="s">
        <v>148</v>
      </c>
      <c r="AA669" s="52" t="str">
        <f t="shared" si="32"/>
        <v>1.3.4</v>
      </c>
      <c r="AB669" s="3" t="s">
        <v>149</v>
      </c>
      <c r="AC669" s="23" t="s">
        <v>150</v>
      </c>
      <c r="AD669" s="4" t="s">
        <v>5278</v>
      </c>
      <c r="AE669" s="4" t="s">
        <v>5279</v>
      </c>
      <c r="AF669" s="4" t="s">
        <v>5280</v>
      </c>
      <c r="AG669" s="4" t="s">
        <v>5281</v>
      </c>
      <c r="AH669" s="8" t="s">
        <v>6689</v>
      </c>
      <c r="AI669" s="4" t="s">
        <v>8417</v>
      </c>
      <c r="AJ669" s="4" t="s">
        <v>8418</v>
      </c>
      <c r="AK669" s="4" t="s">
        <v>6741</v>
      </c>
      <c r="AL669" s="4" t="s">
        <v>8419</v>
      </c>
      <c r="AM669" s="9" t="s">
        <v>6712</v>
      </c>
      <c r="AN669" s="9" t="s">
        <v>6708</v>
      </c>
      <c r="AO669" s="9" t="s">
        <v>6718</v>
      </c>
      <c r="AP669" s="9" t="s">
        <v>6689</v>
      </c>
      <c r="AQ669" s="6" t="s">
        <v>6689</v>
      </c>
      <c r="AR669" s="5" t="s">
        <v>13461</v>
      </c>
      <c r="AS669" s="5" t="s">
        <v>13462</v>
      </c>
      <c r="AT669" s="4" t="s">
        <v>13463</v>
      </c>
      <c r="AU669" s="4" t="s">
        <v>13464</v>
      </c>
      <c r="AV669" s="4" t="s">
        <v>13465</v>
      </c>
      <c r="AW669" s="4" t="s">
        <v>13463</v>
      </c>
      <c r="AX669" s="4" t="s">
        <v>13464</v>
      </c>
      <c r="AY669" s="4" t="s">
        <v>13466</v>
      </c>
      <c r="AZ669" s="4" t="s">
        <v>13463</v>
      </c>
      <c r="BA669" s="4" t="s">
        <v>13464</v>
      </c>
      <c r="BB669" s="4" t="s">
        <v>13467</v>
      </c>
      <c r="BC669" s="4" t="s">
        <v>13463</v>
      </c>
      <c r="BD669" s="4" t="s">
        <v>13464</v>
      </c>
      <c r="BE669" s="4"/>
      <c r="BF669" s="4"/>
      <c r="BG669" s="4"/>
      <c r="BH669" s="4"/>
      <c r="BI669" s="4"/>
      <c r="BJ669" s="4"/>
      <c r="BK669" s="4"/>
      <c r="BL669" s="4"/>
      <c r="BM669" s="4"/>
      <c r="BN669" s="4"/>
      <c r="BO669" s="4"/>
      <c r="BP669" s="4"/>
      <c r="BQ669" s="4"/>
      <c r="BR669" s="4"/>
      <c r="BS669" s="4"/>
      <c r="BT669" s="4"/>
      <c r="BU669" s="4"/>
      <c r="BV669" s="4"/>
    </row>
    <row r="670" spans="1:74" ht="15.5">
      <c r="A670" s="49" t="str">
        <f>B670&amp;COUNTIF($B$3:B670,B670)</f>
        <v>09C00113</v>
      </c>
      <c r="B670" s="3" t="s">
        <v>747</v>
      </c>
      <c r="C670" s="4" t="s">
        <v>748</v>
      </c>
      <c r="D670" s="4" t="s">
        <v>1365</v>
      </c>
      <c r="E670" s="4" t="s">
        <v>1366</v>
      </c>
      <c r="F670" s="4" t="s">
        <v>1367</v>
      </c>
      <c r="G670" s="4" t="s">
        <v>1368</v>
      </c>
      <c r="H670" s="3" t="s">
        <v>772</v>
      </c>
      <c r="I670" s="4" t="s">
        <v>1771</v>
      </c>
      <c r="J670" s="95" t="s">
        <v>2474</v>
      </c>
      <c r="K670" s="4" t="str">
        <f t="shared" si="31"/>
        <v>09C001O002</v>
      </c>
      <c r="L670" s="6">
        <v>2</v>
      </c>
      <c r="M670" s="5" t="s">
        <v>16</v>
      </c>
      <c r="N670" s="85">
        <v>1</v>
      </c>
      <c r="O670" s="5" t="s">
        <v>2842</v>
      </c>
      <c r="P670" s="85">
        <v>7</v>
      </c>
      <c r="Q670" s="5" t="s">
        <v>2843</v>
      </c>
      <c r="R670" s="85">
        <v>16</v>
      </c>
      <c r="S670" s="4" t="s">
        <v>2841</v>
      </c>
      <c r="T670" s="66" t="str">
        <f t="shared" si="30"/>
        <v>16. Paz, Justicia E Instituciones Sólidas</v>
      </c>
      <c r="U670" s="85">
        <v>1</v>
      </c>
      <c r="V670" s="4" t="s">
        <v>28</v>
      </c>
      <c r="W670" s="85">
        <v>5</v>
      </c>
      <c r="X670" s="4" t="s">
        <v>753</v>
      </c>
      <c r="Y670" s="85">
        <v>2</v>
      </c>
      <c r="Z670" s="4" t="s">
        <v>754</v>
      </c>
      <c r="AA670" s="52" t="str">
        <f t="shared" si="32"/>
        <v>1.5.2</v>
      </c>
      <c r="AB670" s="3" t="s">
        <v>773</v>
      </c>
      <c r="AC670" s="23" t="s">
        <v>2995</v>
      </c>
      <c r="AD670" s="4" t="s">
        <v>5282</v>
      </c>
      <c r="AE670" s="4" t="s">
        <v>5283</v>
      </c>
      <c r="AF670" s="4" t="s">
        <v>5284</v>
      </c>
      <c r="AG670" s="4" t="s">
        <v>5285</v>
      </c>
      <c r="AH670" s="3" t="s">
        <v>6689</v>
      </c>
      <c r="AI670" s="4" t="s">
        <v>8420</v>
      </c>
      <c r="AJ670" s="4" t="s">
        <v>8421</v>
      </c>
      <c r="AK670" s="4" t="s">
        <v>6741</v>
      </c>
      <c r="AL670" s="4" t="s">
        <v>8422</v>
      </c>
      <c r="AM670" s="3" t="s">
        <v>6712</v>
      </c>
      <c r="AN670" s="3" t="s">
        <v>6708</v>
      </c>
      <c r="AO670" s="3" t="s">
        <v>6718</v>
      </c>
      <c r="AP670" s="3" t="s">
        <v>6689</v>
      </c>
      <c r="AQ670" s="3" t="s">
        <v>9807</v>
      </c>
      <c r="AR670" s="5" t="s">
        <v>13468</v>
      </c>
      <c r="AS670" s="5" t="s">
        <v>13469</v>
      </c>
      <c r="AT670" s="4" t="s">
        <v>13470</v>
      </c>
      <c r="AU670" s="4" t="s">
        <v>13471</v>
      </c>
      <c r="AV670" s="4" t="s">
        <v>13472</v>
      </c>
      <c r="AW670" s="4" t="s">
        <v>13473</v>
      </c>
      <c r="AX670" s="4" t="s">
        <v>13474</v>
      </c>
      <c r="AY670" s="4" t="s">
        <v>13475</v>
      </c>
      <c r="AZ670" s="4" t="s">
        <v>13476</v>
      </c>
      <c r="BA670" s="4" t="s">
        <v>13477</v>
      </c>
      <c r="BB670" s="4"/>
      <c r="BC670" s="4"/>
      <c r="BD670" s="4"/>
      <c r="BE670" s="4"/>
      <c r="BF670" s="4"/>
      <c r="BG670" s="4"/>
      <c r="BH670" s="4"/>
      <c r="BI670" s="4"/>
      <c r="BJ670" s="4"/>
      <c r="BK670" s="4"/>
      <c r="BL670" s="4"/>
      <c r="BM670" s="4"/>
      <c r="BN670" s="4"/>
      <c r="BO670" s="4"/>
      <c r="BP670" s="4"/>
      <c r="BQ670" s="4"/>
      <c r="BR670" s="4"/>
      <c r="BS670" s="4"/>
      <c r="BT670" s="4"/>
      <c r="BU670" s="4"/>
      <c r="BV670" s="4"/>
    </row>
    <row r="671" spans="1:74" ht="15.5">
      <c r="A671" s="49" t="str">
        <f>B671&amp;COUNTIF($B$3:B671,B671)</f>
        <v>09C00114</v>
      </c>
      <c r="B671" s="3" t="s">
        <v>747</v>
      </c>
      <c r="C671" s="4" t="s">
        <v>748</v>
      </c>
      <c r="D671" s="4" t="s">
        <v>1365</v>
      </c>
      <c r="E671" s="4" t="s">
        <v>1366</v>
      </c>
      <c r="F671" s="4" t="s">
        <v>1367</v>
      </c>
      <c r="G671" s="4" t="s">
        <v>1368</v>
      </c>
      <c r="H671" s="3" t="s">
        <v>771</v>
      </c>
      <c r="I671" s="4" t="s">
        <v>1740</v>
      </c>
      <c r="J671" s="95" t="s">
        <v>2475</v>
      </c>
      <c r="K671" s="4" t="str">
        <f t="shared" si="31"/>
        <v>09C001O004</v>
      </c>
      <c r="L671" s="6">
        <v>2</v>
      </c>
      <c r="M671" s="5" t="s">
        <v>16</v>
      </c>
      <c r="N671" s="85">
        <v>1</v>
      </c>
      <c r="O671" s="4" t="s">
        <v>2842</v>
      </c>
      <c r="P671" s="85">
        <v>3</v>
      </c>
      <c r="Q671" s="4" t="s">
        <v>2858</v>
      </c>
      <c r="R671" s="85">
        <v>16</v>
      </c>
      <c r="S671" s="4" t="s">
        <v>2841</v>
      </c>
      <c r="T671" s="66" t="str">
        <f t="shared" si="30"/>
        <v>16. Paz, Justicia E Instituciones Sólidas</v>
      </c>
      <c r="U671" s="85">
        <v>1</v>
      </c>
      <c r="V671" s="4" t="s">
        <v>28</v>
      </c>
      <c r="W671" s="85">
        <v>8</v>
      </c>
      <c r="X671" s="4" t="s">
        <v>187</v>
      </c>
      <c r="Y671" s="85">
        <v>4</v>
      </c>
      <c r="Z671" s="4" t="s">
        <v>188</v>
      </c>
      <c r="AA671" s="52" t="str">
        <f t="shared" si="32"/>
        <v>1.8.4</v>
      </c>
      <c r="AB671" s="3" t="s">
        <v>189</v>
      </c>
      <c r="AC671" s="23" t="s">
        <v>190</v>
      </c>
      <c r="AD671" s="4" t="s">
        <v>5286</v>
      </c>
      <c r="AE671" s="4" t="s">
        <v>5287</v>
      </c>
      <c r="AF671" s="4" t="s">
        <v>5288</v>
      </c>
      <c r="AG671" s="4" t="s">
        <v>5289</v>
      </c>
      <c r="AH671" s="3" t="s">
        <v>6689</v>
      </c>
      <c r="AI671" s="4" t="s">
        <v>8423</v>
      </c>
      <c r="AJ671" s="4" t="s">
        <v>8424</v>
      </c>
      <c r="AK671" s="4" t="s">
        <v>6741</v>
      </c>
      <c r="AL671" s="4" t="s">
        <v>8425</v>
      </c>
      <c r="AM671" s="3" t="s">
        <v>6712</v>
      </c>
      <c r="AN671" s="3" t="s">
        <v>6708</v>
      </c>
      <c r="AO671" s="3" t="s">
        <v>6718</v>
      </c>
      <c r="AP671" s="3" t="s">
        <v>6689</v>
      </c>
      <c r="AQ671" s="6" t="s">
        <v>6689</v>
      </c>
      <c r="AR671" s="5" t="s">
        <v>5288</v>
      </c>
      <c r="AS671" s="5" t="s">
        <v>13478</v>
      </c>
      <c r="AT671" s="4" t="s">
        <v>13479</v>
      </c>
      <c r="AU671" s="4" t="s">
        <v>13480</v>
      </c>
      <c r="AV671" s="4" t="s">
        <v>13481</v>
      </c>
      <c r="AW671" s="4" t="s">
        <v>13482</v>
      </c>
      <c r="AX671" s="4" t="s">
        <v>13483</v>
      </c>
      <c r="AY671" s="4" t="s">
        <v>13484</v>
      </c>
      <c r="AZ671" s="4" t="s">
        <v>13485</v>
      </c>
      <c r="BA671" s="4" t="s">
        <v>13486</v>
      </c>
      <c r="BB671" s="4" t="s">
        <v>13487</v>
      </c>
      <c r="BC671" s="4" t="s">
        <v>13488</v>
      </c>
      <c r="BD671" s="4" t="s">
        <v>13489</v>
      </c>
      <c r="BE671" s="4" t="s">
        <v>13490</v>
      </c>
      <c r="BF671" s="4" t="s">
        <v>13491</v>
      </c>
      <c r="BG671" s="4" t="s">
        <v>13492</v>
      </c>
      <c r="BH671" s="4"/>
      <c r="BI671" s="4"/>
      <c r="BJ671" s="4"/>
      <c r="BK671" s="4"/>
      <c r="BL671" s="4"/>
      <c r="BM671" s="4"/>
      <c r="BN671" s="4"/>
      <c r="BO671" s="4"/>
      <c r="BP671" s="4"/>
      <c r="BQ671" s="4"/>
      <c r="BR671" s="4"/>
      <c r="BS671" s="4"/>
      <c r="BT671" s="4"/>
      <c r="BU671" s="4"/>
      <c r="BV671" s="4"/>
    </row>
    <row r="672" spans="1:74" ht="15.5">
      <c r="A672" s="49" t="str">
        <f>B672&amp;COUNTIF($B$3:B672,B672)</f>
        <v>09C00115</v>
      </c>
      <c r="B672" s="3" t="s">
        <v>747</v>
      </c>
      <c r="C672" s="4" t="s">
        <v>748</v>
      </c>
      <c r="D672" s="4" t="s">
        <v>1365</v>
      </c>
      <c r="E672" s="4" t="s">
        <v>1366</v>
      </c>
      <c r="F672" s="4" t="s">
        <v>1367</v>
      </c>
      <c r="G672" s="4" t="s">
        <v>1368</v>
      </c>
      <c r="H672" s="3" t="s">
        <v>151</v>
      </c>
      <c r="I672" s="4" t="s">
        <v>1573</v>
      </c>
      <c r="J672" s="95" t="s">
        <v>2476</v>
      </c>
      <c r="K672" s="4" t="str">
        <f t="shared" si="31"/>
        <v>09C001P001</v>
      </c>
      <c r="L672" s="6">
        <v>2</v>
      </c>
      <c r="M672" s="5" t="s">
        <v>16</v>
      </c>
      <c r="N672" s="85">
        <v>1</v>
      </c>
      <c r="O672" s="5" t="s">
        <v>2842</v>
      </c>
      <c r="P672" s="85">
        <v>7</v>
      </c>
      <c r="Q672" s="5" t="s">
        <v>2843</v>
      </c>
      <c r="R672" s="85">
        <v>5</v>
      </c>
      <c r="S672" s="4" t="s">
        <v>2844</v>
      </c>
      <c r="T672" s="66" t="str">
        <f t="shared" si="30"/>
        <v xml:space="preserve">5. Igualdad De Género </v>
      </c>
      <c r="U672" s="85">
        <v>1</v>
      </c>
      <c r="V672" s="4" t="s">
        <v>28</v>
      </c>
      <c r="W672" s="85">
        <v>2</v>
      </c>
      <c r="X672" s="4" t="s">
        <v>154</v>
      </c>
      <c r="Y672" s="85">
        <v>4</v>
      </c>
      <c r="Z672" s="4" t="s">
        <v>155</v>
      </c>
      <c r="AA672" s="52" t="str">
        <f t="shared" si="32"/>
        <v>1.2.4</v>
      </c>
      <c r="AB672" s="3" t="s">
        <v>156</v>
      </c>
      <c r="AC672" s="23" t="s">
        <v>157</v>
      </c>
      <c r="AD672" s="4" t="s">
        <v>5290</v>
      </c>
      <c r="AE672" s="4" t="s">
        <v>5291</v>
      </c>
      <c r="AF672" s="4" t="s">
        <v>5292</v>
      </c>
      <c r="AG672" s="4" t="s">
        <v>5293</v>
      </c>
      <c r="AH672" s="3" t="s">
        <v>6689</v>
      </c>
      <c r="AI672" s="4" t="s">
        <v>8426</v>
      </c>
      <c r="AJ672" s="4" t="s">
        <v>8427</v>
      </c>
      <c r="AK672" s="4" t="s">
        <v>6741</v>
      </c>
      <c r="AL672" s="4" t="s">
        <v>8428</v>
      </c>
      <c r="AM672" s="8" t="s">
        <v>6712</v>
      </c>
      <c r="AN672" s="8" t="s">
        <v>6708</v>
      </c>
      <c r="AO672" s="8" t="s">
        <v>6718</v>
      </c>
      <c r="AP672" s="8" t="s">
        <v>6689</v>
      </c>
      <c r="AQ672" s="6" t="s">
        <v>9808</v>
      </c>
      <c r="AR672" s="5" t="s">
        <v>13493</v>
      </c>
      <c r="AS672" s="5" t="s">
        <v>13494</v>
      </c>
      <c r="AT672" s="4" t="s">
        <v>13419</v>
      </c>
      <c r="AU672" s="4" t="s">
        <v>13420</v>
      </c>
      <c r="AV672" s="4" t="s">
        <v>13495</v>
      </c>
      <c r="AW672" s="4" t="s">
        <v>13419</v>
      </c>
      <c r="AX672" s="4" t="s">
        <v>13420</v>
      </c>
      <c r="AY672" s="4" t="s">
        <v>13496</v>
      </c>
      <c r="AZ672" s="4" t="s">
        <v>13419</v>
      </c>
      <c r="BA672" s="4" t="s">
        <v>13420</v>
      </c>
      <c r="BB672" s="4" t="s">
        <v>13497</v>
      </c>
      <c r="BC672" s="4" t="s">
        <v>13419</v>
      </c>
      <c r="BD672" s="4" t="s">
        <v>13420</v>
      </c>
      <c r="BE672" s="4"/>
      <c r="BF672" s="4"/>
      <c r="BG672" s="4"/>
      <c r="BH672" s="4"/>
      <c r="BI672" s="4"/>
      <c r="BJ672" s="4"/>
      <c r="BK672" s="4"/>
      <c r="BL672" s="4"/>
      <c r="BM672" s="4"/>
      <c r="BN672" s="4"/>
      <c r="BO672" s="4"/>
      <c r="BP672" s="4"/>
      <c r="BQ672" s="4"/>
      <c r="BR672" s="4"/>
      <c r="BS672" s="4"/>
      <c r="BT672" s="4"/>
      <c r="BU672" s="4"/>
      <c r="BV672" s="4"/>
    </row>
    <row r="673" spans="1:80" ht="15.5">
      <c r="A673" s="49" t="str">
        <f>B673&amp;COUNTIF($B$3:B673,B673)</f>
        <v>09C00116</v>
      </c>
      <c r="B673" s="3" t="s">
        <v>747</v>
      </c>
      <c r="C673" s="4" t="s">
        <v>748</v>
      </c>
      <c r="D673" s="4" t="s">
        <v>1365</v>
      </c>
      <c r="E673" s="4" t="s">
        <v>1366</v>
      </c>
      <c r="F673" s="4" t="s">
        <v>1367</v>
      </c>
      <c r="G673" s="4" t="s">
        <v>1368</v>
      </c>
      <c r="H673" s="3" t="s">
        <v>158</v>
      </c>
      <c r="I673" s="4" t="s">
        <v>1574</v>
      </c>
      <c r="J673" s="95" t="s">
        <v>2477</v>
      </c>
      <c r="K673" s="4" t="str">
        <f t="shared" si="31"/>
        <v>09C001P002</v>
      </c>
      <c r="L673" s="6">
        <v>2</v>
      </c>
      <c r="M673" s="5" t="s">
        <v>16</v>
      </c>
      <c r="N673" s="85">
        <v>1</v>
      </c>
      <c r="O673" s="4" t="s">
        <v>2842</v>
      </c>
      <c r="P673" s="85">
        <v>7</v>
      </c>
      <c r="Q673" s="4" t="s">
        <v>2843</v>
      </c>
      <c r="R673" s="85">
        <v>10</v>
      </c>
      <c r="S673" s="4" t="s">
        <v>2868</v>
      </c>
      <c r="T673" s="66" t="str">
        <f t="shared" si="30"/>
        <v xml:space="preserve">10. Reducción De Las Desigualdades </v>
      </c>
      <c r="U673" s="85">
        <v>1</v>
      </c>
      <c r="V673" s="4" t="s">
        <v>28</v>
      </c>
      <c r="W673" s="85">
        <v>2</v>
      </c>
      <c r="X673" s="4" t="s">
        <v>154</v>
      </c>
      <c r="Y673" s="85">
        <v>4</v>
      </c>
      <c r="Z673" s="4" t="s">
        <v>155</v>
      </c>
      <c r="AA673" s="52" t="str">
        <f t="shared" si="32"/>
        <v>1.2.4</v>
      </c>
      <c r="AB673" s="3" t="s">
        <v>161</v>
      </c>
      <c r="AC673" s="23" t="s">
        <v>162</v>
      </c>
      <c r="AD673" s="4" t="s">
        <v>5294</v>
      </c>
      <c r="AE673" s="4" t="s">
        <v>5295</v>
      </c>
      <c r="AF673" s="4" t="s">
        <v>5296</v>
      </c>
      <c r="AG673" s="4" t="s">
        <v>5297</v>
      </c>
      <c r="AH673" s="3" t="s">
        <v>6689</v>
      </c>
      <c r="AI673" s="4" t="s">
        <v>8429</v>
      </c>
      <c r="AJ673" s="4" t="s">
        <v>8430</v>
      </c>
      <c r="AK673" s="4" t="s">
        <v>6741</v>
      </c>
      <c r="AL673" s="4" t="s">
        <v>8401</v>
      </c>
      <c r="AM673" s="8" t="s">
        <v>6712</v>
      </c>
      <c r="AN673" s="8" t="s">
        <v>6708</v>
      </c>
      <c r="AO673" s="8" t="s">
        <v>6718</v>
      </c>
      <c r="AP673" s="8" t="s">
        <v>6689</v>
      </c>
      <c r="AQ673" s="6" t="s">
        <v>9808</v>
      </c>
      <c r="AR673" s="5" t="s">
        <v>13498</v>
      </c>
      <c r="AS673" s="5" t="s">
        <v>13499</v>
      </c>
      <c r="AT673" s="4" t="s">
        <v>13419</v>
      </c>
      <c r="AU673" s="4" t="s">
        <v>13500</v>
      </c>
      <c r="AV673" s="4" t="s">
        <v>13501</v>
      </c>
      <c r="AW673" s="4" t="s">
        <v>13419</v>
      </c>
      <c r="AX673" s="4" t="s">
        <v>13500</v>
      </c>
      <c r="AY673" s="4" t="s">
        <v>13502</v>
      </c>
      <c r="AZ673" s="4" t="s">
        <v>13419</v>
      </c>
      <c r="BA673" s="4" t="s">
        <v>13500</v>
      </c>
      <c r="BB673" s="4" t="s">
        <v>13503</v>
      </c>
      <c r="BC673" s="4" t="s">
        <v>13419</v>
      </c>
      <c r="BD673" s="4" t="s">
        <v>13500</v>
      </c>
      <c r="BE673" s="4"/>
      <c r="BF673" s="4"/>
      <c r="BG673" s="4"/>
      <c r="BH673" s="4"/>
      <c r="BI673" s="4"/>
      <c r="BJ673" s="4"/>
      <c r="BK673" s="4"/>
      <c r="BL673" s="4"/>
      <c r="BM673" s="4"/>
      <c r="BN673" s="4"/>
      <c r="BO673" s="4"/>
      <c r="BP673" s="4"/>
      <c r="BQ673" s="4"/>
      <c r="BR673" s="4"/>
      <c r="BS673" s="4"/>
      <c r="BT673" s="4"/>
      <c r="BU673" s="4"/>
      <c r="BV673" s="4"/>
    </row>
    <row r="674" spans="1:80" ht="15.5">
      <c r="A674" s="49" t="str">
        <f>B674&amp;COUNTIF($B$3:B674,B674)</f>
        <v>09C00117</v>
      </c>
      <c r="B674" s="3" t="s">
        <v>747</v>
      </c>
      <c r="C674" s="4" t="s">
        <v>748</v>
      </c>
      <c r="D674" s="4" t="s">
        <v>1365</v>
      </c>
      <c r="E674" s="4" t="s">
        <v>1366</v>
      </c>
      <c r="F674" s="4" t="s">
        <v>1367</v>
      </c>
      <c r="G674" s="4" t="s">
        <v>1368</v>
      </c>
      <c r="H674" s="3" t="s">
        <v>170</v>
      </c>
      <c r="I674" s="4" t="s">
        <v>1575</v>
      </c>
      <c r="J674" s="95" t="s">
        <v>2478</v>
      </c>
      <c r="K674" s="4" t="str">
        <f t="shared" si="31"/>
        <v>09C001P004</v>
      </c>
      <c r="L674" s="6">
        <v>2</v>
      </c>
      <c r="M674" s="5" t="s">
        <v>16</v>
      </c>
      <c r="N674" s="85">
        <v>1</v>
      </c>
      <c r="O674" s="5" t="s">
        <v>2842</v>
      </c>
      <c r="P674" s="85">
        <v>7</v>
      </c>
      <c r="Q674" s="5" t="s">
        <v>2843</v>
      </c>
      <c r="R674" s="85">
        <v>10</v>
      </c>
      <c r="S674" s="4" t="s">
        <v>2868</v>
      </c>
      <c r="T674" s="66" t="str">
        <f t="shared" si="30"/>
        <v xml:space="preserve">10. Reducción De Las Desigualdades </v>
      </c>
      <c r="U674" s="85">
        <v>2</v>
      </c>
      <c r="V674" s="4" t="s">
        <v>173</v>
      </c>
      <c r="W674" s="85">
        <v>6</v>
      </c>
      <c r="X674" s="4" t="s">
        <v>175</v>
      </c>
      <c r="Y674" s="85">
        <v>8</v>
      </c>
      <c r="Z674" s="4" t="s">
        <v>177</v>
      </c>
      <c r="AA674" s="52" t="str">
        <f t="shared" si="32"/>
        <v>2.6.8</v>
      </c>
      <c r="AB674" s="3" t="s">
        <v>384</v>
      </c>
      <c r="AC674" s="23" t="s">
        <v>178</v>
      </c>
      <c r="AD674" s="4" t="s">
        <v>5298</v>
      </c>
      <c r="AE674" s="4" t="s">
        <v>5299</v>
      </c>
      <c r="AF674" s="4" t="s">
        <v>5300</v>
      </c>
      <c r="AG674" s="4" t="s">
        <v>5301</v>
      </c>
      <c r="AH674" s="3" t="s">
        <v>6689</v>
      </c>
      <c r="AI674" s="4" t="s">
        <v>8431</v>
      </c>
      <c r="AJ674" s="4" t="s">
        <v>8432</v>
      </c>
      <c r="AK674" s="4" t="s">
        <v>6741</v>
      </c>
      <c r="AL674" s="4" t="s">
        <v>8433</v>
      </c>
      <c r="AM674" s="3" t="s">
        <v>9455</v>
      </c>
      <c r="AN674" s="3" t="s">
        <v>9474</v>
      </c>
      <c r="AO674" s="3" t="s">
        <v>6713</v>
      </c>
      <c r="AP674" s="3" t="s">
        <v>6689</v>
      </c>
      <c r="AQ674" s="3" t="s">
        <v>9809</v>
      </c>
      <c r="AR674" s="5" t="s">
        <v>13504</v>
      </c>
      <c r="AS674" s="5" t="s">
        <v>13505</v>
      </c>
      <c r="AT674" s="4" t="s">
        <v>13506</v>
      </c>
      <c r="AU674" s="4" t="s">
        <v>13507</v>
      </c>
      <c r="AV674" s="4" t="s">
        <v>13508</v>
      </c>
      <c r="AW674" s="4" t="s">
        <v>13506</v>
      </c>
      <c r="AX674" s="4" t="s">
        <v>13507</v>
      </c>
      <c r="AY674" s="4" t="s">
        <v>13509</v>
      </c>
      <c r="AZ674" s="4" t="s">
        <v>13506</v>
      </c>
      <c r="BA674" s="4" t="s">
        <v>13507</v>
      </c>
      <c r="BB674" s="4"/>
      <c r="BC674" s="4"/>
      <c r="BD674" s="4"/>
      <c r="BE674" s="4"/>
      <c r="BF674" s="4"/>
      <c r="BG674" s="4"/>
      <c r="BH674" s="4"/>
      <c r="BI674" s="4"/>
      <c r="BJ674" s="4"/>
      <c r="BK674" s="4"/>
      <c r="BL674" s="4"/>
      <c r="BM674" s="4"/>
      <c r="BN674" s="4"/>
      <c r="BO674" s="4"/>
      <c r="BP674" s="4"/>
      <c r="BQ674" s="4"/>
      <c r="BR674" s="4"/>
      <c r="BS674" s="4"/>
      <c r="BT674" s="4"/>
      <c r="BU674" s="4"/>
      <c r="BV674" s="4"/>
    </row>
    <row r="675" spans="1:80" ht="15.5">
      <c r="A675" s="49" t="str">
        <f>B675&amp;COUNTIF($B$3:B675,B675)</f>
        <v>09C00118</v>
      </c>
      <c r="B675" s="3" t="s">
        <v>747</v>
      </c>
      <c r="C675" s="4" t="s">
        <v>748</v>
      </c>
      <c r="D675" s="4" t="s">
        <v>1365</v>
      </c>
      <c r="E675" s="4" t="s">
        <v>1366</v>
      </c>
      <c r="F675" s="4" t="s">
        <v>1367</v>
      </c>
      <c r="G675" s="4" t="s">
        <v>1368</v>
      </c>
      <c r="H675" s="3" t="s">
        <v>774</v>
      </c>
      <c r="I675" s="4" t="s">
        <v>1772</v>
      </c>
      <c r="J675" s="95" t="s">
        <v>2479</v>
      </c>
      <c r="K675" s="4" t="str">
        <f t="shared" si="31"/>
        <v>09C001P014</v>
      </c>
      <c r="L675" s="6">
        <v>2</v>
      </c>
      <c r="M675" s="5" t="s">
        <v>16</v>
      </c>
      <c r="N675" s="85">
        <v>1</v>
      </c>
      <c r="O675" s="4" t="s">
        <v>2842</v>
      </c>
      <c r="P675" s="85">
        <v>3</v>
      </c>
      <c r="Q675" s="4" t="s">
        <v>2858</v>
      </c>
      <c r="R675" s="85">
        <v>16</v>
      </c>
      <c r="S675" s="4" t="s">
        <v>2841</v>
      </c>
      <c r="T675" s="66" t="str">
        <f t="shared" si="30"/>
        <v>16. Paz, Justicia E Instituciones Sólidas</v>
      </c>
      <c r="U675" s="85">
        <v>1</v>
      </c>
      <c r="V675" s="4" t="s">
        <v>28</v>
      </c>
      <c r="W675" s="85">
        <v>5</v>
      </c>
      <c r="X675" s="4" t="s">
        <v>753</v>
      </c>
      <c r="Y675" s="85">
        <v>2</v>
      </c>
      <c r="Z675" s="4" t="s">
        <v>754</v>
      </c>
      <c r="AA675" s="52" t="str">
        <f t="shared" si="32"/>
        <v>1.5.2</v>
      </c>
      <c r="AB675" s="3" t="s">
        <v>775</v>
      </c>
      <c r="AC675" s="23" t="s">
        <v>776</v>
      </c>
      <c r="AD675" s="4" t="s">
        <v>5302</v>
      </c>
      <c r="AE675" s="4" t="s">
        <v>5303</v>
      </c>
      <c r="AF675" s="4" t="s">
        <v>5304</v>
      </c>
      <c r="AG675" s="4" t="s">
        <v>5305</v>
      </c>
      <c r="AH675" s="3" t="s">
        <v>6716</v>
      </c>
      <c r="AI675" s="4" t="s">
        <v>8434</v>
      </c>
      <c r="AJ675" s="4" t="s">
        <v>8435</v>
      </c>
      <c r="AK675" s="4" t="s">
        <v>6741</v>
      </c>
      <c r="AL675" s="4" t="s">
        <v>8436</v>
      </c>
      <c r="AM675" s="3" t="s">
        <v>6702</v>
      </c>
      <c r="AN675" s="3" t="s">
        <v>6706</v>
      </c>
      <c r="AO675" s="3" t="s">
        <v>6699</v>
      </c>
      <c r="AP675" s="3" t="s">
        <v>6716</v>
      </c>
      <c r="AQ675" s="3" t="s">
        <v>6698</v>
      </c>
      <c r="AR675" s="5" t="s">
        <v>13510</v>
      </c>
      <c r="AS675" s="5" t="s">
        <v>13511</v>
      </c>
      <c r="AT675" s="4" t="s">
        <v>13512</v>
      </c>
      <c r="AU675" s="4" t="s">
        <v>13513</v>
      </c>
      <c r="AV675" s="4" t="s">
        <v>13514</v>
      </c>
      <c r="AW675" s="4" t="s">
        <v>13512</v>
      </c>
      <c r="AX675" s="4" t="s">
        <v>13513</v>
      </c>
      <c r="AY675" s="4" t="s">
        <v>13515</v>
      </c>
      <c r="AZ675" s="4" t="s">
        <v>13512</v>
      </c>
      <c r="BA675" s="4" t="s">
        <v>13513</v>
      </c>
      <c r="BB675" s="4" t="s">
        <v>13516</v>
      </c>
      <c r="BC675" s="4" t="s">
        <v>13517</v>
      </c>
      <c r="BD675" s="4" t="s">
        <v>13517</v>
      </c>
      <c r="BE675" s="4" t="s">
        <v>13518</v>
      </c>
      <c r="BF675" s="4" t="s">
        <v>13517</v>
      </c>
      <c r="BG675" s="4" t="s">
        <v>13517</v>
      </c>
      <c r="BH675" s="4" t="s">
        <v>13519</v>
      </c>
      <c r="BI675" s="4" t="s">
        <v>13520</v>
      </c>
      <c r="BJ675" s="4" t="s">
        <v>13521</v>
      </c>
      <c r="BK675" s="4" t="s">
        <v>13522</v>
      </c>
      <c r="BL675" s="4" t="s">
        <v>13523</v>
      </c>
      <c r="BM675" s="4" t="s">
        <v>13524</v>
      </c>
      <c r="BN675" s="4"/>
      <c r="BO675" s="4"/>
      <c r="BP675" s="4"/>
      <c r="BQ675" s="4"/>
      <c r="BR675" s="4"/>
      <c r="BS675" s="4"/>
      <c r="BT675" s="4"/>
      <c r="BU675" s="4"/>
      <c r="BV675" s="4"/>
    </row>
    <row r="676" spans="1:80" ht="15.5">
      <c r="A676" s="49" t="str">
        <f>B676&amp;COUNTIF($B$3:B676,B676)</f>
        <v>09C00119</v>
      </c>
      <c r="B676" s="3" t="s">
        <v>747</v>
      </c>
      <c r="C676" s="4" t="s">
        <v>748</v>
      </c>
      <c r="D676" s="4" t="s">
        <v>1365</v>
      </c>
      <c r="E676" s="4" t="s">
        <v>1366</v>
      </c>
      <c r="F676" s="4" t="s">
        <v>1367</v>
      </c>
      <c r="G676" s="4" t="s">
        <v>1368</v>
      </c>
      <c r="H676" s="3" t="s">
        <v>752</v>
      </c>
      <c r="I676" s="4" t="s">
        <v>1773</v>
      </c>
      <c r="J676" s="95" t="s">
        <v>2480</v>
      </c>
      <c r="K676" s="4" t="str">
        <f t="shared" si="31"/>
        <v>09C001P026</v>
      </c>
      <c r="L676" s="6">
        <v>2</v>
      </c>
      <c r="M676" s="5" t="s">
        <v>16</v>
      </c>
      <c r="N676" s="85">
        <v>1</v>
      </c>
      <c r="O676" s="5" t="s">
        <v>2842</v>
      </c>
      <c r="P676" s="85">
        <v>1</v>
      </c>
      <c r="Q676" s="5" t="s">
        <v>2857</v>
      </c>
      <c r="R676" s="85">
        <v>16</v>
      </c>
      <c r="S676" s="4" t="s">
        <v>2841</v>
      </c>
      <c r="T676" s="66" t="str">
        <f t="shared" si="30"/>
        <v>16. Paz, Justicia E Instituciones Sólidas</v>
      </c>
      <c r="U676" s="85">
        <v>1</v>
      </c>
      <c r="V676" s="4" t="s">
        <v>28</v>
      </c>
      <c r="W676" s="85">
        <v>5</v>
      </c>
      <c r="X676" s="4" t="s">
        <v>753</v>
      </c>
      <c r="Y676" s="85">
        <v>2</v>
      </c>
      <c r="Z676" s="4" t="s">
        <v>754</v>
      </c>
      <c r="AA676" s="52" t="str">
        <f t="shared" si="32"/>
        <v>1.5.2</v>
      </c>
      <c r="AB676" s="3" t="s">
        <v>755</v>
      </c>
      <c r="AC676" s="23" t="s">
        <v>756</v>
      </c>
      <c r="AD676" s="4" t="s">
        <v>5306</v>
      </c>
      <c r="AE676" s="4" t="s">
        <v>5307</v>
      </c>
      <c r="AF676" s="4" t="s">
        <v>5308</v>
      </c>
      <c r="AG676" s="4" t="s">
        <v>5309</v>
      </c>
      <c r="AH676" s="8" t="s">
        <v>6689</v>
      </c>
      <c r="AI676" s="4" t="s">
        <v>8437</v>
      </c>
      <c r="AJ676" s="4" t="s">
        <v>8438</v>
      </c>
      <c r="AK676" s="4" t="s">
        <v>6741</v>
      </c>
      <c r="AL676" s="4" t="s">
        <v>8439</v>
      </c>
      <c r="AM676" s="3" t="s">
        <v>6712</v>
      </c>
      <c r="AN676" s="3" t="s">
        <v>6708</v>
      </c>
      <c r="AO676" s="3" t="s">
        <v>6718</v>
      </c>
      <c r="AP676" s="3" t="s">
        <v>6689</v>
      </c>
      <c r="AQ676" s="3" t="s">
        <v>9645</v>
      </c>
      <c r="AR676" s="4" t="s">
        <v>13525</v>
      </c>
      <c r="AS676" s="4" t="s">
        <v>13526</v>
      </c>
      <c r="AT676" s="4" t="s">
        <v>13527</v>
      </c>
      <c r="AU676" s="4" t="s">
        <v>13528</v>
      </c>
      <c r="AV676" s="4" t="s">
        <v>13529</v>
      </c>
      <c r="AW676" s="4" t="s">
        <v>13530</v>
      </c>
      <c r="AX676" s="4" t="s">
        <v>13531</v>
      </c>
      <c r="AY676" s="4" t="s">
        <v>13532</v>
      </c>
      <c r="AZ676" s="4" t="s">
        <v>13533</v>
      </c>
      <c r="BA676" s="4" t="s">
        <v>13534</v>
      </c>
      <c r="BB676" s="4" t="s">
        <v>13535</v>
      </c>
      <c r="BC676" s="4" t="s">
        <v>13536</v>
      </c>
      <c r="BD676" s="4" t="s">
        <v>13537</v>
      </c>
      <c r="BE676" s="4" t="s">
        <v>13538</v>
      </c>
      <c r="BF676" s="4" t="s">
        <v>13539</v>
      </c>
      <c r="BG676" s="4" t="s">
        <v>13540</v>
      </c>
      <c r="BH676" s="4" t="s">
        <v>13541</v>
      </c>
      <c r="BI676" s="4" t="s">
        <v>13539</v>
      </c>
      <c r="BJ676" s="4" t="s">
        <v>13540</v>
      </c>
      <c r="BK676" s="4" t="s">
        <v>13542</v>
      </c>
      <c r="BL676" s="4" t="s">
        <v>13543</v>
      </c>
      <c r="BM676" s="4" t="s">
        <v>13544</v>
      </c>
      <c r="BN676" s="4" t="s">
        <v>13545</v>
      </c>
      <c r="BO676" s="4" t="s">
        <v>13546</v>
      </c>
      <c r="BP676" s="4" t="s">
        <v>13547</v>
      </c>
      <c r="BQ676" s="4" t="s">
        <v>13548</v>
      </c>
      <c r="BR676" s="4" t="s">
        <v>13549</v>
      </c>
      <c r="BS676" s="4" t="s">
        <v>13550</v>
      </c>
      <c r="BT676" s="4" t="s">
        <v>13551</v>
      </c>
      <c r="BU676" s="4" t="s">
        <v>13552</v>
      </c>
      <c r="BV676" s="4" t="s">
        <v>13553</v>
      </c>
      <c r="BW676" t="s">
        <v>13554</v>
      </c>
      <c r="BX676" t="s">
        <v>13555</v>
      </c>
      <c r="BY676" s="67" t="s">
        <v>13556</v>
      </c>
      <c r="BZ676" t="s">
        <v>13557</v>
      </c>
      <c r="CA676" t="s">
        <v>13558</v>
      </c>
      <c r="CB676" t="s">
        <v>13559</v>
      </c>
    </row>
    <row r="677" spans="1:80" ht="15.5">
      <c r="A677" s="49" t="str">
        <f>B677&amp;COUNTIF($B$3:B677,B677)</f>
        <v>09PDLR1</v>
      </c>
      <c r="B677" s="3" t="s">
        <v>777</v>
      </c>
      <c r="C677" s="4" t="s">
        <v>778</v>
      </c>
      <c r="D677" s="4" t="s">
        <v>1370</v>
      </c>
      <c r="E677" s="4" t="s">
        <v>1371</v>
      </c>
      <c r="F677" s="4" t="s">
        <v>1372</v>
      </c>
      <c r="G677" s="4" t="s">
        <v>1373</v>
      </c>
      <c r="H677" s="3" t="s">
        <v>779</v>
      </c>
      <c r="I677" s="4" t="s">
        <v>1774</v>
      </c>
      <c r="J677" s="95" t="s">
        <v>2481</v>
      </c>
      <c r="K677" s="4" t="str">
        <f t="shared" si="31"/>
        <v>09PDLRE044</v>
      </c>
      <c r="L677" s="6">
        <v>1</v>
      </c>
      <c r="M677" s="5" t="s">
        <v>2860</v>
      </c>
      <c r="N677" s="85">
        <v>6</v>
      </c>
      <c r="O677" s="4" t="s">
        <v>2861</v>
      </c>
      <c r="P677" s="85">
        <v>0</v>
      </c>
      <c r="Q677" s="4" t="s">
        <v>2861</v>
      </c>
      <c r="R677" s="85">
        <v>16</v>
      </c>
      <c r="S677" s="4" t="s">
        <v>2841</v>
      </c>
      <c r="T677" s="66" t="str">
        <f t="shared" si="30"/>
        <v>16. Paz, Justicia E Instituciones Sólidas</v>
      </c>
      <c r="U677" s="85">
        <v>2</v>
      </c>
      <c r="V677" s="4" t="s">
        <v>173</v>
      </c>
      <c r="W677" s="85">
        <v>6</v>
      </c>
      <c r="X677" s="4" t="s">
        <v>175</v>
      </c>
      <c r="Y677" s="85">
        <v>9</v>
      </c>
      <c r="Z677" s="4" t="s">
        <v>361</v>
      </c>
      <c r="AA677" s="52" t="str">
        <f t="shared" si="32"/>
        <v>2.6.9</v>
      </c>
      <c r="AB677" s="3" t="s">
        <v>550</v>
      </c>
      <c r="AC677" s="23" t="s">
        <v>551</v>
      </c>
      <c r="AD677" s="4" t="s">
        <v>5310</v>
      </c>
      <c r="AE677" s="4" t="s">
        <v>5311</v>
      </c>
      <c r="AF677" s="4" t="s">
        <v>5312</v>
      </c>
      <c r="AG677" s="4" t="s">
        <v>5313</v>
      </c>
      <c r="AH677" s="8" t="s">
        <v>6689</v>
      </c>
      <c r="AI677" s="4" t="s">
        <v>8440</v>
      </c>
      <c r="AJ677" s="4" t="s">
        <v>8441</v>
      </c>
      <c r="AK677" s="4" t="s">
        <v>6725</v>
      </c>
      <c r="AL677" s="4" t="s">
        <v>8442</v>
      </c>
      <c r="AM677" s="9" t="s">
        <v>9521</v>
      </c>
      <c r="AN677" s="9" t="s">
        <v>6708</v>
      </c>
      <c r="AO677" s="9" t="s">
        <v>9453</v>
      </c>
      <c r="AP677" s="9" t="s">
        <v>6689</v>
      </c>
      <c r="AQ677" s="3" t="s">
        <v>9810</v>
      </c>
      <c r="AR677" s="5" t="s">
        <v>13560</v>
      </c>
      <c r="AS677" s="5" t="s">
        <v>13561</v>
      </c>
      <c r="AT677" s="4" t="s">
        <v>13562</v>
      </c>
      <c r="AU677" s="4" t="s">
        <v>13563</v>
      </c>
      <c r="AV677" s="4" t="s">
        <v>13564</v>
      </c>
      <c r="AW677" s="4" t="s">
        <v>13562</v>
      </c>
      <c r="AX677" s="4" t="s">
        <v>13563</v>
      </c>
      <c r="AY677" s="4" t="s">
        <v>13565</v>
      </c>
      <c r="AZ677" s="4" t="s">
        <v>13562</v>
      </c>
      <c r="BA677" s="4" t="s">
        <v>13563</v>
      </c>
      <c r="BB677" s="4" t="s">
        <v>13566</v>
      </c>
      <c r="BC677" s="4" t="s">
        <v>13562</v>
      </c>
      <c r="BD677" s="4" t="s">
        <v>13563</v>
      </c>
      <c r="BE677" s="4" t="s">
        <v>13567</v>
      </c>
      <c r="BF677" s="4" t="s">
        <v>13562</v>
      </c>
      <c r="BG677" s="4" t="s">
        <v>13563</v>
      </c>
      <c r="BH677" s="4"/>
      <c r="BI677" s="4"/>
      <c r="BJ677" s="4"/>
      <c r="BK677" s="4"/>
      <c r="BL677" s="4"/>
      <c r="BM677" s="4"/>
      <c r="BN677" s="4"/>
      <c r="BO677" s="4"/>
      <c r="BP677" s="4"/>
      <c r="BQ677" s="4"/>
      <c r="BR677" s="4"/>
      <c r="BS677" s="4"/>
      <c r="BT677" s="4"/>
      <c r="BU677" s="4"/>
      <c r="BV677" s="4"/>
    </row>
    <row r="678" spans="1:80" ht="15.5">
      <c r="A678" s="49" t="str">
        <f>B678&amp;COUNTIF($B$3:B678,B678)</f>
        <v>09PDLR2</v>
      </c>
      <c r="B678" s="3" t="s">
        <v>777</v>
      </c>
      <c r="C678" s="4" t="s">
        <v>778</v>
      </c>
      <c r="D678" s="4" t="s">
        <v>1370</v>
      </c>
      <c r="E678" s="4" t="s">
        <v>1371</v>
      </c>
      <c r="F678" s="4" t="s">
        <v>1372</v>
      </c>
      <c r="G678" s="4" t="s">
        <v>1373</v>
      </c>
      <c r="H678" s="3" t="s">
        <v>780</v>
      </c>
      <c r="I678" s="4" t="s">
        <v>1775</v>
      </c>
      <c r="J678" s="95" t="s">
        <v>2482</v>
      </c>
      <c r="K678" s="4" t="str">
        <f t="shared" si="31"/>
        <v>09PDLRE076</v>
      </c>
      <c r="L678" s="6">
        <v>1</v>
      </c>
      <c r="M678" s="5" t="s">
        <v>2860</v>
      </c>
      <c r="N678" s="85">
        <v>6</v>
      </c>
      <c r="O678" s="5" t="s">
        <v>2861</v>
      </c>
      <c r="P678" s="85">
        <v>3</v>
      </c>
      <c r="Q678" s="5" t="s">
        <v>2897</v>
      </c>
      <c r="R678" s="85">
        <v>16</v>
      </c>
      <c r="S678" s="4" t="s">
        <v>2841</v>
      </c>
      <c r="T678" s="66" t="str">
        <f t="shared" si="30"/>
        <v>16. Paz, Justicia E Instituciones Sólidas</v>
      </c>
      <c r="U678" s="85">
        <v>2</v>
      </c>
      <c r="V678" s="4" t="s">
        <v>173</v>
      </c>
      <c r="W678" s="85">
        <v>6</v>
      </c>
      <c r="X678" s="4" t="s">
        <v>175</v>
      </c>
      <c r="Y678" s="85">
        <v>9</v>
      </c>
      <c r="Z678" s="4" t="s">
        <v>361</v>
      </c>
      <c r="AA678" s="52" t="str">
        <f t="shared" si="32"/>
        <v>2.6.9</v>
      </c>
      <c r="AB678" s="3" t="s">
        <v>781</v>
      </c>
      <c r="AC678" s="23" t="s">
        <v>782</v>
      </c>
      <c r="AD678" s="4" t="s">
        <v>5314</v>
      </c>
      <c r="AE678" s="4" t="s">
        <v>5315</v>
      </c>
      <c r="AF678" s="4" t="s">
        <v>5316</v>
      </c>
      <c r="AG678" s="4" t="s">
        <v>5317</v>
      </c>
      <c r="AH678" s="8" t="s">
        <v>6689</v>
      </c>
      <c r="AI678" s="4" t="s">
        <v>8443</v>
      </c>
      <c r="AJ678" s="4" t="s">
        <v>8444</v>
      </c>
      <c r="AK678" s="4" t="s">
        <v>6725</v>
      </c>
      <c r="AL678" s="4" t="s">
        <v>8445</v>
      </c>
      <c r="AM678" s="9" t="s">
        <v>9697</v>
      </c>
      <c r="AN678" s="9" t="s">
        <v>9645</v>
      </c>
      <c r="AO678" s="9" t="s">
        <v>9469</v>
      </c>
      <c r="AP678" s="9" t="s">
        <v>6689</v>
      </c>
      <c r="AQ678" s="3" t="s">
        <v>9811</v>
      </c>
      <c r="AR678" s="5" t="s">
        <v>13568</v>
      </c>
      <c r="AS678" s="5" t="s">
        <v>13561</v>
      </c>
      <c r="AT678" s="4" t="s">
        <v>13562</v>
      </c>
      <c r="AU678" s="4" t="s">
        <v>13563</v>
      </c>
      <c r="AV678" s="4" t="s">
        <v>13569</v>
      </c>
      <c r="AW678" s="4" t="s">
        <v>13562</v>
      </c>
      <c r="AX678" s="4" t="s">
        <v>13563</v>
      </c>
      <c r="AY678" s="4" t="s">
        <v>13570</v>
      </c>
      <c r="AZ678" s="4" t="s">
        <v>13562</v>
      </c>
      <c r="BA678" s="4" t="s">
        <v>13563</v>
      </c>
      <c r="BB678" s="4" t="s">
        <v>13571</v>
      </c>
      <c r="BC678" s="4" t="s">
        <v>13562</v>
      </c>
      <c r="BD678" s="4" t="s">
        <v>13563</v>
      </c>
      <c r="BE678" s="4" t="s">
        <v>13572</v>
      </c>
      <c r="BF678" s="4" t="s">
        <v>13562</v>
      </c>
      <c r="BG678" s="4" t="s">
        <v>13563</v>
      </c>
      <c r="BH678" s="4"/>
      <c r="BI678" s="4"/>
      <c r="BJ678" s="4"/>
      <c r="BK678" s="4"/>
      <c r="BL678" s="4"/>
      <c r="BM678" s="4"/>
      <c r="BN678" s="4"/>
      <c r="BO678" s="4"/>
      <c r="BP678" s="4"/>
      <c r="BQ678" s="4"/>
      <c r="BR678" s="4"/>
      <c r="BS678" s="4"/>
      <c r="BT678" s="4"/>
      <c r="BU678" s="4"/>
      <c r="BV678" s="4"/>
    </row>
    <row r="679" spans="1:80" ht="15.5">
      <c r="A679" s="49" t="str">
        <f>B679&amp;COUNTIF($B$3:B679,B679)</f>
        <v>09PDLR3</v>
      </c>
      <c r="B679" s="3" t="s">
        <v>777</v>
      </c>
      <c r="C679" s="4" t="s">
        <v>778</v>
      </c>
      <c r="D679" s="4" t="s">
        <v>1370</v>
      </c>
      <c r="E679" s="4" t="s">
        <v>1371</v>
      </c>
      <c r="F679" s="4" t="s">
        <v>1372</v>
      </c>
      <c r="G679" s="4" t="s">
        <v>1373</v>
      </c>
      <c r="H679" s="3" t="s">
        <v>783</v>
      </c>
      <c r="I679" s="4" t="s">
        <v>1776</v>
      </c>
      <c r="J679" s="95" t="s">
        <v>2483</v>
      </c>
      <c r="K679" s="4" t="str">
        <f t="shared" si="31"/>
        <v>09PDLRJ001</v>
      </c>
      <c r="L679" s="6">
        <v>1</v>
      </c>
      <c r="M679" s="5" t="s">
        <v>2860</v>
      </c>
      <c r="N679" s="85">
        <v>6</v>
      </c>
      <c r="O679" s="4" t="s">
        <v>2861</v>
      </c>
      <c r="P679" s="85">
        <v>3</v>
      </c>
      <c r="Q679" s="4" t="s">
        <v>2897</v>
      </c>
      <c r="R679" s="85">
        <v>16</v>
      </c>
      <c r="S679" s="4" t="s">
        <v>2841</v>
      </c>
      <c r="T679" s="66" t="str">
        <f t="shared" si="30"/>
        <v>16. Paz, Justicia E Instituciones Sólidas</v>
      </c>
      <c r="U679" s="85">
        <v>2</v>
      </c>
      <c r="V679" s="4" t="s">
        <v>173</v>
      </c>
      <c r="W679" s="85">
        <v>6</v>
      </c>
      <c r="X679" s="4" t="s">
        <v>175</v>
      </c>
      <c r="Y679" s="85">
        <v>9</v>
      </c>
      <c r="Z679" s="4" t="s">
        <v>361</v>
      </c>
      <c r="AA679" s="52" t="str">
        <f t="shared" si="32"/>
        <v>2.6.9</v>
      </c>
      <c r="AB679" s="3" t="s">
        <v>784</v>
      </c>
      <c r="AC679" s="23" t="s">
        <v>785</v>
      </c>
      <c r="AD679" s="4" t="s">
        <v>5318</v>
      </c>
      <c r="AE679" s="4" t="s">
        <v>5319</v>
      </c>
      <c r="AF679" s="4" t="s">
        <v>5320</v>
      </c>
      <c r="AG679" s="4" t="s">
        <v>5321</v>
      </c>
      <c r="AH679" s="8" t="s">
        <v>6689</v>
      </c>
      <c r="AI679" s="4" t="s">
        <v>8446</v>
      </c>
      <c r="AJ679" s="4" t="s">
        <v>8447</v>
      </c>
      <c r="AK679" s="4" t="s">
        <v>6725</v>
      </c>
      <c r="AL679" s="4" t="s">
        <v>8448</v>
      </c>
      <c r="AM679" s="9" t="s">
        <v>9624</v>
      </c>
      <c r="AN679" s="9" t="s">
        <v>6717</v>
      </c>
      <c r="AO679" s="9" t="s">
        <v>6705</v>
      </c>
      <c r="AP679" s="9" t="s">
        <v>6689</v>
      </c>
      <c r="AQ679" s="3" t="s">
        <v>9812</v>
      </c>
      <c r="AR679" s="5" t="s">
        <v>13573</v>
      </c>
      <c r="AS679" s="5" t="s">
        <v>13574</v>
      </c>
      <c r="AT679" s="4" t="s">
        <v>13562</v>
      </c>
      <c r="AU679" s="4" t="s">
        <v>13563</v>
      </c>
      <c r="AV679" s="4" t="s">
        <v>13575</v>
      </c>
      <c r="AW679" s="4" t="s">
        <v>13562</v>
      </c>
      <c r="AX679" s="4" t="s">
        <v>13563</v>
      </c>
      <c r="AY679" s="4" t="s">
        <v>13576</v>
      </c>
      <c r="AZ679" s="4" t="s">
        <v>13562</v>
      </c>
      <c r="BA679" s="4" t="s">
        <v>13563</v>
      </c>
      <c r="BB679" s="4"/>
      <c r="BC679" s="4"/>
      <c r="BD679" s="4"/>
      <c r="BE679" s="4"/>
      <c r="BF679" s="4"/>
      <c r="BG679" s="4"/>
      <c r="BH679" s="4"/>
      <c r="BI679" s="4"/>
      <c r="BJ679" s="4"/>
      <c r="BK679" s="4"/>
      <c r="BL679" s="4"/>
      <c r="BM679" s="4"/>
      <c r="BN679" s="4"/>
      <c r="BO679" s="4"/>
      <c r="BP679" s="4"/>
      <c r="BQ679" s="4"/>
      <c r="BR679" s="4"/>
      <c r="BS679" s="4"/>
      <c r="BT679" s="4"/>
      <c r="BU679" s="4"/>
      <c r="BV679" s="4"/>
    </row>
    <row r="680" spans="1:80" ht="15.5">
      <c r="A680" s="49" t="str">
        <f>B680&amp;COUNTIF($B$3:B680,B680)</f>
        <v>09PDLR4</v>
      </c>
      <c r="B680" s="3" t="s">
        <v>777</v>
      </c>
      <c r="C680" s="4" t="s">
        <v>778</v>
      </c>
      <c r="D680" s="4" t="s">
        <v>1370</v>
      </c>
      <c r="E680" s="4" t="s">
        <v>1371</v>
      </c>
      <c r="F680" s="4" t="s">
        <v>1372</v>
      </c>
      <c r="G680" s="4" t="s">
        <v>1373</v>
      </c>
      <c r="H680" s="3" t="s">
        <v>10</v>
      </c>
      <c r="I680" s="4" t="s">
        <v>1569</v>
      </c>
      <c r="J680" s="95" t="s">
        <v>2484</v>
      </c>
      <c r="K680" s="4" t="str">
        <f t="shared" si="31"/>
        <v>09PDLRM001</v>
      </c>
      <c r="L680" s="6">
        <v>1</v>
      </c>
      <c r="M680" s="5" t="s">
        <v>2860</v>
      </c>
      <c r="N680" s="85">
        <v>6</v>
      </c>
      <c r="O680" s="5" t="s">
        <v>2861</v>
      </c>
      <c r="P680" s="85">
        <v>3</v>
      </c>
      <c r="Q680" s="5" t="s">
        <v>2897</v>
      </c>
      <c r="R680" s="85">
        <v>10</v>
      </c>
      <c r="S680" s="4" t="s">
        <v>2868</v>
      </c>
      <c r="T680" s="66" t="str">
        <f t="shared" si="30"/>
        <v xml:space="preserve">10. Reducción De Las Desigualdades </v>
      </c>
      <c r="U680" s="85">
        <v>1</v>
      </c>
      <c r="V680" s="4" t="s">
        <v>28</v>
      </c>
      <c r="W680" s="85">
        <v>5</v>
      </c>
      <c r="X680" s="4" t="s">
        <v>753</v>
      </c>
      <c r="Y680" s="85">
        <v>2</v>
      </c>
      <c r="Z680" s="4" t="s">
        <v>754</v>
      </c>
      <c r="AA680" s="52" t="str">
        <f t="shared" si="32"/>
        <v>1.5.2</v>
      </c>
      <c r="AB680" s="3" t="s">
        <v>36</v>
      </c>
      <c r="AC680" s="23" t="s">
        <v>38</v>
      </c>
      <c r="AD680" s="4" t="s">
        <v>5322</v>
      </c>
      <c r="AE680" s="4" t="s">
        <v>5323</v>
      </c>
      <c r="AF680" s="4" t="s">
        <v>5324</v>
      </c>
      <c r="AG680" s="4" t="s">
        <v>5325</v>
      </c>
      <c r="AH680" s="3" t="s">
        <v>6689</v>
      </c>
      <c r="AI680" s="4" t="s">
        <v>8449</v>
      </c>
      <c r="AJ680" s="4" t="s">
        <v>8450</v>
      </c>
      <c r="AK680" s="4" t="s">
        <v>6725</v>
      </c>
      <c r="AL680" s="4" t="s">
        <v>8442</v>
      </c>
      <c r="AM680" s="3" t="s">
        <v>6712</v>
      </c>
      <c r="AN680" s="3" t="s">
        <v>6708</v>
      </c>
      <c r="AO680" s="3" t="s">
        <v>6718</v>
      </c>
      <c r="AP680" s="3" t="s">
        <v>6689</v>
      </c>
      <c r="AQ680" s="3" t="s">
        <v>9813</v>
      </c>
      <c r="AR680" s="5" t="s">
        <v>13577</v>
      </c>
      <c r="AS680" s="5" t="s">
        <v>13578</v>
      </c>
      <c r="AT680" s="4" t="s">
        <v>13579</v>
      </c>
      <c r="AU680" s="4" t="s">
        <v>13580</v>
      </c>
      <c r="AV680" s="4" t="s">
        <v>13581</v>
      </c>
      <c r="AW680" s="4" t="s">
        <v>13579</v>
      </c>
      <c r="AX680" s="4" t="s">
        <v>13580</v>
      </c>
      <c r="AY680" s="4" t="s">
        <v>13582</v>
      </c>
      <c r="AZ680" s="4" t="s">
        <v>13579</v>
      </c>
      <c r="BA680" s="4" t="s">
        <v>13580</v>
      </c>
      <c r="BB680" s="4"/>
      <c r="BC680" s="4"/>
      <c r="BD680" s="4"/>
      <c r="BE680" s="4"/>
      <c r="BF680" s="4"/>
      <c r="BG680" s="4"/>
      <c r="BH680" s="4"/>
      <c r="BI680" s="4"/>
      <c r="BJ680" s="4"/>
      <c r="BK680" s="4"/>
      <c r="BL680" s="4"/>
      <c r="BM680" s="4"/>
      <c r="BN680" s="4"/>
      <c r="BO680" s="4"/>
      <c r="BP680" s="4"/>
      <c r="BQ680" s="4"/>
      <c r="BR680" s="4"/>
      <c r="BS680" s="4"/>
      <c r="BT680" s="4"/>
      <c r="BU680" s="4"/>
      <c r="BV680" s="4"/>
    </row>
    <row r="681" spans="1:80" ht="15.5">
      <c r="A681" s="49" t="str">
        <f>B681&amp;COUNTIF($B$3:B681,B681)</f>
        <v>09PDLR5</v>
      </c>
      <c r="B681" s="3" t="s">
        <v>777</v>
      </c>
      <c r="C681" s="4" t="s">
        <v>778</v>
      </c>
      <c r="D681" s="4" t="s">
        <v>1370</v>
      </c>
      <c r="E681" s="4" t="s">
        <v>1371</v>
      </c>
      <c r="F681" s="4" t="s">
        <v>1372</v>
      </c>
      <c r="G681" s="4" t="s">
        <v>1373</v>
      </c>
      <c r="H681" s="3" t="s">
        <v>1133</v>
      </c>
      <c r="I681" s="4" t="s">
        <v>1570</v>
      </c>
      <c r="J681" s="96" t="s">
        <v>1886</v>
      </c>
      <c r="K681" s="4" t="str">
        <f t="shared" si="31"/>
        <v>09PDLRM002</v>
      </c>
      <c r="L681" s="6">
        <v>1</v>
      </c>
      <c r="M681" s="5" t="s">
        <v>2860</v>
      </c>
      <c r="N681" s="85">
        <v>6</v>
      </c>
      <c r="O681" s="4" t="s">
        <v>2861</v>
      </c>
      <c r="P681" s="85">
        <v>3</v>
      </c>
      <c r="Q681" s="4" t="s">
        <v>2897</v>
      </c>
      <c r="R681" s="85">
        <v>10</v>
      </c>
      <c r="S681" s="4" t="s">
        <v>2868</v>
      </c>
      <c r="T681" s="66" t="str">
        <f t="shared" si="30"/>
        <v xml:space="preserve">10. Reducción De Las Desigualdades </v>
      </c>
      <c r="U681" s="85">
        <v>1</v>
      </c>
      <c r="V681" s="4" t="s">
        <v>28</v>
      </c>
      <c r="W681" s="85">
        <v>5</v>
      </c>
      <c r="X681" s="4" t="s">
        <v>753</v>
      </c>
      <c r="Y681" s="85">
        <v>2</v>
      </c>
      <c r="Z681" s="4" t="s">
        <v>754</v>
      </c>
      <c r="AA681" s="52" t="str">
        <f t="shared" si="32"/>
        <v>1.5.2</v>
      </c>
      <c r="AB681" s="3" t="s">
        <v>2952</v>
      </c>
      <c r="AC681" s="23" t="s">
        <v>2953</v>
      </c>
      <c r="AD681" s="4" t="s">
        <v>179</v>
      </c>
      <c r="AE681" s="4" t="s">
        <v>179</v>
      </c>
      <c r="AF681" s="4" t="s">
        <v>179</v>
      </c>
      <c r="AG681" s="4" t="s">
        <v>179</v>
      </c>
      <c r="AH681" s="3" t="s">
        <v>179</v>
      </c>
      <c r="AI681" s="4" t="s">
        <v>179</v>
      </c>
      <c r="AJ681" s="4" t="s">
        <v>179</v>
      </c>
      <c r="AK681" s="4" t="s">
        <v>179</v>
      </c>
      <c r="AL681" s="4" t="s">
        <v>179</v>
      </c>
      <c r="AM681" s="3" t="s">
        <v>179</v>
      </c>
      <c r="AN681" s="3" t="s">
        <v>179</v>
      </c>
      <c r="AO681" s="3" t="s">
        <v>179</v>
      </c>
      <c r="AP681" s="3" t="s">
        <v>179</v>
      </c>
      <c r="AQ681" s="3" t="s">
        <v>179</v>
      </c>
      <c r="AR681" s="5" t="s">
        <v>179</v>
      </c>
      <c r="AS681" s="5" t="s">
        <v>179</v>
      </c>
      <c r="AT681" s="4" t="s">
        <v>179</v>
      </c>
      <c r="AU681" s="4" t="s">
        <v>179</v>
      </c>
      <c r="AV681" s="4"/>
      <c r="AW681" s="4"/>
      <c r="AX681" s="4"/>
      <c r="AY681" s="4"/>
      <c r="AZ681" s="4"/>
      <c r="BA681" s="4"/>
      <c r="BB681" s="4"/>
      <c r="BC681" s="4"/>
      <c r="BD681" s="4"/>
      <c r="BE681" s="4"/>
      <c r="BF681" s="4"/>
      <c r="BG681" s="4"/>
      <c r="BH681" s="4"/>
      <c r="BI681" s="4"/>
      <c r="BJ681" s="4"/>
      <c r="BK681" s="4"/>
      <c r="BL681" s="4"/>
      <c r="BM681" s="4"/>
      <c r="BN681" s="4"/>
      <c r="BO681" s="4"/>
      <c r="BP681" s="4"/>
      <c r="BQ681" s="4"/>
      <c r="BR681" s="4"/>
      <c r="BS681" s="4"/>
      <c r="BT681" s="4"/>
      <c r="BU681" s="4"/>
      <c r="BV681" s="4"/>
    </row>
    <row r="682" spans="1:80" ht="15.5">
      <c r="A682" s="49" t="str">
        <f>B682&amp;COUNTIF($B$3:B682,B682)</f>
        <v>09PDLR6</v>
      </c>
      <c r="B682" s="3" t="s">
        <v>777</v>
      </c>
      <c r="C682" s="4" t="s">
        <v>778</v>
      </c>
      <c r="D682" s="4" t="s">
        <v>1370</v>
      </c>
      <c r="E682" s="4" t="s">
        <v>1371</v>
      </c>
      <c r="F682" s="4" t="s">
        <v>1372</v>
      </c>
      <c r="G682" s="4" t="s">
        <v>1373</v>
      </c>
      <c r="H682" s="3" t="s">
        <v>1374</v>
      </c>
      <c r="I682" s="4" t="s">
        <v>1777</v>
      </c>
      <c r="J682" s="96" t="s">
        <v>2485</v>
      </c>
      <c r="K682" s="4" t="str">
        <f t="shared" si="31"/>
        <v>09PDLRM003</v>
      </c>
      <c r="L682" s="6">
        <v>1</v>
      </c>
      <c r="M682" s="5" t="s">
        <v>2860</v>
      </c>
      <c r="N682" s="85">
        <v>6</v>
      </c>
      <c r="O682" s="5" t="s">
        <v>2861</v>
      </c>
      <c r="P682" s="85">
        <v>3</v>
      </c>
      <c r="Q682" s="5" t="s">
        <v>2897</v>
      </c>
      <c r="R682" s="85">
        <v>10</v>
      </c>
      <c r="S682" s="4" t="s">
        <v>2868</v>
      </c>
      <c r="T682" s="66" t="str">
        <f t="shared" si="30"/>
        <v xml:space="preserve">10. Reducción De Las Desigualdades </v>
      </c>
      <c r="U682" s="85">
        <v>1</v>
      </c>
      <c r="V682" s="4" t="s">
        <v>28</v>
      </c>
      <c r="W682" s="85">
        <v>5</v>
      </c>
      <c r="X682" s="4" t="s">
        <v>753</v>
      </c>
      <c r="Y682" s="85">
        <v>2</v>
      </c>
      <c r="Z682" s="4" t="s">
        <v>754</v>
      </c>
      <c r="AA682" s="52" t="str">
        <f t="shared" si="32"/>
        <v>1.5.2</v>
      </c>
      <c r="AB682" s="3" t="s">
        <v>550</v>
      </c>
      <c r="AC682" s="23" t="s">
        <v>2996</v>
      </c>
      <c r="AD682" s="4" t="s">
        <v>179</v>
      </c>
      <c r="AE682" s="4" t="s">
        <v>179</v>
      </c>
      <c r="AF682" s="4" t="s">
        <v>179</v>
      </c>
      <c r="AG682" s="4" t="s">
        <v>179</v>
      </c>
      <c r="AH682" s="3" t="s">
        <v>179</v>
      </c>
      <c r="AI682" s="4" t="s">
        <v>179</v>
      </c>
      <c r="AJ682" s="4" t="s">
        <v>179</v>
      </c>
      <c r="AK682" s="4" t="s">
        <v>179</v>
      </c>
      <c r="AL682" s="4" t="s">
        <v>179</v>
      </c>
      <c r="AM682" s="3" t="s">
        <v>179</v>
      </c>
      <c r="AN682" s="3" t="s">
        <v>179</v>
      </c>
      <c r="AO682" s="3" t="s">
        <v>179</v>
      </c>
      <c r="AP682" s="3" t="s">
        <v>179</v>
      </c>
      <c r="AQ682" s="3" t="s">
        <v>179</v>
      </c>
      <c r="AR682" s="5" t="s">
        <v>179</v>
      </c>
      <c r="AS682" s="5" t="s">
        <v>179</v>
      </c>
      <c r="AT682" s="4" t="s">
        <v>179</v>
      </c>
      <c r="AU682" s="4" t="s">
        <v>179</v>
      </c>
      <c r="AV682" s="4"/>
      <c r="AW682" s="4"/>
      <c r="AX682" s="4"/>
      <c r="AY682" s="4"/>
      <c r="AZ682" s="4"/>
      <c r="BA682" s="4"/>
      <c r="BB682" s="4"/>
      <c r="BC682" s="4"/>
      <c r="BD682" s="4"/>
      <c r="BE682" s="4"/>
      <c r="BF682" s="4"/>
      <c r="BG682" s="4"/>
      <c r="BH682" s="4"/>
      <c r="BI682" s="4"/>
      <c r="BJ682" s="4"/>
      <c r="BK682" s="4"/>
      <c r="BL682" s="4"/>
      <c r="BM682" s="4"/>
      <c r="BN682" s="4"/>
      <c r="BO682" s="4"/>
      <c r="BP682" s="4"/>
      <c r="BQ682" s="4"/>
      <c r="BR682" s="4"/>
      <c r="BS682" s="4"/>
      <c r="BT682" s="4"/>
      <c r="BU682" s="4"/>
      <c r="BV682" s="4"/>
    </row>
    <row r="683" spans="1:80" ht="15.5">
      <c r="A683" s="49" t="str">
        <f>B683&amp;COUNTIF($B$3:B683,B683)</f>
        <v>09PDLR7</v>
      </c>
      <c r="B683" s="3" t="s">
        <v>777</v>
      </c>
      <c r="C683" s="4" t="s">
        <v>778</v>
      </c>
      <c r="D683" s="4" t="s">
        <v>1370</v>
      </c>
      <c r="E683" s="4" t="s">
        <v>1371</v>
      </c>
      <c r="F683" s="4" t="s">
        <v>1372</v>
      </c>
      <c r="G683" s="4" t="s">
        <v>1373</v>
      </c>
      <c r="H683" s="3" t="s">
        <v>140</v>
      </c>
      <c r="I683" s="4" t="s">
        <v>1571</v>
      </c>
      <c r="J683" s="95" t="s">
        <v>2486</v>
      </c>
      <c r="K683" s="4" t="str">
        <f t="shared" si="31"/>
        <v>09PDLRN001</v>
      </c>
      <c r="L683" s="6">
        <v>1</v>
      </c>
      <c r="M683" s="5" t="s">
        <v>2860</v>
      </c>
      <c r="N683" s="85">
        <v>6</v>
      </c>
      <c r="O683" s="4" t="s">
        <v>2861</v>
      </c>
      <c r="P683" s="85">
        <v>3</v>
      </c>
      <c r="Q683" s="4" t="s">
        <v>2897</v>
      </c>
      <c r="R683" s="85">
        <v>16</v>
      </c>
      <c r="S683" s="4" t="s">
        <v>2841</v>
      </c>
      <c r="T683" s="66" t="str">
        <f t="shared" si="30"/>
        <v>16. Paz, Justicia E Instituciones Sólidas</v>
      </c>
      <c r="U683" s="85">
        <v>1</v>
      </c>
      <c r="V683" s="4" t="s">
        <v>28</v>
      </c>
      <c r="W683" s="85">
        <v>7</v>
      </c>
      <c r="X683" s="4" t="s">
        <v>142</v>
      </c>
      <c r="Y683" s="85">
        <v>2</v>
      </c>
      <c r="Z683" s="4" t="s">
        <v>143</v>
      </c>
      <c r="AA683" s="52" t="str">
        <f t="shared" si="32"/>
        <v>1.7.2</v>
      </c>
      <c r="AB683" s="3" t="s">
        <v>144</v>
      </c>
      <c r="AC683" s="23" t="s">
        <v>145</v>
      </c>
      <c r="AD683" s="4" t="s">
        <v>5326</v>
      </c>
      <c r="AE683" s="4" t="s">
        <v>5327</v>
      </c>
      <c r="AF683" s="4" t="s">
        <v>5328</v>
      </c>
      <c r="AG683" s="4" t="s">
        <v>5329</v>
      </c>
      <c r="AH683" s="3" t="s">
        <v>6689</v>
      </c>
      <c r="AI683" s="4" t="s">
        <v>8451</v>
      </c>
      <c r="AJ683" s="4" t="s">
        <v>8452</v>
      </c>
      <c r="AK683" s="4" t="s">
        <v>6725</v>
      </c>
      <c r="AL683" s="4" t="s">
        <v>8442</v>
      </c>
      <c r="AM683" s="3" t="s">
        <v>9710</v>
      </c>
      <c r="AN683" s="3" t="s">
        <v>6721</v>
      </c>
      <c r="AO683" s="3" t="s">
        <v>9619</v>
      </c>
      <c r="AP683" s="3" t="s">
        <v>6689</v>
      </c>
      <c r="AQ683" s="3" t="s">
        <v>9814</v>
      </c>
      <c r="AR683" s="5" t="s">
        <v>13583</v>
      </c>
      <c r="AS683" s="5" t="s">
        <v>13584</v>
      </c>
      <c r="AT683" s="4" t="s">
        <v>13579</v>
      </c>
      <c r="AU683" s="4" t="s">
        <v>13580</v>
      </c>
      <c r="AV683" s="4" t="s">
        <v>13585</v>
      </c>
      <c r="AW683" s="4" t="s">
        <v>13579</v>
      </c>
      <c r="AX683" s="4" t="s">
        <v>13580</v>
      </c>
      <c r="AY683" s="4" t="s">
        <v>13586</v>
      </c>
      <c r="AZ683" s="4" t="s">
        <v>13579</v>
      </c>
      <c r="BA683" s="4" t="s">
        <v>13580</v>
      </c>
      <c r="BB683" s="4"/>
      <c r="BC683" s="4"/>
      <c r="BD683" s="4"/>
      <c r="BE683" s="4"/>
      <c r="BF683" s="4"/>
      <c r="BG683" s="4"/>
      <c r="BH683" s="4"/>
      <c r="BI683" s="4"/>
      <c r="BJ683" s="4"/>
      <c r="BK683" s="4"/>
      <c r="BL683" s="4"/>
      <c r="BM683" s="4"/>
      <c r="BN683" s="4"/>
      <c r="BO683" s="4"/>
      <c r="BP683" s="4"/>
      <c r="BQ683" s="4"/>
      <c r="BR683" s="4"/>
      <c r="BS683" s="4"/>
      <c r="BT683" s="4"/>
      <c r="BU683" s="4"/>
      <c r="BV683" s="4"/>
    </row>
    <row r="684" spans="1:80" ht="15.5">
      <c r="A684" s="49" t="str">
        <f>B684&amp;COUNTIF($B$3:B684,B684)</f>
        <v>09PDLR8</v>
      </c>
      <c r="B684" s="3" t="s">
        <v>777</v>
      </c>
      <c r="C684" s="4" t="s">
        <v>778</v>
      </c>
      <c r="D684" s="4" t="s">
        <v>1370</v>
      </c>
      <c r="E684" s="4" t="s">
        <v>1371</v>
      </c>
      <c r="F684" s="4" t="s">
        <v>1372</v>
      </c>
      <c r="G684" s="4" t="s">
        <v>1373</v>
      </c>
      <c r="H684" s="3" t="s">
        <v>146</v>
      </c>
      <c r="I684" s="4" t="s">
        <v>1572</v>
      </c>
      <c r="J684" s="95" t="s">
        <v>2487</v>
      </c>
      <c r="K684" s="4" t="str">
        <f t="shared" si="31"/>
        <v>09PDLRO001</v>
      </c>
      <c r="L684" s="6">
        <v>1</v>
      </c>
      <c r="M684" s="5" t="s">
        <v>2860</v>
      </c>
      <c r="N684" s="85">
        <v>6</v>
      </c>
      <c r="O684" s="5" t="s">
        <v>2861</v>
      </c>
      <c r="P684" s="85">
        <v>3</v>
      </c>
      <c r="Q684" s="5" t="s">
        <v>2897</v>
      </c>
      <c r="R684" s="85">
        <v>16</v>
      </c>
      <c r="S684" s="4" t="s">
        <v>2841</v>
      </c>
      <c r="T684" s="66" t="str">
        <f t="shared" si="30"/>
        <v>16. Paz, Justicia E Instituciones Sólidas</v>
      </c>
      <c r="U684" s="85">
        <v>1</v>
      </c>
      <c r="V684" s="4" t="s">
        <v>28</v>
      </c>
      <c r="W684" s="85">
        <v>3</v>
      </c>
      <c r="X684" s="4" t="s">
        <v>31</v>
      </c>
      <c r="Y684" s="85">
        <v>4</v>
      </c>
      <c r="Z684" s="4" t="s">
        <v>148</v>
      </c>
      <c r="AA684" s="52" t="str">
        <f t="shared" si="32"/>
        <v>1.3.4</v>
      </c>
      <c r="AB684" s="3" t="s">
        <v>149</v>
      </c>
      <c r="AC684" s="23" t="s">
        <v>150</v>
      </c>
      <c r="AD684" s="4" t="s">
        <v>5330</v>
      </c>
      <c r="AE684" s="4" t="s">
        <v>5331</v>
      </c>
      <c r="AF684" s="4" t="s">
        <v>5332</v>
      </c>
      <c r="AG684" s="4" t="s">
        <v>5333</v>
      </c>
      <c r="AH684" s="3" t="s">
        <v>6689</v>
      </c>
      <c r="AI684" s="4" t="s">
        <v>8453</v>
      </c>
      <c r="AJ684" s="4" t="s">
        <v>8454</v>
      </c>
      <c r="AK684" s="4" t="s">
        <v>6725</v>
      </c>
      <c r="AL684" s="4" t="s">
        <v>8442</v>
      </c>
      <c r="AM684" s="3" t="s">
        <v>6712</v>
      </c>
      <c r="AN684" s="3" t="s">
        <v>6708</v>
      </c>
      <c r="AO684" s="3" t="s">
        <v>6718</v>
      </c>
      <c r="AP684" s="3" t="s">
        <v>6689</v>
      </c>
      <c r="AQ684" s="3" t="s">
        <v>9815</v>
      </c>
      <c r="AR684" s="5" t="s">
        <v>13587</v>
      </c>
      <c r="AS684" s="5" t="s">
        <v>13588</v>
      </c>
      <c r="AT684" s="4" t="s">
        <v>13589</v>
      </c>
      <c r="AU684" s="4" t="s">
        <v>13590</v>
      </c>
      <c r="AV684" s="4" t="s">
        <v>13591</v>
      </c>
      <c r="AW684" s="4" t="s">
        <v>13589</v>
      </c>
      <c r="AX684" s="4" t="s">
        <v>13590</v>
      </c>
      <c r="AY684" s="4" t="s">
        <v>13592</v>
      </c>
      <c r="AZ684" s="4" t="s">
        <v>13589</v>
      </c>
      <c r="BA684" s="4" t="s">
        <v>13590</v>
      </c>
      <c r="BB684" s="4"/>
      <c r="BC684" s="4"/>
      <c r="BD684" s="4"/>
      <c r="BE684" s="4"/>
      <c r="BF684" s="4"/>
      <c r="BG684" s="4"/>
      <c r="BH684" s="4"/>
      <c r="BI684" s="4"/>
      <c r="BJ684" s="4"/>
      <c r="BK684" s="4"/>
      <c r="BL684" s="4"/>
      <c r="BM684" s="4"/>
      <c r="BN684" s="4"/>
      <c r="BO684" s="4"/>
      <c r="BP684" s="4"/>
      <c r="BQ684" s="4"/>
      <c r="BR684" s="4"/>
      <c r="BS684" s="4"/>
      <c r="BT684" s="4"/>
      <c r="BU684" s="4"/>
      <c r="BV684" s="4"/>
    </row>
    <row r="685" spans="1:80" ht="15.5">
      <c r="A685" s="49" t="str">
        <f>B685&amp;COUNTIF($B$3:B685,B685)</f>
        <v>09PDLR9</v>
      </c>
      <c r="B685" s="3" t="s">
        <v>777</v>
      </c>
      <c r="C685" s="4" t="s">
        <v>778</v>
      </c>
      <c r="D685" s="4" t="s">
        <v>1370</v>
      </c>
      <c r="E685" s="4" t="s">
        <v>1371</v>
      </c>
      <c r="F685" s="4" t="s">
        <v>1372</v>
      </c>
      <c r="G685" s="4" t="s">
        <v>1373</v>
      </c>
      <c r="H685" s="3" t="s">
        <v>151</v>
      </c>
      <c r="I685" s="4" t="s">
        <v>1573</v>
      </c>
      <c r="J685" s="95" t="s">
        <v>2488</v>
      </c>
      <c r="K685" s="4" t="str">
        <f t="shared" si="31"/>
        <v>09PDLRP001</v>
      </c>
      <c r="L685" s="6">
        <v>1</v>
      </c>
      <c r="M685" s="5" t="s">
        <v>2860</v>
      </c>
      <c r="N685" s="85">
        <v>5</v>
      </c>
      <c r="O685" s="4" t="s">
        <v>2865</v>
      </c>
      <c r="P685" s="85">
        <v>0</v>
      </c>
      <c r="Q685" s="4" t="s">
        <v>2865</v>
      </c>
      <c r="R685" s="85">
        <v>5</v>
      </c>
      <c r="S685" s="4" t="s">
        <v>2844</v>
      </c>
      <c r="T685" s="66" t="str">
        <f t="shared" si="30"/>
        <v xml:space="preserve">5. Igualdad De Género </v>
      </c>
      <c r="U685" s="85">
        <v>1</v>
      </c>
      <c r="V685" s="4" t="s">
        <v>28</v>
      </c>
      <c r="W685" s="85">
        <v>2</v>
      </c>
      <c r="X685" s="4" t="s">
        <v>154</v>
      </c>
      <c r="Y685" s="85">
        <v>4</v>
      </c>
      <c r="Z685" s="4" t="s">
        <v>155</v>
      </c>
      <c r="AA685" s="52" t="str">
        <f t="shared" si="32"/>
        <v>1.2.4</v>
      </c>
      <c r="AB685" s="3" t="s">
        <v>156</v>
      </c>
      <c r="AC685" s="23" t="s">
        <v>157</v>
      </c>
      <c r="AD685" s="4" t="s">
        <v>5334</v>
      </c>
      <c r="AE685" s="4" t="s">
        <v>5335</v>
      </c>
      <c r="AF685" s="4" t="s">
        <v>5336</v>
      </c>
      <c r="AG685" s="4" t="s">
        <v>5337</v>
      </c>
      <c r="AH685" s="8" t="s">
        <v>6689</v>
      </c>
      <c r="AI685" s="4" t="s">
        <v>8455</v>
      </c>
      <c r="AJ685" s="4" t="s">
        <v>8456</v>
      </c>
      <c r="AK685" s="4" t="s">
        <v>6725</v>
      </c>
      <c r="AL685" s="4" t="s">
        <v>8442</v>
      </c>
      <c r="AM685" s="3" t="s">
        <v>9455</v>
      </c>
      <c r="AN685" s="3" t="s">
        <v>9455</v>
      </c>
      <c r="AO685" s="3" t="s">
        <v>6708</v>
      </c>
      <c r="AP685" s="3" t="s">
        <v>6689</v>
      </c>
      <c r="AQ685" s="3" t="s">
        <v>9816</v>
      </c>
      <c r="AR685" s="4" t="s">
        <v>13593</v>
      </c>
      <c r="AS685" s="4" t="s">
        <v>13594</v>
      </c>
      <c r="AT685" s="4" t="s">
        <v>13562</v>
      </c>
      <c r="AU685" s="4" t="s">
        <v>13563</v>
      </c>
      <c r="AV685" s="4" t="s">
        <v>13595</v>
      </c>
      <c r="AW685" s="4" t="s">
        <v>13562</v>
      </c>
      <c r="AX685" s="4" t="s">
        <v>13563</v>
      </c>
      <c r="AY685" s="4"/>
      <c r="AZ685" s="4"/>
      <c r="BA685" s="4"/>
      <c r="BB685" s="4"/>
      <c r="BC685" s="4"/>
      <c r="BD685" s="4"/>
      <c r="BE685" s="4"/>
      <c r="BF685" s="4"/>
      <c r="BG685" s="4"/>
      <c r="BH685" s="4"/>
      <c r="BI685" s="4"/>
      <c r="BJ685" s="4"/>
      <c r="BK685" s="4"/>
      <c r="BL685" s="4"/>
      <c r="BM685" s="4"/>
      <c r="BN685" s="4"/>
      <c r="BO685" s="4"/>
      <c r="BP685" s="4"/>
      <c r="BQ685" s="4"/>
      <c r="BR685" s="4"/>
      <c r="BS685" s="4"/>
      <c r="BT685" s="4"/>
      <c r="BU685" s="4"/>
      <c r="BV685" s="4"/>
    </row>
    <row r="686" spans="1:80" ht="15.5">
      <c r="A686" s="49" t="str">
        <f>B686&amp;COUNTIF($B$3:B686,B686)</f>
        <v>09PDLR10</v>
      </c>
      <c r="B686" s="3" t="s">
        <v>777</v>
      </c>
      <c r="C686" s="4" t="s">
        <v>778</v>
      </c>
      <c r="D686" s="4" t="s">
        <v>1370</v>
      </c>
      <c r="E686" s="4" t="s">
        <v>1371</v>
      </c>
      <c r="F686" s="4" t="s">
        <v>1372</v>
      </c>
      <c r="G686" s="4" t="s">
        <v>1373</v>
      </c>
      <c r="H686" s="3" t="s">
        <v>158</v>
      </c>
      <c r="I686" s="4" t="s">
        <v>1574</v>
      </c>
      <c r="J686" s="95" t="s">
        <v>2489</v>
      </c>
      <c r="K686" s="4" t="str">
        <f t="shared" si="31"/>
        <v>09PDLRP002</v>
      </c>
      <c r="L686" s="6">
        <v>1</v>
      </c>
      <c r="M686" s="5" t="s">
        <v>2860</v>
      </c>
      <c r="N686" s="85">
        <v>6</v>
      </c>
      <c r="O686" s="5" t="s">
        <v>2861</v>
      </c>
      <c r="P686" s="85">
        <v>0</v>
      </c>
      <c r="Q686" s="5" t="s">
        <v>2861</v>
      </c>
      <c r="R686" s="85">
        <v>10</v>
      </c>
      <c r="S686" s="4" t="s">
        <v>2868</v>
      </c>
      <c r="T686" s="66" t="str">
        <f t="shared" si="30"/>
        <v xml:space="preserve">10. Reducción De Las Desigualdades </v>
      </c>
      <c r="U686" s="85">
        <v>1</v>
      </c>
      <c r="V686" s="4" t="s">
        <v>28</v>
      </c>
      <c r="W686" s="85">
        <v>2</v>
      </c>
      <c r="X686" s="4" t="s">
        <v>154</v>
      </c>
      <c r="Y686" s="85">
        <v>4</v>
      </c>
      <c r="Z686" s="4" t="s">
        <v>155</v>
      </c>
      <c r="AA686" s="52" t="str">
        <f t="shared" si="32"/>
        <v>1.2.4</v>
      </c>
      <c r="AB686" s="3" t="s">
        <v>161</v>
      </c>
      <c r="AC686" s="23" t="s">
        <v>162</v>
      </c>
      <c r="AD686" s="4" t="s">
        <v>5338</v>
      </c>
      <c r="AE686" s="4" t="s">
        <v>5339</v>
      </c>
      <c r="AF686" s="4" t="s">
        <v>5340</v>
      </c>
      <c r="AG686" s="4" t="s">
        <v>5341</v>
      </c>
      <c r="AH686" s="3" t="s">
        <v>6689</v>
      </c>
      <c r="AI686" s="4" t="s">
        <v>8457</v>
      </c>
      <c r="AJ686" s="4" t="s">
        <v>8458</v>
      </c>
      <c r="AK686" s="4" t="s">
        <v>6725</v>
      </c>
      <c r="AL686" s="4" t="s">
        <v>8442</v>
      </c>
      <c r="AM686" s="3" t="s">
        <v>9455</v>
      </c>
      <c r="AN686" s="3" t="s">
        <v>9455</v>
      </c>
      <c r="AO686" s="3" t="s">
        <v>6708</v>
      </c>
      <c r="AP686" s="3" t="s">
        <v>6689</v>
      </c>
      <c r="AQ686" s="6" t="s">
        <v>9817</v>
      </c>
      <c r="AR686" s="5" t="s">
        <v>13596</v>
      </c>
      <c r="AS686" s="5" t="s">
        <v>13597</v>
      </c>
      <c r="AT686" s="4" t="s">
        <v>13562</v>
      </c>
      <c r="AU686" s="4" t="s">
        <v>13563</v>
      </c>
      <c r="AV686" s="4" t="s">
        <v>13595</v>
      </c>
      <c r="AW686" s="4" t="s">
        <v>13562</v>
      </c>
      <c r="AX686" s="4" t="s">
        <v>13563</v>
      </c>
      <c r="AY686" s="4"/>
      <c r="AZ686" s="4"/>
      <c r="BA686" s="4"/>
      <c r="BB686" s="4"/>
      <c r="BC686" s="4"/>
      <c r="BD686" s="4"/>
      <c r="BE686" s="4"/>
      <c r="BF686" s="4"/>
      <c r="BG686" s="4"/>
      <c r="BH686" s="4"/>
      <c r="BI686" s="4"/>
      <c r="BJ686" s="4"/>
      <c r="BK686" s="4"/>
      <c r="BL686" s="4"/>
      <c r="BM686" s="4"/>
      <c r="BN686" s="4"/>
      <c r="BO686" s="4"/>
      <c r="BP686" s="4"/>
      <c r="BQ686" s="4"/>
      <c r="BR686" s="4"/>
      <c r="BS686" s="4"/>
      <c r="BT686" s="4"/>
      <c r="BU686" s="4"/>
      <c r="BV686" s="4"/>
    </row>
    <row r="687" spans="1:80" ht="15.5">
      <c r="A687" s="49" t="str">
        <f>B687&amp;COUNTIF($B$3:B687,B687)</f>
        <v>09PDLR11</v>
      </c>
      <c r="B687" s="3" t="s">
        <v>777</v>
      </c>
      <c r="C687" s="4" t="s">
        <v>778</v>
      </c>
      <c r="D687" s="4" t="s">
        <v>1370</v>
      </c>
      <c r="E687" s="4" t="s">
        <v>1371</v>
      </c>
      <c r="F687" s="4" t="s">
        <v>1372</v>
      </c>
      <c r="G687" s="4" t="s">
        <v>1373</v>
      </c>
      <c r="H687" s="3" t="s">
        <v>170</v>
      </c>
      <c r="I687" s="4" t="s">
        <v>1575</v>
      </c>
      <c r="J687" s="95" t="s">
        <v>2490</v>
      </c>
      <c r="K687" s="4" t="str">
        <f t="shared" si="31"/>
        <v>09PDLRP004</v>
      </c>
      <c r="L687" s="6">
        <v>1</v>
      </c>
      <c r="M687" s="5" t="s">
        <v>2860</v>
      </c>
      <c r="N687" s="85">
        <v>6</v>
      </c>
      <c r="O687" s="4" t="s">
        <v>2861</v>
      </c>
      <c r="P687" s="85">
        <v>1</v>
      </c>
      <c r="Q687" s="4" t="s">
        <v>2869</v>
      </c>
      <c r="R687" s="85">
        <v>10</v>
      </c>
      <c r="S687" s="4" t="s">
        <v>2868</v>
      </c>
      <c r="T687" s="66" t="str">
        <f t="shared" si="30"/>
        <v xml:space="preserve">10. Reducción De Las Desigualdades </v>
      </c>
      <c r="U687" s="85">
        <v>2</v>
      </c>
      <c r="V687" s="4" t="s">
        <v>173</v>
      </c>
      <c r="W687" s="85">
        <v>6</v>
      </c>
      <c r="X687" s="4" t="s">
        <v>175</v>
      </c>
      <c r="Y687" s="85">
        <v>8</v>
      </c>
      <c r="Z687" s="4" t="s">
        <v>177</v>
      </c>
      <c r="AA687" s="52" t="str">
        <f t="shared" si="32"/>
        <v>2.6.8</v>
      </c>
      <c r="AB687" s="3" t="s">
        <v>384</v>
      </c>
      <c r="AC687" s="23" t="s">
        <v>178</v>
      </c>
      <c r="AD687" s="4" t="s">
        <v>5342</v>
      </c>
      <c r="AE687" s="4" t="s">
        <v>5343</v>
      </c>
      <c r="AF687" s="4" t="s">
        <v>5344</v>
      </c>
      <c r="AG687" s="4" t="s">
        <v>5345</v>
      </c>
      <c r="AH687" s="8" t="s">
        <v>6689</v>
      </c>
      <c r="AI687" s="4" t="s">
        <v>7105</v>
      </c>
      <c r="AJ687" s="4" t="s">
        <v>8459</v>
      </c>
      <c r="AK687" s="4" t="s">
        <v>6725</v>
      </c>
      <c r="AL687" s="4" t="s">
        <v>8442</v>
      </c>
      <c r="AM687" s="9" t="s">
        <v>9455</v>
      </c>
      <c r="AN687" s="9" t="s">
        <v>9455</v>
      </c>
      <c r="AO687" s="9" t="s">
        <v>9455</v>
      </c>
      <c r="AP687" s="9" t="s">
        <v>6689</v>
      </c>
      <c r="AQ687" s="6" t="s">
        <v>9818</v>
      </c>
      <c r="AR687" s="5" t="s">
        <v>13598</v>
      </c>
      <c r="AS687" s="5" t="s">
        <v>10171</v>
      </c>
      <c r="AT687" s="4" t="s">
        <v>13579</v>
      </c>
      <c r="AU687" s="4" t="s">
        <v>13580</v>
      </c>
      <c r="AV687" s="4"/>
      <c r="AW687" s="4"/>
      <c r="AX687" s="4"/>
      <c r="AY687" s="4"/>
      <c r="AZ687" s="4"/>
      <c r="BA687" s="4"/>
      <c r="BB687" s="4"/>
      <c r="BC687" s="4"/>
      <c r="BD687" s="4"/>
      <c r="BE687" s="4"/>
      <c r="BF687" s="4"/>
      <c r="BG687" s="4"/>
      <c r="BH687" s="4"/>
      <c r="BI687" s="4"/>
      <c r="BJ687" s="4"/>
      <c r="BK687" s="4"/>
      <c r="BL687" s="4"/>
      <c r="BM687" s="4"/>
      <c r="BN687" s="4"/>
      <c r="BO687" s="4"/>
      <c r="BP687" s="4"/>
      <c r="BQ687" s="4"/>
      <c r="BR687" s="4"/>
      <c r="BS687" s="4"/>
      <c r="BT687" s="4"/>
      <c r="BU687" s="4"/>
      <c r="BV687" s="4"/>
    </row>
    <row r="688" spans="1:80" ht="15.5">
      <c r="A688" s="49" t="str">
        <f>B688&amp;COUNTIF($B$3:B688,B688)</f>
        <v>09PDPA1</v>
      </c>
      <c r="B688" s="3" t="s">
        <v>786</v>
      </c>
      <c r="C688" s="4" t="s">
        <v>787</v>
      </c>
      <c r="D688" s="4" t="s">
        <v>1375</v>
      </c>
      <c r="E688" s="4" t="s">
        <v>1376</v>
      </c>
      <c r="F688" s="4" t="s">
        <v>1377</v>
      </c>
      <c r="G688" s="4" t="s">
        <v>1378</v>
      </c>
      <c r="H688" s="3" t="s">
        <v>779</v>
      </c>
      <c r="I688" s="4" t="s">
        <v>1774</v>
      </c>
      <c r="J688" s="95" t="s">
        <v>2491</v>
      </c>
      <c r="K688" s="4" t="str">
        <f t="shared" si="31"/>
        <v>09PDPAE044</v>
      </c>
      <c r="L688" s="6">
        <v>1</v>
      </c>
      <c r="M688" s="5" t="s">
        <v>2860</v>
      </c>
      <c r="N688" s="85">
        <v>6</v>
      </c>
      <c r="O688" s="5" t="s">
        <v>2861</v>
      </c>
      <c r="P688" s="85">
        <v>0</v>
      </c>
      <c r="Q688" s="5" t="s">
        <v>2861</v>
      </c>
      <c r="R688" s="85">
        <v>16</v>
      </c>
      <c r="S688" s="4" t="s">
        <v>2841</v>
      </c>
      <c r="T688" s="66" t="str">
        <f t="shared" si="30"/>
        <v>16. Paz, Justicia E Instituciones Sólidas</v>
      </c>
      <c r="U688" s="85">
        <v>2</v>
      </c>
      <c r="V688" s="4" t="s">
        <v>173</v>
      </c>
      <c r="W688" s="85">
        <v>6</v>
      </c>
      <c r="X688" s="4" t="s">
        <v>175</v>
      </c>
      <c r="Y688" s="85">
        <v>9</v>
      </c>
      <c r="Z688" s="4" t="s">
        <v>361</v>
      </c>
      <c r="AA688" s="52" t="str">
        <f t="shared" si="32"/>
        <v>2.6.9</v>
      </c>
      <c r="AB688" s="3" t="s">
        <v>790</v>
      </c>
      <c r="AC688" s="23" t="s">
        <v>791</v>
      </c>
      <c r="AD688" s="4" t="s">
        <v>5346</v>
      </c>
      <c r="AE688" s="4" t="s">
        <v>5347</v>
      </c>
      <c r="AF688" s="4" t="s">
        <v>5348</v>
      </c>
      <c r="AG688" s="4" t="s">
        <v>5349</v>
      </c>
      <c r="AH688" s="8" t="s">
        <v>6689</v>
      </c>
      <c r="AI688" s="4" t="s">
        <v>8460</v>
      </c>
      <c r="AJ688" s="4" t="s">
        <v>8461</v>
      </c>
      <c r="AK688" s="4" t="s">
        <v>6725</v>
      </c>
      <c r="AL688" s="4" t="s">
        <v>8462</v>
      </c>
      <c r="AM688" s="8" t="s">
        <v>6712</v>
      </c>
      <c r="AN688" s="9" t="s">
        <v>6708</v>
      </c>
      <c r="AO688" s="9" t="s">
        <v>6718</v>
      </c>
      <c r="AP688" s="9" t="s">
        <v>6689</v>
      </c>
      <c r="AQ688" s="6" t="s">
        <v>9819</v>
      </c>
      <c r="AR688" s="5" t="s">
        <v>13599</v>
      </c>
      <c r="AS688" s="5" t="s">
        <v>13600</v>
      </c>
      <c r="AT688" s="4" t="s">
        <v>13601</v>
      </c>
      <c r="AU688" s="4" t="s">
        <v>13602</v>
      </c>
      <c r="AV688" s="4" t="s">
        <v>13603</v>
      </c>
      <c r="AW688" s="4" t="s">
        <v>13601</v>
      </c>
      <c r="AX688" s="4" t="s">
        <v>13602</v>
      </c>
      <c r="AY688" s="4"/>
      <c r="AZ688" s="4"/>
      <c r="BA688" s="4"/>
      <c r="BB688" s="4"/>
      <c r="BC688" s="4"/>
      <c r="BD688" s="4"/>
      <c r="BE688" s="4"/>
      <c r="BF688" s="4"/>
      <c r="BG688" s="4"/>
      <c r="BH688" s="4"/>
      <c r="BI688" s="4"/>
      <c r="BJ688" s="4"/>
      <c r="BK688" s="4"/>
      <c r="BL688" s="4"/>
      <c r="BM688" s="4"/>
      <c r="BN688" s="4"/>
      <c r="BO688" s="4"/>
      <c r="BP688" s="4"/>
      <c r="BQ688" s="4"/>
      <c r="BR688" s="4"/>
      <c r="BS688" s="4"/>
      <c r="BT688" s="4"/>
      <c r="BU688" s="4"/>
      <c r="BV688" s="4"/>
    </row>
    <row r="689" spans="1:74" ht="15.5">
      <c r="A689" s="49" t="str">
        <f>B689&amp;COUNTIF($B$3:B689,B689)</f>
        <v>09PDPA2</v>
      </c>
      <c r="B689" s="3" t="s">
        <v>786</v>
      </c>
      <c r="C689" s="4" t="s">
        <v>787</v>
      </c>
      <c r="D689" s="4" t="s">
        <v>1375</v>
      </c>
      <c r="E689" s="4" t="s">
        <v>1376</v>
      </c>
      <c r="F689" s="4" t="s">
        <v>1377</v>
      </c>
      <c r="G689" s="4" t="s">
        <v>1378</v>
      </c>
      <c r="H689" s="3" t="s">
        <v>780</v>
      </c>
      <c r="I689" s="4" t="s">
        <v>1775</v>
      </c>
      <c r="J689" s="95" t="s">
        <v>2492</v>
      </c>
      <c r="K689" s="4" t="str">
        <f t="shared" si="31"/>
        <v>09PDPAE076</v>
      </c>
      <c r="L689" s="6">
        <v>1</v>
      </c>
      <c r="M689" s="5" t="s">
        <v>2860</v>
      </c>
      <c r="N689" s="85">
        <v>6</v>
      </c>
      <c r="O689" s="4" t="s">
        <v>2861</v>
      </c>
      <c r="P689" s="85">
        <v>3</v>
      </c>
      <c r="Q689" s="4" t="s">
        <v>2897</v>
      </c>
      <c r="R689" s="85">
        <v>16</v>
      </c>
      <c r="S689" s="4" t="s">
        <v>2841</v>
      </c>
      <c r="T689" s="66" t="str">
        <f t="shared" si="30"/>
        <v>16. Paz, Justicia E Instituciones Sólidas</v>
      </c>
      <c r="U689" s="85">
        <v>2</v>
      </c>
      <c r="V689" s="4" t="s">
        <v>173</v>
      </c>
      <c r="W689" s="85">
        <v>6</v>
      </c>
      <c r="X689" s="4" t="s">
        <v>175</v>
      </c>
      <c r="Y689" s="85">
        <v>9</v>
      </c>
      <c r="Z689" s="4" t="s">
        <v>361</v>
      </c>
      <c r="AA689" s="52" t="str">
        <f t="shared" si="32"/>
        <v>2.6.9</v>
      </c>
      <c r="AB689" s="3" t="s">
        <v>784</v>
      </c>
      <c r="AC689" s="23" t="s">
        <v>785</v>
      </c>
      <c r="AD689" s="4" t="s">
        <v>5350</v>
      </c>
      <c r="AE689" s="4" t="s">
        <v>5351</v>
      </c>
      <c r="AF689" s="4" t="s">
        <v>5352</v>
      </c>
      <c r="AG689" s="4" t="s">
        <v>5353</v>
      </c>
      <c r="AH689" s="8" t="s">
        <v>6689</v>
      </c>
      <c r="AI689" s="4" t="s">
        <v>8463</v>
      </c>
      <c r="AJ689" s="4" t="s">
        <v>8464</v>
      </c>
      <c r="AK689" s="4" t="s">
        <v>6725</v>
      </c>
      <c r="AL689" s="4" t="s">
        <v>8465</v>
      </c>
      <c r="AM689" s="8" t="s">
        <v>6712</v>
      </c>
      <c r="AN689" s="8" t="s">
        <v>6708</v>
      </c>
      <c r="AO689" s="9" t="s">
        <v>6718</v>
      </c>
      <c r="AP689" s="9" t="s">
        <v>6689</v>
      </c>
      <c r="AQ689" s="6" t="s">
        <v>9819</v>
      </c>
      <c r="AR689" s="5" t="s">
        <v>13604</v>
      </c>
      <c r="AS689" s="5" t="s">
        <v>13605</v>
      </c>
      <c r="AT689" s="4" t="s">
        <v>13606</v>
      </c>
      <c r="AU689" s="4" t="s">
        <v>13607</v>
      </c>
      <c r="AV689" s="4"/>
      <c r="AW689" s="4"/>
      <c r="AX689" s="4"/>
      <c r="AY689" s="4"/>
      <c r="AZ689" s="4"/>
      <c r="BA689" s="4"/>
      <c r="BB689" s="4"/>
      <c r="BC689" s="4"/>
      <c r="BD689" s="4"/>
      <c r="BE689" s="4"/>
      <c r="BF689" s="4"/>
      <c r="BG689" s="4"/>
      <c r="BH689" s="4"/>
      <c r="BI689" s="4"/>
      <c r="BJ689" s="4"/>
      <c r="BK689" s="4"/>
      <c r="BL689" s="4"/>
      <c r="BM689" s="4"/>
      <c r="BN689" s="4"/>
      <c r="BO689" s="4"/>
      <c r="BP689" s="4"/>
      <c r="BQ689" s="4"/>
      <c r="BR689" s="4"/>
      <c r="BS689" s="4"/>
      <c r="BT689" s="4"/>
      <c r="BU689" s="4"/>
      <c r="BV689" s="4"/>
    </row>
    <row r="690" spans="1:74" ht="15.5">
      <c r="A690" s="49" t="str">
        <f>B690&amp;COUNTIF($B$3:B690,B690)</f>
        <v>09PDPA3</v>
      </c>
      <c r="B690" s="3" t="s">
        <v>786</v>
      </c>
      <c r="C690" s="4" t="s">
        <v>787</v>
      </c>
      <c r="D690" s="4" t="s">
        <v>1375</v>
      </c>
      <c r="E690" s="4" t="s">
        <v>1376</v>
      </c>
      <c r="F690" s="4" t="s">
        <v>1377</v>
      </c>
      <c r="G690" s="4" t="s">
        <v>1378</v>
      </c>
      <c r="H690" s="3" t="s">
        <v>783</v>
      </c>
      <c r="I690" s="4" t="s">
        <v>1776</v>
      </c>
      <c r="J690" s="95" t="s">
        <v>2493</v>
      </c>
      <c r="K690" s="4" t="str">
        <f t="shared" si="31"/>
        <v>09PDPAJ001</v>
      </c>
      <c r="L690" s="6">
        <v>1</v>
      </c>
      <c r="M690" s="5" t="s">
        <v>2860</v>
      </c>
      <c r="N690" s="85">
        <v>6</v>
      </c>
      <c r="O690" s="5" t="s">
        <v>2861</v>
      </c>
      <c r="P690" s="85">
        <v>3</v>
      </c>
      <c r="Q690" s="5" t="s">
        <v>2897</v>
      </c>
      <c r="R690" s="85">
        <v>16</v>
      </c>
      <c r="S690" s="4" t="s">
        <v>2841</v>
      </c>
      <c r="T690" s="66" t="str">
        <f t="shared" si="30"/>
        <v>16. Paz, Justicia E Instituciones Sólidas</v>
      </c>
      <c r="U690" s="85">
        <v>2</v>
      </c>
      <c r="V690" s="4" t="s">
        <v>173</v>
      </c>
      <c r="W690" s="85">
        <v>6</v>
      </c>
      <c r="X690" s="4" t="s">
        <v>175</v>
      </c>
      <c r="Y690" s="85">
        <v>9</v>
      </c>
      <c r="Z690" s="4" t="s">
        <v>361</v>
      </c>
      <c r="AA690" s="52" t="str">
        <f t="shared" si="32"/>
        <v>2.6.9</v>
      </c>
      <c r="AB690" s="3" t="s">
        <v>784</v>
      </c>
      <c r="AC690" s="23" t="s">
        <v>785</v>
      </c>
      <c r="AD690" s="4" t="s">
        <v>5354</v>
      </c>
      <c r="AE690" s="4" t="s">
        <v>5355</v>
      </c>
      <c r="AF690" s="4" t="s">
        <v>5356</v>
      </c>
      <c r="AG690" s="4" t="s">
        <v>5357</v>
      </c>
      <c r="AH690" s="8" t="s">
        <v>6689</v>
      </c>
      <c r="AI690" s="4" t="s">
        <v>8466</v>
      </c>
      <c r="AJ690" s="4" t="s">
        <v>8467</v>
      </c>
      <c r="AK690" s="4" t="s">
        <v>6725</v>
      </c>
      <c r="AL690" s="4" t="s">
        <v>8468</v>
      </c>
      <c r="AM690" s="8" t="s">
        <v>9820</v>
      </c>
      <c r="AN690" s="9" t="s">
        <v>6717</v>
      </c>
      <c r="AO690" s="9" t="s">
        <v>6690</v>
      </c>
      <c r="AP690" s="9" t="s">
        <v>6689</v>
      </c>
      <c r="AQ690" s="6" t="s">
        <v>9819</v>
      </c>
      <c r="AR690" s="5" t="s">
        <v>13608</v>
      </c>
      <c r="AS690" s="5" t="s">
        <v>13609</v>
      </c>
      <c r="AT690" s="4" t="s">
        <v>13601</v>
      </c>
      <c r="AU690" s="4" t="s">
        <v>13610</v>
      </c>
      <c r="AV690" s="4"/>
      <c r="AW690" s="4"/>
      <c r="AX690" s="4"/>
      <c r="AY690" s="4"/>
      <c r="AZ690" s="4"/>
      <c r="BA690" s="4"/>
      <c r="BB690" s="4"/>
      <c r="BC690" s="4"/>
      <c r="BD690" s="4"/>
      <c r="BE690" s="4"/>
      <c r="BF690" s="4"/>
      <c r="BG690" s="4"/>
      <c r="BH690" s="4"/>
      <c r="BI690" s="4"/>
      <c r="BJ690" s="4"/>
      <c r="BK690" s="4"/>
      <c r="BL690" s="4"/>
      <c r="BM690" s="4"/>
      <c r="BN690" s="4"/>
      <c r="BO690" s="4"/>
      <c r="BP690" s="4"/>
      <c r="BQ690" s="4"/>
      <c r="BR690" s="4"/>
      <c r="BS690" s="4"/>
      <c r="BT690" s="4"/>
      <c r="BU690" s="4"/>
      <c r="BV690" s="4"/>
    </row>
    <row r="691" spans="1:74" ht="15.5">
      <c r="A691" s="49" t="str">
        <f>B691&amp;COUNTIF($B$3:B691,B691)</f>
        <v>09PDPA4</v>
      </c>
      <c r="B691" s="3" t="s">
        <v>786</v>
      </c>
      <c r="C691" s="4" t="s">
        <v>787</v>
      </c>
      <c r="D691" s="4" t="s">
        <v>1375</v>
      </c>
      <c r="E691" s="4" t="s">
        <v>1376</v>
      </c>
      <c r="F691" s="4" t="s">
        <v>1377</v>
      </c>
      <c r="G691" s="4" t="s">
        <v>1378</v>
      </c>
      <c r="H691" s="3" t="s">
        <v>10</v>
      </c>
      <c r="I691" s="4" t="s">
        <v>1569</v>
      </c>
      <c r="J691" s="95" t="s">
        <v>2494</v>
      </c>
      <c r="K691" s="4" t="str">
        <f t="shared" si="31"/>
        <v>09PDPAM001</v>
      </c>
      <c r="L691" s="6">
        <v>1</v>
      </c>
      <c r="M691" s="5" t="s">
        <v>2860</v>
      </c>
      <c r="N691" s="85">
        <v>6</v>
      </c>
      <c r="O691" s="4" t="s">
        <v>2861</v>
      </c>
      <c r="P691" s="85">
        <v>3</v>
      </c>
      <c r="Q691" s="4" t="s">
        <v>2897</v>
      </c>
      <c r="R691" s="85">
        <v>10</v>
      </c>
      <c r="S691" s="4" t="s">
        <v>2868</v>
      </c>
      <c r="T691" s="66" t="str">
        <f t="shared" si="30"/>
        <v xml:space="preserve">10. Reducción De Las Desigualdades </v>
      </c>
      <c r="U691" s="85">
        <v>1</v>
      </c>
      <c r="V691" s="4" t="s">
        <v>28</v>
      </c>
      <c r="W691" s="85">
        <v>5</v>
      </c>
      <c r="X691" s="4" t="s">
        <v>753</v>
      </c>
      <c r="Y691" s="85">
        <v>2</v>
      </c>
      <c r="Z691" s="4" t="s">
        <v>754</v>
      </c>
      <c r="AA691" s="52" t="str">
        <f t="shared" si="32"/>
        <v>1.5.2</v>
      </c>
      <c r="AB691" s="3" t="s">
        <v>36</v>
      </c>
      <c r="AC691" s="23" t="s">
        <v>38</v>
      </c>
      <c r="AD691" s="4" t="s">
        <v>2494</v>
      </c>
      <c r="AE691" s="4" t="s">
        <v>5358</v>
      </c>
      <c r="AF691" s="4" t="s">
        <v>5359</v>
      </c>
      <c r="AG691" s="4" t="s">
        <v>5360</v>
      </c>
      <c r="AH691" s="8" t="s">
        <v>6689</v>
      </c>
      <c r="AI691" s="4" t="s">
        <v>8469</v>
      </c>
      <c r="AJ691" s="4" t="s">
        <v>8470</v>
      </c>
      <c r="AK691" s="4" t="s">
        <v>6725</v>
      </c>
      <c r="AL691" s="4" t="s">
        <v>8471</v>
      </c>
      <c r="AM691" s="8" t="s">
        <v>6720</v>
      </c>
      <c r="AN691" s="9" t="s">
        <v>6691</v>
      </c>
      <c r="AO691" s="9" t="s">
        <v>9546</v>
      </c>
      <c r="AP691" s="9" t="s">
        <v>6689</v>
      </c>
      <c r="AQ691" s="6" t="s">
        <v>9821</v>
      </c>
      <c r="AR691" s="5" t="s">
        <v>13611</v>
      </c>
      <c r="AS691" s="5" t="s">
        <v>13612</v>
      </c>
      <c r="AT691" s="4" t="s">
        <v>13613</v>
      </c>
      <c r="AU691" s="4" t="s">
        <v>13580</v>
      </c>
      <c r="AV691" s="4"/>
      <c r="AW691" s="4"/>
      <c r="AX691" s="4"/>
      <c r="AY691" s="4"/>
      <c r="AZ691" s="4"/>
      <c r="BA691" s="4"/>
      <c r="BB691" s="4"/>
      <c r="BC691" s="4"/>
      <c r="BD691" s="4"/>
      <c r="BE691" s="4"/>
      <c r="BF691" s="4"/>
      <c r="BG691" s="4"/>
      <c r="BH691" s="4"/>
      <c r="BI691" s="4"/>
      <c r="BJ691" s="4"/>
      <c r="BK691" s="4"/>
      <c r="BL691" s="4"/>
      <c r="BM691" s="4"/>
      <c r="BN691" s="4"/>
      <c r="BO691" s="4"/>
      <c r="BP691" s="4"/>
      <c r="BQ691" s="4"/>
      <c r="BR691" s="4"/>
      <c r="BS691" s="4"/>
      <c r="BT691" s="4"/>
      <c r="BU691" s="4"/>
      <c r="BV691" s="4"/>
    </row>
    <row r="692" spans="1:74" ht="15.5">
      <c r="A692" s="49" t="str">
        <f>B692&amp;COUNTIF($B$3:B692,B692)</f>
        <v>09PDPA5</v>
      </c>
      <c r="B692" s="3" t="s">
        <v>786</v>
      </c>
      <c r="C692" s="4" t="s">
        <v>787</v>
      </c>
      <c r="D692" s="4" t="s">
        <v>1375</v>
      </c>
      <c r="E692" s="4" t="s">
        <v>1376</v>
      </c>
      <c r="F692" s="4" t="s">
        <v>1377</v>
      </c>
      <c r="G692" s="4" t="s">
        <v>1378</v>
      </c>
      <c r="H692" s="3" t="s">
        <v>1133</v>
      </c>
      <c r="I692" s="4" t="s">
        <v>1570</v>
      </c>
      <c r="J692" s="96" t="s">
        <v>1886</v>
      </c>
      <c r="K692" s="4" t="str">
        <f t="shared" si="31"/>
        <v>09PDPAM002</v>
      </c>
      <c r="L692" s="6">
        <v>1</v>
      </c>
      <c r="M692" s="5" t="s">
        <v>2860</v>
      </c>
      <c r="N692" s="85">
        <v>6</v>
      </c>
      <c r="O692" s="5" t="s">
        <v>2861</v>
      </c>
      <c r="P692" s="85">
        <v>3</v>
      </c>
      <c r="Q692" s="5" t="s">
        <v>2897</v>
      </c>
      <c r="R692" s="85">
        <v>10</v>
      </c>
      <c r="S692" s="4" t="s">
        <v>2868</v>
      </c>
      <c r="T692" s="66" t="str">
        <f t="shared" si="30"/>
        <v xml:space="preserve">10. Reducción De Las Desigualdades </v>
      </c>
      <c r="U692" s="85">
        <v>1</v>
      </c>
      <c r="V692" s="4" t="s">
        <v>28</v>
      </c>
      <c r="W692" s="85">
        <v>5</v>
      </c>
      <c r="X692" s="4" t="s">
        <v>753</v>
      </c>
      <c r="Y692" s="85">
        <v>2</v>
      </c>
      <c r="Z692" s="4" t="s">
        <v>754</v>
      </c>
      <c r="AA692" s="52" t="str">
        <f t="shared" si="32"/>
        <v>1.5.2</v>
      </c>
      <c r="AB692" s="3" t="s">
        <v>2952</v>
      </c>
      <c r="AC692" s="23" t="s">
        <v>2953</v>
      </c>
      <c r="AD692" s="4" t="s">
        <v>179</v>
      </c>
      <c r="AE692" s="4" t="s">
        <v>179</v>
      </c>
      <c r="AF692" s="4" t="s">
        <v>179</v>
      </c>
      <c r="AG692" s="4" t="s">
        <v>179</v>
      </c>
      <c r="AH692" s="8" t="s">
        <v>179</v>
      </c>
      <c r="AI692" s="4" t="s">
        <v>179</v>
      </c>
      <c r="AJ692" s="4" t="s">
        <v>179</v>
      </c>
      <c r="AK692" s="4" t="s">
        <v>179</v>
      </c>
      <c r="AL692" s="4" t="s">
        <v>179</v>
      </c>
      <c r="AM692" s="3" t="s">
        <v>179</v>
      </c>
      <c r="AN692" s="3" t="s">
        <v>179</v>
      </c>
      <c r="AO692" s="3" t="s">
        <v>179</v>
      </c>
      <c r="AP692" s="3" t="s">
        <v>179</v>
      </c>
      <c r="AQ692" s="3" t="s">
        <v>179</v>
      </c>
      <c r="AR692" s="4" t="s">
        <v>179</v>
      </c>
      <c r="AS692" s="4" t="s">
        <v>179</v>
      </c>
      <c r="AT692" s="4" t="s">
        <v>179</v>
      </c>
      <c r="AU692" s="4" t="s">
        <v>179</v>
      </c>
      <c r="AV692" s="4"/>
      <c r="AW692" s="4"/>
      <c r="AX692" s="4"/>
      <c r="AY692" s="4"/>
      <c r="AZ692" s="4"/>
      <c r="BA692" s="4"/>
      <c r="BB692" s="4"/>
      <c r="BC692" s="4"/>
      <c r="BD692" s="4"/>
      <c r="BE692" s="4"/>
      <c r="BF692" s="4"/>
      <c r="BG692" s="4"/>
      <c r="BH692" s="4"/>
      <c r="BI692" s="4"/>
      <c r="BJ692" s="4"/>
      <c r="BK692" s="4"/>
      <c r="BL692" s="4"/>
      <c r="BM692" s="4"/>
      <c r="BN692" s="4"/>
      <c r="BO692" s="4"/>
      <c r="BP692" s="4"/>
      <c r="BQ692" s="4"/>
      <c r="BR692" s="4"/>
      <c r="BS692" s="4"/>
      <c r="BT692" s="4"/>
      <c r="BU692" s="4"/>
      <c r="BV692" s="4"/>
    </row>
    <row r="693" spans="1:74" ht="15.5">
      <c r="A693" s="49" t="str">
        <f>B693&amp;COUNTIF($B$3:B693,B693)</f>
        <v>09PDPA6</v>
      </c>
      <c r="B693" s="3" t="s">
        <v>786</v>
      </c>
      <c r="C693" s="4" t="s">
        <v>787</v>
      </c>
      <c r="D693" s="4" t="s">
        <v>1375</v>
      </c>
      <c r="E693" s="4" t="s">
        <v>1376</v>
      </c>
      <c r="F693" s="4" t="s">
        <v>1377</v>
      </c>
      <c r="G693" s="4" t="s">
        <v>1378</v>
      </c>
      <c r="H693" s="3" t="s">
        <v>1374</v>
      </c>
      <c r="I693" s="4" t="s">
        <v>1777</v>
      </c>
      <c r="J693" s="96" t="s">
        <v>2485</v>
      </c>
      <c r="K693" s="4" t="str">
        <f t="shared" si="31"/>
        <v>09PDPAM003</v>
      </c>
      <c r="L693" s="6">
        <v>1</v>
      </c>
      <c r="M693" s="5" t="s">
        <v>2860</v>
      </c>
      <c r="N693" s="85">
        <v>6</v>
      </c>
      <c r="O693" s="4" t="s">
        <v>2861</v>
      </c>
      <c r="P693" s="85">
        <v>3</v>
      </c>
      <c r="Q693" s="4" t="s">
        <v>2897</v>
      </c>
      <c r="R693" s="85">
        <v>10</v>
      </c>
      <c r="S693" s="4" t="s">
        <v>2868</v>
      </c>
      <c r="T693" s="66" t="str">
        <f t="shared" si="30"/>
        <v xml:space="preserve">10. Reducción De Las Desigualdades </v>
      </c>
      <c r="U693" s="85">
        <v>1</v>
      </c>
      <c r="V693" s="4" t="s">
        <v>28</v>
      </c>
      <c r="W693" s="85">
        <v>5</v>
      </c>
      <c r="X693" s="4" t="s">
        <v>753</v>
      </c>
      <c r="Y693" s="85">
        <v>2</v>
      </c>
      <c r="Z693" s="4" t="s">
        <v>754</v>
      </c>
      <c r="AA693" s="52" t="str">
        <f t="shared" si="32"/>
        <v>1.5.2</v>
      </c>
      <c r="AB693" s="3" t="s">
        <v>550</v>
      </c>
      <c r="AC693" s="23" t="s">
        <v>2996</v>
      </c>
      <c r="AD693" s="4" t="s">
        <v>179</v>
      </c>
      <c r="AE693" s="4" t="s">
        <v>179</v>
      </c>
      <c r="AF693" s="4" t="s">
        <v>179</v>
      </c>
      <c r="AG693" s="4" t="s">
        <v>179</v>
      </c>
      <c r="AH693" s="3" t="s">
        <v>179</v>
      </c>
      <c r="AI693" s="4" t="s">
        <v>179</v>
      </c>
      <c r="AJ693" s="4" t="s">
        <v>179</v>
      </c>
      <c r="AK693" s="4" t="s">
        <v>179</v>
      </c>
      <c r="AL693" s="4" t="s">
        <v>179</v>
      </c>
      <c r="AM693" s="8" t="s">
        <v>179</v>
      </c>
      <c r="AN693" s="8" t="s">
        <v>179</v>
      </c>
      <c r="AO693" s="8" t="s">
        <v>179</v>
      </c>
      <c r="AP693" s="8" t="s">
        <v>179</v>
      </c>
      <c r="AQ693" s="6" t="s">
        <v>179</v>
      </c>
      <c r="AR693" s="5" t="s">
        <v>179</v>
      </c>
      <c r="AS693" s="5" t="s">
        <v>179</v>
      </c>
      <c r="AT693" s="4" t="s">
        <v>179</v>
      </c>
      <c r="AU693" s="4" t="s">
        <v>179</v>
      </c>
      <c r="AV693" s="4"/>
      <c r="AW693" s="4"/>
      <c r="AX693" s="4"/>
      <c r="AY693" s="4"/>
      <c r="AZ693" s="4"/>
      <c r="BA693" s="4"/>
      <c r="BB693" s="4"/>
      <c r="BC693" s="4"/>
      <c r="BD693" s="4"/>
      <c r="BE693" s="4"/>
      <c r="BF693" s="4"/>
      <c r="BG693" s="4"/>
      <c r="BH693" s="4"/>
      <c r="BI693" s="4"/>
      <c r="BJ693" s="4"/>
      <c r="BK693" s="4"/>
      <c r="BL693" s="4"/>
      <c r="BM693" s="4"/>
      <c r="BN693" s="4"/>
      <c r="BO693" s="4"/>
      <c r="BP693" s="4"/>
      <c r="BQ693" s="4"/>
      <c r="BR693" s="4"/>
      <c r="BS693" s="4"/>
      <c r="BT693" s="4"/>
      <c r="BU693" s="4"/>
      <c r="BV693" s="4"/>
    </row>
    <row r="694" spans="1:74" ht="15.5">
      <c r="A694" s="49" t="str">
        <f>B694&amp;COUNTIF($B$3:B694,B694)</f>
        <v>09PDPA7</v>
      </c>
      <c r="B694" s="3" t="s">
        <v>786</v>
      </c>
      <c r="C694" s="4" t="s">
        <v>787</v>
      </c>
      <c r="D694" s="4" t="s">
        <v>1375</v>
      </c>
      <c r="E694" s="4" t="s">
        <v>1376</v>
      </c>
      <c r="F694" s="4" t="s">
        <v>1377</v>
      </c>
      <c r="G694" s="4" t="s">
        <v>1378</v>
      </c>
      <c r="H694" s="3" t="s">
        <v>140</v>
      </c>
      <c r="I694" s="4" t="s">
        <v>1571</v>
      </c>
      <c r="J694" s="95" t="s">
        <v>2495</v>
      </c>
      <c r="K694" s="4" t="str">
        <f t="shared" si="31"/>
        <v>09PDPAN001</v>
      </c>
      <c r="L694" s="6">
        <v>1</v>
      </c>
      <c r="M694" s="5" t="s">
        <v>2860</v>
      </c>
      <c r="N694" s="85">
        <v>6</v>
      </c>
      <c r="O694" s="5" t="s">
        <v>2861</v>
      </c>
      <c r="P694" s="85">
        <v>3</v>
      </c>
      <c r="Q694" s="5" t="s">
        <v>2897</v>
      </c>
      <c r="R694" s="85">
        <v>16</v>
      </c>
      <c r="S694" s="4" t="s">
        <v>2841</v>
      </c>
      <c r="T694" s="66" t="str">
        <f t="shared" si="30"/>
        <v>16. Paz, Justicia E Instituciones Sólidas</v>
      </c>
      <c r="U694" s="85">
        <v>1</v>
      </c>
      <c r="V694" s="4" t="s">
        <v>28</v>
      </c>
      <c r="W694" s="85">
        <v>7</v>
      </c>
      <c r="X694" s="4" t="s">
        <v>142</v>
      </c>
      <c r="Y694" s="85">
        <v>2</v>
      </c>
      <c r="Z694" s="4" t="s">
        <v>143</v>
      </c>
      <c r="AA694" s="52" t="str">
        <f t="shared" si="32"/>
        <v>1.7.2</v>
      </c>
      <c r="AB694" s="3" t="s">
        <v>144</v>
      </c>
      <c r="AC694" s="23" t="s">
        <v>145</v>
      </c>
      <c r="AD694" s="4" t="s">
        <v>5361</v>
      </c>
      <c r="AE694" s="4" t="s">
        <v>5362</v>
      </c>
      <c r="AF694" s="4" t="s">
        <v>5363</v>
      </c>
      <c r="AG694" s="4" t="s">
        <v>5364</v>
      </c>
      <c r="AH694" s="3" t="s">
        <v>6689</v>
      </c>
      <c r="AI694" s="4" t="s">
        <v>8472</v>
      </c>
      <c r="AJ694" s="4" t="s">
        <v>8473</v>
      </c>
      <c r="AK694" s="4" t="s">
        <v>6725</v>
      </c>
      <c r="AL694" s="4" t="s">
        <v>8474</v>
      </c>
      <c r="AM694" s="8" t="s">
        <v>9455</v>
      </c>
      <c r="AN694" s="8" t="s">
        <v>6708</v>
      </c>
      <c r="AO694" s="8" t="s">
        <v>6689</v>
      </c>
      <c r="AP694" s="8" t="s">
        <v>6689</v>
      </c>
      <c r="AQ694" s="6" t="s">
        <v>9821</v>
      </c>
      <c r="AR694" s="5" t="s">
        <v>13614</v>
      </c>
      <c r="AS694" s="5" t="s">
        <v>13615</v>
      </c>
      <c r="AT694" s="4" t="s">
        <v>13613</v>
      </c>
      <c r="AU694" s="4" t="s">
        <v>13580</v>
      </c>
      <c r="AV694" s="4"/>
      <c r="AW694" s="4"/>
      <c r="AX694" s="4"/>
      <c r="AY694" s="4"/>
      <c r="AZ694" s="4"/>
      <c r="BA694" s="4"/>
      <c r="BB694" s="4"/>
      <c r="BC694" s="4"/>
      <c r="BD694" s="4"/>
      <c r="BE694" s="4"/>
      <c r="BF694" s="4"/>
      <c r="BG694" s="4"/>
      <c r="BH694" s="4"/>
      <c r="BI694" s="4"/>
      <c r="BJ694" s="4"/>
      <c r="BK694" s="4"/>
      <c r="BL694" s="4"/>
      <c r="BM694" s="4"/>
      <c r="BN694" s="4"/>
      <c r="BO694" s="4"/>
      <c r="BP694" s="4"/>
      <c r="BQ694" s="4"/>
      <c r="BR694" s="4"/>
      <c r="BS694" s="4"/>
      <c r="BT694" s="4"/>
      <c r="BU694" s="4"/>
      <c r="BV694" s="4"/>
    </row>
    <row r="695" spans="1:74" ht="15.5">
      <c r="A695" s="49" t="str">
        <f>B695&amp;COUNTIF($B$3:B695,B695)</f>
        <v>09PDPA8</v>
      </c>
      <c r="B695" s="3" t="s">
        <v>786</v>
      </c>
      <c r="C695" s="4" t="s">
        <v>787</v>
      </c>
      <c r="D695" s="4" t="s">
        <v>1375</v>
      </c>
      <c r="E695" s="4" t="s">
        <v>1376</v>
      </c>
      <c r="F695" s="4" t="s">
        <v>1377</v>
      </c>
      <c r="G695" s="4" t="s">
        <v>1378</v>
      </c>
      <c r="H695" s="3" t="s">
        <v>146</v>
      </c>
      <c r="I695" s="4" t="s">
        <v>1572</v>
      </c>
      <c r="J695" s="95" t="s">
        <v>2496</v>
      </c>
      <c r="K695" s="4" t="str">
        <f t="shared" si="31"/>
        <v>09PDPAO001</v>
      </c>
      <c r="L695" s="6">
        <v>1</v>
      </c>
      <c r="M695" s="5" t="s">
        <v>2860</v>
      </c>
      <c r="N695" s="85">
        <v>6</v>
      </c>
      <c r="O695" s="4" t="s">
        <v>2861</v>
      </c>
      <c r="P695" s="85">
        <v>3</v>
      </c>
      <c r="Q695" s="4" t="s">
        <v>2897</v>
      </c>
      <c r="R695" s="85">
        <v>16</v>
      </c>
      <c r="S695" s="4" t="s">
        <v>2841</v>
      </c>
      <c r="T695" s="66" t="str">
        <f t="shared" si="30"/>
        <v>16. Paz, Justicia E Instituciones Sólidas</v>
      </c>
      <c r="U695" s="85">
        <v>1</v>
      </c>
      <c r="V695" s="4" t="s">
        <v>28</v>
      </c>
      <c r="W695" s="85">
        <v>3</v>
      </c>
      <c r="X695" s="4" t="s">
        <v>31</v>
      </c>
      <c r="Y695" s="85">
        <v>4</v>
      </c>
      <c r="Z695" s="4" t="s">
        <v>148</v>
      </c>
      <c r="AA695" s="52" t="str">
        <f t="shared" si="32"/>
        <v>1.3.4</v>
      </c>
      <c r="AB695" s="3" t="s">
        <v>149</v>
      </c>
      <c r="AC695" s="23" t="s">
        <v>150</v>
      </c>
      <c r="AD695" s="4" t="s">
        <v>5365</v>
      </c>
      <c r="AE695" s="4" t="s">
        <v>5366</v>
      </c>
      <c r="AF695" s="4" t="s">
        <v>5367</v>
      </c>
      <c r="AG695" s="4" t="s">
        <v>5368</v>
      </c>
      <c r="AH695" s="3" t="s">
        <v>6689</v>
      </c>
      <c r="AI695" s="4" t="s">
        <v>8475</v>
      </c>
      <c r="AJ695" s="4" t="s">
        <v>8476</v>
      </c>
      <c r="AK695" s="4" t="s">
        <v>6725</v>
      </c>
      <c r="AL695" s="4" t="s">
        <v>8471</v>
      </c>
      <c r="AM695" s="3" t="s">
        <v>9455</v>
      </c>
      <c r="AN695" s="3" t="s">
        <v>6708</v>
      </c>
      <c r="AO695" s="3" t="s">
        <v>6689</v>
      </c>
      <c r="AP695" s="3" t="s">
        <v>6689</v>
      </c>
      <c r="AQ695" s="6" t="s">
        <v>9819</v>
      </c>
      <c r="AR695" s="5" t="s">
        <v>13616</v>
      </c>
      <c r="AS695" s="5" t="s">
        <v>13617</v>
      </c>
      <c r="AT695" s="4" t="s">
        <v>13613</v>
      </c>
      <c r="AU695" s="4" t="s">
        <v>13580</v>
      </c>
      <c r="AV695" s="4"/>
      <c r="AW695" s="4"/>
      <c r="AX695" s="4"/>
      <c r="AY695" s="4"/>
      <c r="AZ695" s="4"/>
      <c r="BA695" s="4"/>
      <c r="BB695" s="4"/>
      <c r="BC695" s="4"/>
      <c r="BD695" s="4"/>
      <c r="BE695" s="4"/>
      <c r="BF695" s="4"/>
      <c r="BG695" s="4"/>
      <c r="BH695" s="4"/>
      <c r="BI695" s="4"/>
      <c r="BJ695" s="4"/>
      <c r="BK695" s="4"/>
      <c r="BL695" s="4"/>
      <c r="BM695" s="4"/>
      <c r="BN695" s="4"/>
      <c r="BO695" s="4"/>
      <c r="BP695" s="4"/>
      <c r="BQ695" s="4"/>
      <c r="BR695" s="4"/>
      <c r="BS695" s="4"/>
      <c r="BT695" s="4"/>
      <c r="BU695" s="4"/>
      <c r="BV695" s="4"/>
    </row>
    <row r="696" spans="1:74" ht="15.5">
      <c r="A696" s="49" t="str">
        <f>B696&amp;COUNTIF($B$3:B696,B696)</f>
        <v>09PDPA9</v>
      </c>
      <c r="B696" s="3" t="s">
        <v>786</v>
      </c>
      <c r="C696" s="4" t="s">
        <v>787</v>
      </c>
      <c r="D696" s="4" t="s">
        <v>1375</v>
      </c>
      <c r="E696" s="4" t="s">
        <v>1376</v>
      </c>
      <c r="F696" s="4" t="s">
        <v>1377</v>
      </c>
      <c r="G696" s="4" t="s">
        <v>1378</v>
      </c>
      <c r="H696" s="3" t="s">
        <v>151</v>
      </c>
      <c r="I696" s="4" t="s">
        <v>1573</v>
      </c>
      <c r="J696" s="95" t="s">
        <v>2497</v>
      </c>
      <c r="K696" s="4" t="str">
        <f t="shared" si="31"/>
        <v>09PDPAP001</v>
      </c>
      <c r="L696" s="6">
        <v>1</v>
      </c>
      <c r="M696" s="5" t="s">
        <v>2860</v>
      </c>
      <c r="N696" s="85">
        <v>5</v>
      </c>
      <c r="O696" s="5" t="s">
        <v>2865</v>
      </c>
      <c r="P696" s="85">
        <v>0</v>
      </c>
      <c r="Q696" s="5" t="s">
        <v>2865</v>
      </c>
      <c r="R696" s="85">
        <v>5</v>
      </c>
      <c r="S696" s="4" t="s">
        <v>2844</v>
      </c>
      <c r="T696" s="66" t="str">
        <f t="shared" si="30"/>
        <v xml:space="preserve">5. Igualdad De Género </v>
      </c>
      <c r="U696" s="85">
        <v>1</v>
      </c>
      <c r="V696" s="4" t="s">
        <v>28</v>
      </c>
      <c r="W696" s="85">
        <v>2</v>
      </c>
      <c r="X696" s="4" t="s">
        <v>154</v>
      </c>
      <c r="Y696" s="85">
        <v>4</v>
      </c>
      <c r="Z696" s="4" t="s">
        <v>155</v>
      </c>
      <c r="AA696" s="52" t="str">
        <f t="shared" si="32"/>
        <v>1.2.4</v>
      </c>
      <c r="AB696" s="3" t="s">
        <v>156</v>
      </c>
      <c r="AC696" s="23" t="s">
        <v>157</v>
      </c>
      <c r="AD696" s="4" t="s">
        <v>5369</v>
      </c>
      <c r="AE696" s="4" t="s">
        <v>5370</v>
      </c>
      <c r="AF696" s="4" t="s">
        <v>5371</v>
      </c>
      <c r="AG696" s="4" t="s">
        <v>5372</v>
      </c>
      <c r="AH696" s="3" t="s">
        <v>6689</v>
      </c>
      <c r="AI696" s="4" t="s">
        <v>8477</v>
      </c>
      <c r="AJ696" s="4" t="s">
        <v>8478</v>
      </c>
      <c r="AK696" s="4" t="s">
        <v>6725</v>
      </c>
      <c r="AL696" s="4" t="s">
        <v>8479</v>
      </c>
      <c r="AM696" s="8" t="s">
        <v>9521</v>
      </c>
      <c r="AN696" s="8" t="s">
        <v>9618</v>
      </c>
      <c r="AO696" s="8" t="s">
        <v>9701</v>
      </c>
      <c r="AP696" s="8" t="s">
        <v>6689</v>
      </c>
      <c r="AQ696" s="6" t="s">
        <v>9819</v>
      </c>
      <c r="AR696" s="5" t="s">
        <v>13618</v>
      </c>
      <c r="AS696" s="5" t="s">
        <v>13619</v>
      </c>
      <c r="AT696" s="4" t="s">
        <v>13601</v>
      </c>
      <c r="AU696" s="4" t="s">
        <v>13610</v>
      </c>
      <c r="AV696" s="4" t="s">
        <v>13620</v>
      </c>
      <c r="AW696" s="4" t="s">
        <v>13601</v>
      </c>
      <c r="AX696" s="4" t="s">
        <v>13610</v>
      </c>
      <c r="AY696" s="4"/>
      <c r="AZ696" s="4"/>
      <c r="BA696" s="4"/>
      <c r="BB696" s="4"/>
      <c r="BC696" s="4"/>
      <c r="BD696" s="4"/>
      <c r="BE696" s="4"/>
      <c r="BF696" s="4"/>
      <c r="BG696" s="4"/>
      <c r="BH696" s="4"/>
      <c r="BI696" s="4"/>
      <c r="BJ696" s="4"/>
      <c r="BK696" s="4"/>
      <c r="BL696" s="4"/>
      <c r="BM696" s="4"/>
      <c r="BN696" s="4"/>
      <c r="BO696" s="4"/>
      <c r="BP696" s="4"/>
      <c r="BQ696" s="4"/>
      <c r="BR696" s="4"/>
      <c r="BS696" s="4"/>
      <c r="BT696" s="4"/>
      <c r="BU696" s="4"/>
      <c r="BV696" s="4"/>
    </row>
    <row r="697" spans="1:74" ht="15.5">
      <c r="A697" s="49" t="str">
        <f>B697&amp;COUNTIF($B$3:B697,B697)</f>
        <v>09PDPA10</v>
      </c>
      <c r="B697" s="3" t="s">
        <v>786</v>
      </c>
      <c r="C697" s="4" t="s">
        <v>787</v>
      </c>
      <c r="D697" s="4" t="s">
        <v>1375</v>
      </c>
      <c r="E697" s="4" t="s">
        <v>1376</v>
      </c>
      <c r="F697" s="4" t="s">
        <v>1377</v>
      </c>
      <c r="G697" s="4" t="s">
        <v>1378</v>
      </c>
      <c r="H697" s="3" t="s">
        <v>158</v>
      </c>
      <c r="I697" s="4" t="s">
        <v>1574</v>
      </c>
      <c r="J697" s="95" t="s">
        <v>2498</v>
      </c>
      <c r="K697" s="4" t="str">
        <f t="shared" si="31"/>
        <v>09PDPAP002</v>
      </c>
      <c r="L697" s="6">
        <v>1</v>
      </c>
      <c r="M697" s="5" t="s">
        <v>2860</v>
      </c>
      <c r="N697" s="85">
        <v>6</v>
      </c>
      <c r="O697" s="4" t="s">
        <v>2861</v>
      </c>
      <c r="P697" s="85">
        <v>0</v>
      </c>
      <c r="Q697" s="4" t="s">
        <v>2861</v>
      </c>
      <c r="R697" s="85">
        <v>10</v>
      </c>
      <c r="S697" s="4" t="s">
        <v>2868</v>
      </c>
      <c r="T697" s="66" t="str">
        <f t="shared" si="30"/>
        <v xml:space="preserve">10. Reducción De Las Desigualdades </v>
      </c>
      <c r="U697" s="85">
        <v>1</v>
      </c>
      <c r="V697" s="4" t="s">
        <v>28</v>
      </c>
      <c r="W697" s="85">
        <v>2</v>
      </c>
      <c r="X697" s="4" t="s">
        <v>154</v>
      </c>
      <c r="Y697" s="85">
        <v>4</v>
      </c>
      <c r="Z697" s="4" t="s">
        <v>155</v>
      </c>
      <c r="AA697" s="52" t="str">
        <f t="shared" si="32"/>
        <v>1.2.4</v>
      </c>
      <c r="AB697" s="3" t="s">
        <v>161</v>
      </c>
      <c r="AC697" s="23" t="s">
        <v>162</v>
      </c>
      <c r="AD697" s="4" t="s">
        <v>5373</v>
      </c>
      <c r="AE697" s="4" t="s">
        <v>5374</v>
      </c>
      <c r="AF697" s="4" t="s">
        <v>5375</v>
      </c>
      <c r="AG697" s="4" t="s">
        <v>5376</v>
      </c>
      <c r="AH697" s="3" t="s">
        <v>6689</v>
      </c>
      <c r="AI697" s="4" t="s">
        <v>8480</v>
      </c>
      <c r="AJ697" s="4" t="s">
        <v>8481</v>
      </c>
      <c r="AK697" s="4" t="s">
        <v>6725</v>
      </c>
      <c r="AL697" s="4" t="s">
        <v>8479</v>
      </c>
      <c r="AM697" s="8" t="s">
        <v>6697</v>
      </c>
      <c r="AN697" s="8" t="s">
        <v>9532</v>
      </c>
      <c r="AO697" s="8" t="s">
        <v>6718</v>
      </c>
      <c r="AP697" s="8" t="s">
        <v>6689</v>
      </c>
      <c r="AQ697" s="6" t="s">
        <v>9822</v>
      </c>
      <c r="AR697" s="5" t="s">
        <v>13621</v>
      </c>
      <c r="AS697" s="5" t="s">
        <v>13619</v>
      </c>
      <c r="AT697" s="4" t="s">
        <v>13601</v>
      </c>
      <c r="AU697" s="4" t="s">
        <v>13610</v>
      </c>
      <c r="AV697" s="4"/>
      <c r="AW697" s="4"/>
      <c r="AX697" s="4"/>
      <c r="AY697" s="4"/>
      <c r="AZ697" s="4"/>
      <c r="BA697" s="4"/>
      <c r="BB697" s="4"/>
      <c r="BC697" s="4"/>
      <c r="BD697" s="4"/>
      <c r="BE697" s="4"/>
      <c r="BF697" s="4"/>
      <c r="BG697" s="4"/>
      <c r="BH697" s="4"/>
      <c r="BI697" s="4"/>
      <c r="BJ697" s="4"/>
      <c r="BK697" s="4"/>
      <c r="BL697" s="4"/>
      <c r="BM697" s="4"/>
      <c r="BN697" s="4"/>
      <c r="BO697" s="4"/>
      <c r="BP697" s="4"/>
      <c r="BQ697" s="4"/>
      <c r="BR697" s="4"/>
      <c r="BS697" s="4"/>
      <c r="BT697" s="4"/>
      <c r="BU697" s="4"/>
      <c r="BV697" s="4"/>
    </row>
    <row r="698" spans="1:74" ht="15.5">
      <c r="A698" s="49" t="str">
        <f>B698&amp;COUNTIF($B$3:B698,B698)</f>
        <v>09PDPA11</v>
      </c>
      <c r="B698" s="3" t="s">
        <v>786</v>
      </c>
      <c r="C698" s="4" t="s">
        <v>787</v>
      </c>
      <c r="D698" s="4" t="s">
        <v>1375</v>
      </c>
      <c r="E698" s="4" t="s">
        <v>1376</v>
      </c>
      <c r="F698" s="4" t="s">
        <v>1377</v>
      </c>
      <c r="G698" s="4" t="s">
        <v>1378</v>
      </c>
      <c r="H698" s="3" t="s">
        <v>170</v>
      </c>
      <c r="I698" s="4" t="s">
        <v>1575</v>
      </c>
      <c r="J698" s="95" t="s">
        <v>1900</v>
      </c>
      <c r="K698" s="4" t="str">
        <f t="shared" si="31"/>
        <v>09PDPAP004</v>
      </c>
      <c r="L698" s="6">
        <v>1</v>
      </c>
      <c r="M698" s="5" t="s">
        <v>2860</v>
      </c>
      <c r="N698" s="85">
        <v>6</v>
      </c>
      <c r="O698" s="4" t="s">
        <v>2861</v>
      </c>
      <c r="P698" s="85">
        <v>1</v>
      </c>
      <c r="Q698" s="4" t="s">
        <v>2869</v>
      </c>
      <c r="R698" s="85">
        <v>10</v>
      </c>
      <c r="S698" s="4" t="s">
        <v>2868</v>
      </c>
      <c r="T698" s="66" t="str">
        <f t="shared" si="30"/>
        <v xml:space="preserve">10. Reducción De Las Desigualdades </v>
      </c>
      <c r="U698" s="85">
        <v>2</v>
      </c>
      <c r="V698" s="4" t="s">
        <v>173</v>
      </c>
      <c r="W698" s="85">
        <v>6</v>
      </c>
      <c r="X698" s="4" t="s">
        <v>175</v>
      </c>
      <c r="Y698" s="85">
        <v>8</v>
      </c>
      <c r="Z698" s="4" t="s">
        <v>177</v>
      </c>
      <c r="AA698" s="52" t="str">
        <f t="shared" si="32"/>
        <v>2.6.8</v>
      </c>
      <c r="AB698" s="3" t="s">
        <v>384</v>
      </c>
      <c r="AC698" s="23" t="s">
        <v>178</v>
      </c>
      <c r="AD698" s="4" t="s">
        <v>5377</v>
      </c>
      <c r="AE698" s="4" t="s">
        <v>5378</v>
      </c>
      <c r="AF698" s="4" t="s">
        <v>3060</v>
      </c>
      <c r="AG698" s="4" t="s">
        <v>5379</v>
      </c>
      <c r="AH698" s="8" t="s">
        <v>6689</v>
      </c>
      <c r="AI698" s="4" t="s">
        <v>8482</v>
      </c>
      <c r="AJ698" s="4" t="s">
        <v>8483</v>
      </c>
      <c r="AK698" s="4" t="s">
        <v>6725</v>
      </c>
      <c r="AL698" s="4" t="s">
        <v>8484</v>
      </c>
      <c r="AM698" s="3" t="s">
        <v>9455</v>
      </c>
      <c r="AN698" s="3" t="s">
        <v>6712</v>
      </c>
      <c r="AO698" s="3" t="s">
        <v>6708</v>
      </c>
      <c r="AP698" s="3" t="s">
        <v>6689</v>
      </c>
      <c r="AQ698" s="3" t="s">
        <v>9819</v>
      </c>
      <c r="AR698" s="4" t="s">
        <v>10088</v>
      </c>
      <c r="AS698" s="4" t="s">
        <v>13622</v>
      </c>
      <c r="AT698" s="4" t="s">
        <v>13601</v>
      </c>
      <c r="AU698" s="4" t="s">
        <v>13610</v>
      </c>
      <c r="AV698" s="4"/>
      <c r="AW698" s="4"/>
      <c r="AX698" s="4"/>
      <c r="AY698" s="4"/>
      <c r="AZ698" s="4"/>
      <c r="BA698" s="4"/>
      <c r="BB698" s="4"/>
      <c r="BC698" s="4"/>
      <c r="BD698" s="4"/>
      <c r="BE698" s="4"/>
      <c r="BF698" s="4"/>
      <c r="BG698" s="4"/>
      <c r="BH698" s="4"/>
      <c r="BI698" s="4"/>
      <c r="BJ698" s="4"/>
      <c r="BK698" s="4"/>
      <c r="BL698" s="4"/>
      <c r="BM698" s="4"/>
      <c r="BN698" s="4"/>
      <c r="BO698" s="4"/>
      <c r="BP698" s="4"/>
      <c r="BQ698" s="4"/>
      <c r="BR698" s="4"/>
      <c r="BS698" s="4"/>
      <c r="BT698" s="4"/>
      <c r="BU698" s="4"/>
      <c r="BV698" s="4"/>
    </row>
    <row r="699" spans="1:74" ht="15.5">
      <c r="A699" s="49" t="str">
        <f>B699&amp;COUNTIF($B$3:B699,B699)</f>
        <v>09PDPP1</v>
      </c>
      <c r="B699" s="3" t="s">
        <v>788</v>
      </c>
      <c r="C699" s="4" t="s">
        <v>789</v>
      </c>
      <c r="D699" s="4" t="s">
        <v>1379</v>
      </c>
      <c r="E699" s="4" t="s">
        <v>1380</v>
      </c>
      <c r="F699" s="4" t="s">
        <v>1381</v>
      </c>
      <c r="G699" s="4" t="s">
        <v>1382</v>
      </c>
      <c r="H699" s="3" t="s">
        <v>779</v>
      </c>
      <c r="I699" s="4" t="s">
        <v>1774</v>
      </c>
      <c r="J699" s="95" t="s">
        <v>2499</v>
      </c>
      <c r="K699" s="4" t="str">
        <f t="shared" si="31"/>
        <v>09PDPPE044</v>
      </c>
      <c r="L699" s="6">
        <v>1</v>
      </c>
      <c r="M699" s="5" t="s">
        <v>2860</v>
      </c>
      <c r="N699" s="85">
        <v>6</v>
      </c>
      <c r="O699" s="5" t="s">
        <v>2861</v>
      </c>
      <c r="P699" s="85">
        <v>0</v>
      </c>
      <c r="Q699" s="5" t="s">
        <v>2861</v>
      </c>
      <c r="R699" s="85">
        <v>16</v>
      </c>
      <c r="S699" s="4" t="s">
        <v>2841</v>
      </c>
      <c r="T699" s="66" t="str">
        <f t="shared" si="30"/>
        <v>16. Paz, Justicia E Instituciones Sólidas</v>
      </c>
      <c r="U699" s="85">
        <v>2</v>
      </c>
      <c r="V699" s="4" t="s">
        <v>173</v>
      </c>
      <c r="W699" s="85">
        <v>6</v>
      </c>
      <c r="X699" s="4" t="s">
        <v>175</v>
      </c>
      <c r="Y699" s="85">
        <v>9</v>
      </c>
      <c r="Z699" s="4" t="s">
        <v>361</v>
      </c>
      <c r="AA699" s="52" t="str">
        <f t="shared" si="32"/>
        <v>2.6.9</v>
      </c>
      <c r="AB699" s="3" t="s">
        <v>550</v>
      </c>
      <c r="AC699" s="23" t="s">
        <v>551</v>
      </c>
      <c r="AD699" s="4" t="s">
        <v>5380</v>
      </c>
      <c r="AE699" s="4" t="s">
        <v>5381</v>
      </c>
      <c r="AF699" s="4" t="s">
        <v>5382</v>
      </c>
      <c r="AG699" s="4" t="s">
        <v>5383</v>
      </c>
      <c r="AH699" s="3" t="s">
        <v>6689</v>
      </c>
      <c r="AI699" s="4" t="s">
        <v>8485</v>
      </c>
      <c r="AJ699" s="4" t="s">
        <v>8486</v>
      </c>
      <c r="AK699" s="4" t="s">
        <v>6725</v>
      </c>
      <c r="AL699" s="4" t="s">
        <v>8487</v>
      </c>
      <c r="AM699" s="8" t="s">
        <v>6712</v>
      </c>
      <c r="AN699" s="8" t="s">
        <v>6708</v>
      </c>
      <c r="AO699" s="8" t="s">
        <v>6718</v>
      </c>
      <c r="AP699" s="8" t="s">
        <v>6689</v>
      </c>
      <c r="AQ699" s="6" t="s">
        <v>9823</v>
      </c>
      <c r="AR699" s="5" t="s">
        <v>13623</v>
      </c>
      <c r="AS699" s="5" t="s">
        <v>13624</v>
      </c>
      <c r="AT699" s="4" t="s">
        <v>13625</v>
      </c>
      <c r="AU699" s="4" t="s">
        <v>13626</v>
      </c>
      <c r="AV699" s="4" t="s">
        <v>13627</v>
      </c>
      <c r="AW699" s="4" t="s">
        <v>13625</v>
      </c>
      <c r="AX699" s="4" t="s">
        <v>13626</v>
      </c>
      <c r="AY699" s="4" t="s">
        <v>13628</v>
      </c>
      <c r="AZ699" s="4" t="s">
        <v>13625</v>
      </c>
      <c r="BA699" s="4" t="s">
        <v>13626</v>
      </c>
      <c r="BB699" s="4" t="s">
        <v>13629</v>
      </c>
      <c r="BC699" s="4" t="s">
        <v>13625</v>
      </c>
      <c r="BD699" s="4" t="s">
        <v>13626</v>
      </c>
      <c r="BE699" s="4" t="s">
        <v>13630</v>
      </c>
      <c r="BF699" s="4" t="s">
        <v>13625</v>
      </c>
      <c r="BG699" s="4" t="s">
        <v>13626</v>
      </c>
      <c r="BH699" s="4" t="s">
        <v>13631</v>
      </c>
      <c r="BI699" s="4" t="s">
        <v>13625</v>
      </c>
      <c r="BJ699" s="4" t="s">
        <v>13626</v>
      </c>
      <c r="BK699" s="4"/>
      <c r="BL699" s="4"/>
      <c r="BM699" s="4"/>
      <c r="BN699" s="4"/>
      <c r="BO699" s="4"/>
      <c r="BP699" s="4"/>
      <c r="BQ699" s="4"/>
      <c r="BR699" s="4"/>
      <c r="BS699" s="4"/>
      <c r="BT699" s="4"/>
      <c r="BU699" s="4"/>
      <c r="BV699" s="4"/>
    </row>
    <row r="700" spans="1:74" ht="15.5">
      <c r="A700" s="49" t="str">
        <f>B700&amp;COUNTIF($B$3:B700,B700)</f>
        <v>09PDPP2</v>
      </c>
      <c r="B700" s="3" t="s">
        <v>788</v>
      </c>
      <c r="C700" s="4" t="s">
        <v>789</v>
      </c>
      <c r="D700" s="4" t="s">
        <v>1379</v>
      </c>
      <c r="E700" s="4" t="s">
        <v>1380</v>
      </c>
      <c r="F700" s="4" t="s">
        <v>1381</v>
      </c>
      <c r="G700" s="4" t="s">
        <v>1382</v>
      </c>
      <c r="H700" s="3" t="s">
        <v>780</v>
      </c>
      <c r="I700" s="4" t="s">
        <v>1775</v>
      </c>
      <c r="J700" s="95" t="s">
        <v>2500</v>
      </c>
      <c r="K700" s="4" t="str">
        <f t="shared" si="31"/>
        <v>09PDPPE076</v>
      </c>
      <c r="L700" s="6">
        <v>1</v>
      </c>
      <c r="M700" s="5" t="s">
        <v>2860</v>
      </c>
      <c r="N700" s="85">
        <v>6</v>
      </c>
      <c r="O700" s="5" t="s">
        <v>2861</v>
      </c>
      <c r="P700" s="85">
        <v>3</v>
      </c>
      <c r="Q700" s="5" t="s">
        <v>2897</v>
      </c>
      <c r="R700" s="85">
        <v>16</v>
      </c>
      <c r="S700" s="4" t="s">
        <v>2841</v>
      </c>
      <c r="T700" s="66" t="str">
        <f t="shared" si="30"/>
        <v>16. Paz, Justicia E Instituciones Sólidas</v>
      </c>
      <c r="U700" s="85">
        <v>2</v>
      </c>
      <c r="V700" s="4" t="s">
        <v>173</v>
      </c>
      <c r="W700" s="85">
        <v>6</v>
      </c>
      <c r="X700" s="4" t="s">
        <v>175</v>
      </c>
      <c r="Y700" s="85">
        <v>9</v>
      </c>
      <c r="Z700" s="4" t="s">
        <v>361</v>
      </c>
      <c r="AA700" s="52" t="str">
        <f t="shared" si="32"/>
        <v>2.6.9</v>
      </c>
      <c r="AB700" s="3" t="s">
        <v>790</v>
      </c>
      <c r="AC700" s="23" t="s">
        <v>791</v>
      </c>
      <c r="AD700" s="4" t="s">
        <v>5384</v>
      </c>
      <c r="AE700" s="4" t="s">
        <v>5385</v>
      </c>
      <c r="AF700" s="4" t="s">
        <v>5386</v>
      </c>
      <c r="AG700" s="4" t="s">
        <v>5387</v>
      </c>
      <c r="AH700" s="8" t="s">
        <v>6689</v>
      </c>
      <c r="AI700" s="4" t="s">
        <v>8488</v>
      </c>
      <c r="AJ700" s="4" t="s">
        <v>8489</v>
      </c>
      <c r="AK700" s="4" t="s">
        <v>6725</v>
      </c>
      <c r="AL700" s="4" t="s">
        <v>8487</v>
      </c>
      <c r="AM700" s="9" t="s">
        <v>6712</v>
      </c>
      <c r="AN700" s="9" t="s">
        <v>6708</v>
      </c>
      <c r="AO700" s="9" t="s">
        <v>6718</v>
      </c>
      <c r="AP700" s="9" t="s">
        <v>6689</v>
      </c>
      <c r="AQ700" s="6" t="s">
        <v>9824</v>
      </c>
      <c r="AR700" s="5" t="s">
        <v>13632</v>
      </c>
      <c r="AS700" s="5" t="s">
        <v>13633</v>
      </c>
      <c r="AT700" s="4" t="s">
        <v>13625</v>
      </c>
      <c r="AU700" s="4" t="s">
        <v>13626</v>
      </c>
      <c r="AV700" s="4" t="s">
        <v>13634</v>
      </c>
      <c r="AW700" s="4" t="s">
        <v>13625</v>
      </c>
      <c r="AX700" s="4" t="s">
        <v>13626</v>
      </c>
      <c r="AY700" s="4" t="s">
        <v>13635</v>
      </c>
      <c r="AZ700" s="4" t="s">
        <v>13625</v>
      </c>
      <c r="BA700" s="4" t="s">
        <v>13626</v>
      </c>
      <c r="BB700" s="4" t="s">
        <v>13636</v>
      </c>
      <c r="BC700" s="4" t="s">
        <v>13625</v>
      </c>
      <c r="BD700" s="4" t="s">
        <v>13626</v>
      </c>
      <c r="BE700" s="4" t="s">
        <v>13637</v>
      </c>
      <c r="BF700" s="4" t="s">
        <v>13625</v>
      </c>
      <c r="BG700" s="4" t="s">
        <v>13626</v>
      </c>
      <c r="BH700" s="4"/>
      <c r="BI700" s="4"/>
      <c r="BJ700" s="4"/>
      <c r="BK700" s="4"/>
      <c r="BL700" s="4"/>
      <c r="BM700" s="4"/>
      <c r="BN700" s="4"/>
      <c r="BO700" s="4"/>
      <c r="BP700" s="4"/>
      <c r="BQ700" s="4"/>
      <c r="BR700" s="4"/>
      <c r="BS700" s="4"/>
      <c r="BT700" s="4"/>
      <c r="BU700" s="4"/>
      <c r="BV700" s="4"/>
    </row>
    <row r="701" spans="1:74" ht="15.5">
      <c r="A701" s="49" t="str">
        <f>B701&amp;COUNTIF($B$3:B701,B701)</f>
        <v>09PDPP3</v>
      </c>
      <c r="B701" s="3" t="s">
        <v>788</v>
      </c>
      <c r="C701" s="4" t="s">
        <v>789</v>
      </c>
      <c r="D701" s="4" t="s">
        <v>1379</v>
      </c>
      <c r="E701" s="4" t="s">
        <v>1380</v>
      </c>
      <c r="F701" s="4" t="s">
        <v>1381</v>
      </c>
      <c r="G701" s="4" t="s">
        <v>1382</v>
      </c>
      <c r="H701" s="3" t="s">
        <v>783</v>
      </c>
      <c r="I701" s="4" t="s">
        <v>1776</v>
      </c>
      <c r="J701" s="95" t="s">
        <v>2501</v>
      </c>
      <c r="K701" s="4" t="str">
        <f t="shared" si="31"/>
        <v>09PDPPJ001</v>
      </c>
      <c r="L701" s="6">
        <v>1</v>
      </c>
      <c r="M701" s="5" t="s">
        <v>2860</v>
      </c>
      <c r="N701" s="85">
        <v>6</v>
      </c>
      <c r="O701" s="4" t="s">
        <v>2861</v>
      </c>
      <c r="P701" s="85">
        <v>3</v>
      </c>
      <c r="Q701" s="4" t="s">
        <v>2897</v>
      </c>
      <c r="R701" s="85">
        <v>16</v>
      </c>
      <c r="S701" s="4" t="s">
        <v>2841</v>
      </c>
      <c r="T701" s="66" t="str">
        <f t="shared" si="30"/>
        <v>16. Paz, Justicia E Instituciones Sólidas</v>
      </c>
      <c r="U701" s="85">
        <v>2</v>
      </c>
      <c r="V701" s="4" t="s">
        <v>173</v>
      </c>
      <c r="W701" s="85">
        <v>6</v>
      </c>
      <c r="X701" s="4" t="s">
        <v>175</v>
      </c>
      <c r="Y701" s="85">
        <v>9</v>
      </c>
      <c r="Z701" s="4" t="s">
        <v>361</v>
      </c>
      <c r="AA701" s="52" t="str">
        <f t="shared" si="32"/>
        <v>2.6.9</v>
      </c>
      <c r="AB701" s="3" t="s">
        <v>784</v>
      </c>
      <c r="AC701" s="23" t="s">
        <v>785</v>
      </c>
      <c r="AD701" s="4" t="s">
        <v>5388</v>
      </c>
      <c r="AE701" s="4" t="s">
        <v>5389</v>
      </c>
      <c r="AF701" s="4" t="s">
        <v>5390</v>
      </c>
      <c r="AG701" s="4" t="s">
        <v>5391</v>
      </c>
      <c r="AH701" s="3" t="s">
        <v>6689</v>
      </c>
      <c r="AI701" s="4" t="s">
        <v>8490</v>
      </c>
      <c r="AJ701" s="4" t="s">
        <v>8491</v>
      </c>
      <c r="AK701" s="4" t="s">
        <v>6725</v>
      </c>
      <c r="AL701" s="4" t="s">
        <v>8487</v>
      </c>
      <c r="AM701" s="3" t="s">
        <v>6705</v>
      </c>
      <c r="AN701" s="3" t="s">
        <v>6690</v>
      </c>
      <c r="AO701" s="3" t="s">
        <v>6700</v>
      </c>
      <c r="AP701" s="3" t="s">
        <v>6689</v>
      </c>
      <c r="AQ701" s="6" t="s">
        <v>9825</v>
      </c>
      <c r="AR701" s="5" t="s">
        <v>13638</v>
      </c>
      <c r="AS701" s="5" t="s">
        <v>13639</v>
      </c>
      <c r="AT701" s="4" t="s">
        <v>13640</v>
      </c>
      <c r="AU701" s="4" t="s">
        <v>13626</v>
      </c>
      <c r="AV701" s="4" t="s">
        <v>13641</v>
      </c>
      <c r="AW701" s="4" t="s">
        <v>13642</v>
      </c>
      <c r="AX701" s="4" t="s">
        <v>13643</v>
      </c>
      <c r="AY701" s="4"/>
      <c r="AZ701" s="4"/>
      <c r="BA701" s="4"/>
      <c r="BB701" s="4"/>
      <c r="BC701" s="4"/>
      <c r="BD701" s="4"/>
      <c r="BE701" s="4"/>
      <c r="BF701" s="4"/>
      <c r="BG701" s="4"/>
      <c r="BH701" s="4"/>
      <c r="BI701" s="4"/>
      <c r="BJ701" s="4"/>
      <c r="BK701" s="4"/>
      <c r="BL701" s="4"/>
      <c r="BM701" s="4"/>
      <c r="BN701" s="4"/>
      <c r="BO701" s="4"/>
      <c r="BP701" s="4"/>
      <c r="BQ701" s="4"/>
      <c r="BR701" s="4"/>
      <c r="BS701" s="4"/>
      <c r="BT701" s="4"/>
      <c r="BU701" s="4"/>
      <c r="BV701" s="4"/>
    </row>
    <row r="702" spans="1:74" ht="15.5">
      <c r="A702" s="49" t="str">
        <f>B702&amp;COUNTIF($B$3:B702,B702)</f>
        <v>09PDPP4</v>
      </c>
      <c r="B702" s="3" t="s">
        <v>788</v>
      </c>
      <c r="C702" s="4" t="s">
        <v>789</v>
      </c>
      <c r="D702" s="4" t="s">
        <v>1379</v>
      </c>
      <c r="E702" s="4" t="s">
        <v>1380</v>
      </c>
      <c r="F702" s="4" t="s">
        <v>1381</v>
      </c>
      <c r="G702" s="4" t="s">
        <v>1382</v>
      </c>
      <c r="H702" s="3" t="s">
        <v>10</v>
      </c>
      <c r="I702" s="4" t="s">
        <v>1569</v>
      </c>
      <c r="J702" s="95" t="s">
        <v>2502</v>
      </c>
      <c r="K702" s="4" t="str">
        <f t="shared" si="31"/>
        <v>09PDPPM001</v>
      </c>
      <c r="L702" s="6">
        <v>1</v>
      </c>
      <c r="M702" s="5" t="s">
        <v>2860</v>
      </c>
      <c r="N702" s="85">
        <v>6</v>
      </c>
      <c r="O702" s="5" t="s">
        <v>2861</v>
      </c>
      <c r="P702" s="85">
        <v>3</v>
      </c>
      <c r="Q702" s="5" t="s">
        <v>2897</v>
      </c>
      <c r="R702" s="85">
        <v>16</v>
      </c>
      <c r="S702" s="4" t="s">
        <v>2841</v>
      </c>
      <c r="T702" s="66" t="str">
        <f t="shared" si="30"/>
        <v>16. Paz, Justicia E Instituciones Sólidas</v>
      </c>
      <c r="U702" s="85">
        <v>1</v>
      </c>
      <c r="V702" s="4" t="s">
        <v>28</v>
      </c>
      <c r="W702" s="85">
        <v>5</v>
      </c>
      <c r="X702" s="4" t="s">
        <v>753</v>
      </c>
      <c r="Y702" s="85">
        <v>2</v>
      </c>
      <c r="Z702" s="4" t="s">
        <v>754</v>
      </c>
      <c r="AA702" s="52" t="str">
        <f t="shared" si="32"/>
        <v>1.5.2</v>
      </c>
      <c r="AB702" s="3" t="s">
        <v>36</v>
      </c>
      <c r="AC702" s="23" t="s">
        <v>38</v>
      </c>
      <c r="AD702" s="4" t="s">
        <v>5392</v>
      </c>
      <c r="AE702" s="4" t="s">
        <v>5393</v>
      </c>
      <c r="AF702" s="4" t="s">
        <v>5394</v>
      </c>
      <c r="AG702" s="4" t="s">
        <v>5395</v>
      </c>
      <c r="AH702" s="3" t="s">
        <v>6689</v>
      </c>
      <c r="AI702" s="4" t="s">
        <v>8492</v>
      </c>
      <c r="AJ702" s="4" t="s">
        <v>8493</v>
      </c>
      <c r="AK702" s="4" t="s">
        <v>6725</v>
      </c>
      <c r="AL702" s="4" t="s">
        <v>8494</v>
      </c>
      <c r="AM702" s="3" t="s">
        <v>6689</v>
      </c>
      <c r="AN702" s="3" t="s">
        <v>6689</v>
      </c>
      <c r="AO702" s="3" t="s">
        <v>6689</v>
      </c>
      <c r="AP702" s="3" t="s">
        <v>6689</v>
      </c>
      <c r="AQ702" s="6" t="s">
        <v>9826</v>
      </c>
      <c r="AR702" s="5" t="s">
        <v>13644</v>
      </c>
      <c r="AS702" s="5" t="s">
        <v>13645</v>
      </c>
      <c r="AT702" s="4" t="s">
        <v>13642</v>
      </c>
      <c r="AU702" s="4" t="s">
        <v>13643</v>
      </c>
      <c r="AV702" s="4"/>
      <c r="AW702" s="4"/>
      <c r="AX702" s="4"/>
      <c r="AY702" s="4"/>
      <c r="AZ702" s="4"/>
      <c r="BA702" s="4"/>
      <c r="BB702" s="4"/>
      <c r="BC702" s="4"/>
      <c r="BD702" s="4"/>
      <c r="BE702" s="4"/>
      <c r="BF702" s="4"/>
      <c r="BG702" s="4"/>
      <c r="BH702" s="4"/>
      <c r="BI702" s="4"/>
      <c r="BJ702" s="4"/>
      <c r="BK702" s="4"/>
      <c r="BL702" s="4"/>
      <c r="BM702" s="4"/>
      <c r="BN702" s="4"/>
      <c r="BO702" s="4"/>
      <c r="BP702" s="4"/>
      <c r="BQ702" s="4"/>
      <c r="BR702" s="4"/>
      <c r="BS702" s="4"/>
      <c r="BT702" s="4"/>
      <c r="BU702" s="4"/>
      <c r="BV702" s="4"/>
    </row>
    <row r="703" spans="1:74" ht="15.5">
      <c r="A703" s="49" t="str">
        <f>B703&amp;COUNTIF($B$3:B703,B703)</f>
        <v>09PDPP5</v>
      </c>
      <c r="B703" s="3" t="s">
        <v>788</v>
      </c>
      <c r="C703" s="4" t="s">
        <v>789</v>
      </c>
      <c r="D703" s="4" t="s">
        <v>1379</v>
      </c>
      <c r="E703" s="4" t="s">
        <v>1380</v>
      </c>
      <c r="F703" s="4" t="s">
        <v>1381</v>
      </c>
      <c r="G703" s="4" t="s">
        <v>1382</v>
      </c>
      <c r="H703" s="3" t="s">
        <v>1133</v>
      </c>
      <c r="I703" s="4" t="s">
        <v>1570</v>
      </c>
      <c r="J703" s="96" t="s">
        <v>1886</v>
      </c>
      <c r="K703" s="4" t="str">
        <f t="shared" si="31"/>
        <v>09PDPPM002</v>
      </c>
      <c r="L703" s="6">
        <v>1</v>
      </c>
      <c r="M703" s="5" t="s">
        <v>2860</v>
      </c>
      <c r="N703" s="85">
        <v>6</v>
      </c>
      <c r="O703" s="4" t="s">
        <v>2861</v>
      </c>
      <c r="P703" s="85">
        <v>3</v>
      </c>
      <c r="Q703" s="4" t="s">
        <v>2897</v>
      </c>
      <c r="R703" s="85">
        <v>16</v>
      </c>
      <c r="S703" s="4" t="s">
        <v>2841</v>
      </c>
      <c r="T703" s="66" t="str">
        <f t="shared" si="30"/>
        <v>16. Paz, Justicia E Instituciones Sólidas</v>
      </c>
      <c r="U703" s="85">
        <v>1</v>
      </c>
      <c r="V703" s="4" t="s">
        <v>28</v>
      </c>
      <c r="W703" s="85">
        <v>5</v>
      </c>
      <c r="X703" s="4" t="s">
        <v>753</v>
      </c>
      <c r="Y703" s="85">
        <v>2</v>
      </c>
      <c r="Z703" s="4" t="s">
        <v>754</v>
      </c>
      <c r="AA703" s="52" t="str">
        <f t="shared" si="32"/>
        <v>1.5.2</v>
      </c>
      <c r="AB703" s="3" t="s">
        <v>2952</v>
      </c>
      <c r="AC703" s="23" t="s">
        <v>2953</v>
      </c>
      <c r="AD703" s="4" t="s">
        <v>179</v>
      </c>
      <c r="AE703" s="4" t="s">
        <v>179</v>
      </c>
      <c r="AF703" s="4" t="s">
        <v>179</v>
      </c>
      <c r="AG703" s="4" t="s">
        <v>179</v>
      </c>
      <c r="AH703" s="3" t="s">
        <v>179</v>
      </c>
      <c r="AI703" s="4" t="s">
        <v>179</v>
      </c>
      <c r="AJ703" s="4" t="s">
        <v>179</v>
      </c>
      <c r="AK703" s="4" t="s">
        <v>179</v>
      </c>
      <c r="AL703" s="4" t="s">
        <v>179</v>
      </c>
      <c r="AM703" s="8" t="s">
        <v>179</v>
      </c>
      <c r="AN703" s="8" t="s">
        <v>179</v>
      </c>
      <c r="AO703" s="8" t="s">
        <v>179</v>
      </c>
      <c r="AP703" s="8" t="s">
        <v>179</v>
      </c>
      <c r="AQ703" s="6" t="s">
        <v>179</v>
      </c>
      <c r="AR703" s="5" t="s">
        <v>179</v>
      </c>
      <c r="AS703" s="5" t="s">
        <v>179</v>
      </c>
      <c r="AT703" s="4" t="s">
        <v>179</v>
      </c>
      <c r="AU703" s="4" t="s">
        <v>179</v>
      </c>
      <c r="AV703" s="4"/>
      <c r="AW703" s="4"/>
      <c r="AX703" s="4"/>
      <c r="AY703" s="4"/>
      <c r="AZ703" s="4"/>
      <c r="BA703" s="4"/>
      <c r="BB703" s="4"/>
      <c r="BC703" s="4"/>
      <c r="BD703" s="4"/>
      <c r="BE703" s="4"/>
      <c r="BF703" s="4"/>
      <c r="BG703" s="4"/>
      <c r="BH703" s="4"/>
      <c r="BI703" s="4"/>
      <c r="BJ703" s="4"/>
      <c r="BK703" s="4"/>
      <c r="BL703" s="4"/>
      <c r="BM703" s="4"/>
      <c r="BN703" s="4"/>
      <c r="BO703" s="4"/>
      <c r="BP703" s="4"/>
      <c r="BQ703" s="4"/>
      <c r="BR703" s="4"/>
      <c r="BS703" s="4"/>
      <c r="BT703" s="4"/>
      <c r="BU703" s="4"/>
      <c r="BV703" s="4"/>
    </row>
    <row r="704" spans="1:74" ht="15.5">
      <c r="A704" s="49" t="str">
        <f>B704&amp;COUNTIF($B$3:B704,B704)</f>
        <v>09PDPP6</v>
      </c>
      <c r="B704" s="3" t="s">
        <v>788</v>
      </c>
      <c r="C704" s="4" t="s">
        <v>789</v>
      </c>
      <c r="D704" s="4" t="s">
        <v>1379</v>
      </c>
      <c r="E704" s="4" t="s">
        <v>1380</v>
      </c>
      <c r="F704" s="4" t="s">
        <v>1381</v>
      </c>
      <c r="G704" s="4" t="s">
        <v>1382</v>
      </c>
      <c r="H704" s="3" t="s">
        <v>1374</v>
      </c>
      <c r="I704" s="4" t="s">
        <v>1777</v>
      </c>
      <c r="J704" s="96" t="s">
        <v>2485</v>
      </c>
      <c r="K704" s="4" t="str">
        <f t="shared" si="31"/>
        <v>09PDPPM003</v>
      </c>
      <c r="L704" s="6">
        <v>1</v>
      </c>
      <c r="M704" s="5" t="s">
        <v>2860</v>
      </c>
      <c r="N704" s="85">
        <v>6</v>
      </c>
      <c r="O704" s="5" t="s">
        <v>2861</v>
      </c>
      <c r="P704" s="85">
        <v>3</v>
      </c>
      <c r="Q704" s="5" t="s">
        <v>2897</v>
      </c>
      <c r="R704" s="85">
        <v>16</v>
      </c>
      <c r="S704" s="4" t="s">
        <v>2841</v>
      </c>
      <c r="T704" s="66" t="str">
        <f t="shared" si="30"/>
        <v>16. Paz, Justicia E Instituciones Sólidas</v>
      </c>
      <c r="U704" s="85">
        <v>1</v>
      </c>
      <c r="V704" s="4" t="s">
        <v>28</v>
      </c>
      <c r="W704" s="85">
        <v>5</v>
      </c>
      <c r="X704" s="4" t="s">
        <v>753</v>
      </c>
      <c r="Y704" s="85">
        <v>2</v>
      </c>
      <c r="Z704" s="4" t="s">
        <v>754</v>
      </c>
      <c r="AA704" s="52" t="str">
        <f t="shared" si="32"/>
        <v>1.5.2</v>
      </c>
      <c r="AB704" s="3" t="s">
        <v>550</v>
      </c>
      <c r="AC704" s="23" t="s">
        <v>2996</v>
      </c>
      <c r="AD704" s="4" t="s">
        <v>179</v>
      </c>
      <c r="AE704" s="4" t="s">
        <v>179</v>
      </c>
      <c r="AF704" s="4" t="s">
        <v>179</v>
      </c>
      <c r="AG704" s="4" t="s">
        <v>179</v>
      </c>
      <c r="AH704" s="3" t="s">
        <v>179</v>
      </c>
      <c r="AI704" s="4" t="s">
        <v>179</v>
      </c>
      <c r="AJ704" s="4" t="s">
        <v>179</v>
      </c>
      <c r="AK704" s="4" t="s">
        <v>179</v>
      </c>
      <c r="AL704" s="4" t="s">
        <v>179</v>
      </c>
      <c r="AM704" s="3" t="s">
        <v>179</v>
      </c>
      <c r="AN704" s="3" t="s">
        <v>179</v>
      </c>
      <c r="AO704" s="3" t="s">
        <v>179</v>
      </c>
      <c r="AP704" s="3" t="s">
        <v>179</v>
      </c>
      <c r="AQ704" s="6" t="s">
        <v>179</v>
      </c>
      <c r="AR704" s="5" t="s">
        <v>179</v>
      </c>
      <c r="AS704" s="5" t="s">
        <v>179</v>
      </c>
      <c r="AT704" s="4" t="s">
        <v>179</v>
      </c>
      <c r="AU704" s="4" t="s">
        <v>179</v>
      </c>
      <c r="AV704" s="4"/>
      <c r="AW704" s="4"/>
      <c r="AX704" s="4"/>
      <c r="AY704" s="4"/>
      <c r="AZ704" s="4"/>
      <c r="BA704" s="4"/>
      <c r="BB704" s="4"/>
      <c r="BC704" s="4"/>
      <c r="BD704" s="4"/>
      <c r="BE704" s="4"/>
      <c r="BF704" s="4"/>
      <c r="BG704" s="4"/>
      <c r="BH704" s="4"/>
      <c r="BI704" s="4"/>
      <c r="BJ704" s="4"/>
      <c r="BK704" s="4"/>
      <c r="BL704" s="4"/>
      <c r="BM704" s="4"/>
      <c r="BN704" s="4"/>
      <c r="BO704" s="4"/>
      <c r="BP704" s="4"/>
      <c r="BQ704" s="4"/>
      <c r="BR704" s="4"/>
      <c r="BS704" s="4"/>
      <c r="BT704" s="4"/>
      <c r="BU704" s="4"/>
      <c r="BV704" s="4"/>
    </row>
    <row r="705" spans="1:74" ht="15.5">
      <c r="A705" s="49" t="str">
        <f>B705&amp;COUNTIF($B$3:B705,B705)</f>
        <v>09PDPP7</v>
      </c>
      <c r="B705" s="3" t="s">
        <v>788</v>
      </c>
      <c r="C705" s="4" t="s">
        <v>789</v>
      </c>
      <c r="D705" s="4" t="s">
        <v>1379</v>
      </c>
      <c r="E705" s="4" t="s">
        <v>1380</v>
      </c>
      <c r="F705" s="4" t="s">
        <v>1381</v>
      </c>
      <c r="G705" s="4" t="s">
        <v>1382</v>
      </c>
      <c r="H705" s="3" t="s">
        <v>140</v>
      </c>
      <c r="I705" s="4" t="s">
        <v>1571</v>
      </c>
      <c r="J705" s="95" t="s">
        <v>2503</v>
      </c>
      <c r="K705" s="4" t="str">
        <f t="shared" si="31"/>
        <v>09PDPPN001</v>
      </c>
      <c r="L705" s="6">
        <v>1</v>
      </c>
      <c r="M705" s="5" t="s">
        <v>2860</v>
      </c>
      <c r="N705" s="85">
        <v>6</v>
      </c>
      <c r="O705" s="4" t="s">
        <v>2861</v>
      </c>
      <c r="P705" s="85">
        <v>3</v>
      </c>
      <c r="Q705" s="4" t="s">
        <v>2897</v>
      </c>
      <c r="R705" s="85">
        <v>16</v>
      </c>
      <c r="S705" s="4" t="s">
        <v>2841</v>
      </c>
      <c r="T705" s="66" t="str">
        <f t="shared" si="30"/>
        <v>16. Paz, Justicia E Instituciones Sólidas</v>
      </c>
      <c r="U705" s="85">
        <v>1</v>
      </c>
      <c r="V705" s="4" t="s">
        <v>28</v>
      </c>
      <c r="W705" s="85">
        <v>7</v>
      </c>
      <c r="X705" s="4" t="s">
        <v>142</v>
      </c>
      <c r="Y705" s="85">
        <v>2</v>
      </c>
      <c r="Z705" s="4" t="s">
        <v>143</v>
      </c>
      <c r="AA705" s="52" t="str">
        <f t="shared" si="32"/>
        <v>1.7.2</v>
      </c>
      <c r="AB705" s="3" t="s">
        <v>144</v>
      </c>
      <c r="AC705" s="23" t="s">
        <v>145</v>
      </c>
      <c r="AD705" s="4" t="s">
        <v>5396</v>
      </c>
      <c r="AE705" s="4" t="s">
        <v>5397</v>
      </c>
      <c r="AF705" s="4" t="s">
        <v>5398</v>
      </c>
      <c r="AG705" s="4" t="s">
        <v>5399</v>
      </c>
      <c r="AH705" s="3" t="s">
        <v>6689</v>
      </c>
      <c r="AI705" s="4" t="s">
        <v>8495</v>
      </c>
      <c r="AJ705" s="4" t="s">
        <v>8496</v>
      </c>
      <c r="AK705" s="4" t="s">
        <v>6725</v>
      </c>
      <c r="AL705" s="4" t="s">
        <v>8494</v>
      </c>
      <c r="AM705" s="3" t="s">
        <v>6712</v>
      </c>
      <c r="AN705" s="3" t="s">
        <v>6708</v>
      </c>
      <c r="AO705" s="3" t="s">
        <v>6718</v>
      </c>
      <c r="AP705" s="3" t="s">
        <v>6689</v>
      </c>
      <c r="AQ705" s="6" t="s">
        <v>9827</v>
      </c>
      <c r="AR705" s="5" t="s">
        <v>13646</v>
      </c>
      <c r="AS705" s="5" t="s">
        <v>13647</v>
      </c>
      <c r="AT705" s="4" t="s">
        <v>13642</v>
      </c>
      <c r="AU705" s="4" t="s">
        <v>13643</v>
      </c>
      <c r="AV705" s="4" t="s">
        <v>13648</v>
      </c>
      <c r="AW705" s="4" t="s">
        <v>13642</v>
      </c>
      <c r="AX705" s="4" t="s">
        <v>13643</v>
      </c>
      <c r="AY705" s="4"/>
      <c r="AZ705" s="4"/>
      <c r="BA705" s="4"/>
      <c r="BB705" s="4"/>
      <c r="BC705" s="4"/>
      <c r="BD705" s="4"/>
      <c r="BE705" s="4"/>
      <c r="BF705" s="4"/>
      <c r="BG705" s="4"/>
      <c r="BH705" s="4"/>
      <c r="BI705" s="4"/>
      <c r="BJ705" s="4"/>
      <c r="BK705" s="4"/>
      <c r="BL705" s="4"/>
      <c r="BM705" s="4"/>
      <c r="BN705" s="4"/>
      <c r="BO705" s="4"/>
      <c r="BP705" s="4"/>
      <c r="BQ705" s="4"/>
      <c r="BR705" s="4"/>
      <c r="BS705" s="4"/>
      <c r="BT705" s="4"/>
      <c r="BU705" s="4"/>
      <c r="BV705" s="4"/>
    </row>
    <row r="706" spans="1:74" ht="15.5">
      <c r="A706" s="49" t="str">
        <f>B706&amp;COUNTIF($B$3:B706,B706)</f>
        <v>09PDPP8</v>
      </c>
      <c r="B706" s="3" t="s">
        <v>788</v>
      </c>
      <c r="C706" s="4" t="s">
        <v>789</v>
      </c>
      <c r="D706" s="4" t="s">
        <v>1379</v>
      </c>
      <c r="E706" s="4" t="s">
        <v>1380</v>
      </c>
      <c r="F706" s="4" t="s">
        <v>1381</v>
      </c>
      <c r="G706" s="4" t="s">
        <v>1382</v>
      </c>
      <c r="H706" s="3" t="s">
        <v>146</v>
      </c>
      <c r="I706" s="4" t="s">
        <v>1572</v>
      </c>
      <c r="J706" s="95" t="s">
        <v>2504</v>
      </c>
      <c r="K706" s="4" t="str">
        <f t="shared" si="31"/>
        <v>09PDPPO001</v>
      </c>
      <c r="L706" s="6">
        <v>1</v>
      </c>
      <c r="M706" s="5" t="s">
        <v>2860</v>
      </c>
      <c r="N706" s="85">
        <v>6</v>
      </c>
      <c r="O706" s="5" t="s">
        <v>2861</v>
      </c>
      <c r="P706" s="85">
        <v>3</v>
      </c>
      <c r="Q706" s="5" t="s">
        <v>2897</v>
      </c>
      <c r="R706" s="85">
        <v>16</v>
      </c>
      <c r="S706" s="4" t="s">
        <v>2841</v>
      </c>
      <c r="T706" s="66" t="str">
        <f t="shared" si="30"/>
        <v>16. Paz, Justicia E Instituciones Sólidas</v>
      </c>
      <c r="U706" s="85">
        <v>1</v>
      </c>
      <c r="V706" s="4" t="s">
        <v>28</v>
      </c>
      <c r="W706" s="85">
        <v>3</v>
      </c>
      <c r="X706" s="4" t="s">
        <v>31</v>
      </c>
      <c r="Y706" s="85">
        <v>4</v>
      </c>
      <c r="Z706" s="4" t="s">
        <v>148</v>
      </c>
      <c r="AA706" s="52" t="str">
        <f t="shared" si="32"/>
        <v>1.3.4</v>
      </c>
      <c r="AB706" s="3" t="s">
        <v>149</v>
      </c>
      <c r="AC706" s="23" t="s">
        <v>150</v>
      </c>
      <c r="AD706" s="4" t="s">
        <v>5400</v>
      </c>
      <c r="AE706" s="4" t="s">
        <v>5401</v>
      </c>
      <c r="AF706" s="4" t="s">
        <v>5402</v>
      </c>
      <c r="AG706" s="4" t="s">
        <v>5403</v>
      </c>
      <c r="AH706" s="8" t="s">
        <v>6689</v>
      </c>
      <c r="AI706" s="4" t="s">
        <v>8497</v>
      </c>
      <c r="AJ706" s="4" t="s">
        <v>8498</v>
      </c>
      <c r="AK706" s="4" t="s">
        <v>6725</v>
      </c>
      <c r="AL706" s="4" t="s">
        <v>8494</v>
      </c>
      <c r="AM706" s="3" t="s">
        <v>6689</v>
      </c>
      <c r="AN706" s="3" t="s">
        <v>6689</v>
      </c>
      <c r="AO706" s="3" t="s">
        <v>6689</v>
      </c>
      <c r="AP706" s="3" t="s">
        <v>6689</v>
      </c>
      <c r="AQ706" s="3" t="s">
        <v>9828</v>
      </c>
      <c r="AR706" s="4" t="s">
        <v>13649</v>
      </c>
      <c r="AS706" s="4" t="s">
        <v>13650</v>
      </c>
      <c r="AT706" s="4" t="s">
        <v>13642</v>
      </c>
      <c r="AU706" s="4" t="s">
        <v>13651</v>
      </c>
      <c r="AV706" s="4"/>
      <c r="AW706" s="4"/>
      <c r="AX706" s="4"/>
      <c r="AY706" s="4"/>
      <c r="AZ706" s="4"/>
      <c r="BA706" s="4"/>
      <c r="BB706" s="4"/>
      <c r="BC706" s="4"/>
      <c r="BD706" s="4"/>
      <c r="BE706" s="4"/>
      <c r="BF706" s="4"/>
      <c r="BG706" s="4"/>
      <c r="BH706" s="4"/>
      <c r="BI706" s="4"/>
      <c r="BJ706" s="4"/>
      <c r="BK706" s="4"/>
      <c r="BL706" s="4"/>
      <c r="BM706" s="4"/>
      <c r="BN706" s="4"/>
      <c r="BO706" s="4"/>
      <c r="BP706" s="4"/>
      <c r="BQ706" s="4"/>
      <c r="BR706" s="4"/>
      <c r="BS706" s="4"/>
      <c r="BT706" s="4"/>
      <c r="BU706" s="4"/>
      <c r="BV706" s="4"/>
    </row>
    <row r="707" spans="1:74" ht="15.5">
      <c r="A707" s="49" t="str">
        <f>B707&amp;COUNTIF($B$3:B707,B707)</f>
        <v>09PDPP9</v>
      </c>
      <c r="B707" s="3" t="s">
        <v>788</v>
      </c>
      <c r="C707" s="4" t="s">
        <v>789</v>
      </c>
      <c r="D707" s="4" t="s">
        <v>1379</v>
      </c>
      <c r="E707" s="4" t="s">
        <v>1380</v>
      </c>
      <c r="F707" s="4" t="s">
        <v>1381</v>
      </c>
      <c r="G707" s="4" t="s">
        <v>1382</v>
      </c>
      <c r="H707" s="3" t="s">
        <v>151</v>
      </c>
      <c r="I707" s="4" t="s">
        <v>1573</v>
      </c>
      <c r="J707" s="95" t="s">
        <v>2505</v>
      </c>
      <c r="K707" s="4" t="str">
        <f t="shared" si="31"/>
        <v>09PDPPP001</v>
      </c>
      <c r="L707" s="6">
        <v>1</v>
      </c>
      <c r="M707" s="5" t="s">
        <v>2860</v>
      </c>
      <c r="N707" s="85">
        <v>5</v>
      </c>
      <c r="O707" s="4" t="s">
        <v>2865</v>
      </c>
      <c r="P707" s="85">
        <v>0</v>
      </c>
      <c r="Q707" s="4" t="s">
        <v>2865</v>
      </c>
      <c r="R707" s="85">
        <v>5</v>
      </c>
      <c r="S707" s="4" t="s">
        <v>2844</v>
      </c>
      <c r="T707" s="66" t="str">
        <f t="shared" ref="T707:T770" si="33">R707&amp;". "&amp;S707</f>
        <v xml:space="preserve">5. Igualdad De Género </v>
      </c>
      <c r="U707" s="85">
        <v>1</v>
      </c>
      <c r="V707" s="4" t="s">
        <v>28</v>
      </c>
      <c r="W707" s="85">
        <v>2</v>
      </c>
      <c r="X707" s="4" t="s">
        <v>154</v>
      </c>
      <c r="Y707" s="85">
        <v>4</v>
      </c>
      <c r="Z707" s="4" t="s">
        <v>155</v>
      </c>
      <c r="AA707" s="52" t="str">
        <f t="shared" si="32"/>
        <v>1.2.4</v>
      </c>
      <c r="AB707" s="3" t="s">
        <v>156</v>
      </c>
      <c r="AC707" s="23" t="s">
        <v>157</v>
      </c>
      <c r="AD707" s="4" t="s">
        <v>5404</v>
      </c>
      <c r="AE707" s="4" t="s">
        <v>5405</v>
      </c>
      <c r="AF707" s="4" t="s">
        <v>5406</v>
      </c>
      <c r="AG707" s="4" t="s">
        <v>5407</v>
      </c>
      <c r="AH707" s="3" t="s">
        <v>6689</v>
      </c>
      <c r="AI707" s="4" t="s">
        <v>8499</v>
      </c>
      <c r="AJ707" s="4" t="s">
        <v>8500</v>
      </c>
      <c r="AK707" s="4" t="s">
        <v>6725</v>
      </c>
      <c r="AL707" s="4" t="s">
        <v>8494</v>
      </c>
      <c r="AM707" s="3" t="s">
        <v>6712</v>
      </c>
      <c r="AN707" s="3" t="s">
        <v>6708</v>
      </c>
      <c r="AO707" s="3" t="s">
        <v>6689</v>
      </c>
      <c r="AP707" s="3" t="s">
        <v>6689</v>
      </c>
      <c r="AQ707" s="6" t="s">
        <v>9829</v>
      </c>
      <c r="AR707" s="5" t="s">
        <v>13652</v>
      </c>
      <c r="AS707" s="5" t="s">
        <v>13653</v>
      </c>
      <c r="AT707" s="4" t="s">
        <v>13625</v>
      </c>
      <c r="AU707" s="4" t="s">
        <v>13626</v>
      </c>
      <c r="AV707" s="4" t="s">
        <v>13654</v>
      </c>
      <c r="AW707" s="4" t="s">
        <v>13625</v>
      </c>
      <c r="AX707" s="4" t="s">
        <v>13626</v>
      </c>
      <c r="AY707" s="4" t="s">
        <v>13655</v>
      </c>
      <c r="AZ707" s="4" t="s">
        <v>13642</v>
      </c>
      <c r="BA707" s="4" t="s">
        <v>13643</v>
      </c>
      <c r="BB707" s="4" t="s">
        <v>13656</v>
      </c>
      <c r="BC707" s="4" t="s">
        <v>13642</v>
      </c>
      <c r="BD707" s="4" t="s">
        <v>13643</v>
      </c>
      <c r="BE707" s="4"/>
      <c r="BF707" s="4"/>
      <c r="BG707" s="4"/>
      <c r="BH707" s="4"/>
      <c r="BI707" s="4"/>
      <c r="BJ707" s="4"/>
      <c r="BK707" s="4"/>
      <c r="BL707" s="4"/>
      <c r="BM707" s="4"/>
      <c r="BN707" s="4"/>
      <c r="BO707" s="4"/>
      <c r="BP707" s="4"/>
      <c r="BQ707" s="4"/>
      <c r="BR707" s="4"/>
      <c r="BS707" s="4"/>
      <c r="BT707" s="4"/>
      <c r="BU707" s="4"/>
      <c r="BV707" s="4"/>
    </row>
    <row r="708" spans="1:74" ht="15.5">
      <c r="A708" s="49" t="str">
        <f>B708&amp;COUNTIF($B$3:B708,B708)</f>
        <v>09PDPP10</v>
      </c>
      <c r="B708" s="3" t="s">
        <v>788</v>
      </c>
      <c r="C708" s="4" t="s">
        <v>789</v>
      </c>
      <c r="D708" s="4" t="s">
        <v>1379</v>
      </c>
      <c r="E708" s="4" t="s">
        <v>1380</v>
      </c>
      <c r="F708" s="4" t="s">
        <v>1381</v>
      </c>
      <c r="G708" s="4" t="s">
        <v>1382</v>
      </c>
      <c r="H708" s="3" t="s">
        <v>158</v>
      </c>
      <c r="I708" s="4" t="s">
        <v>1574</v>
      </c>
      <c r="J708" s="95" t="s">
        <v>2506</v>
      </c>
      <c r="K708" s="4" t="str">
        <f t="shared" ref="K708:K771" si="34">B708&amp;H708</f>
        <v>09PDPPP002</v>
      </c>
      <c r="L708" s="6">
        <v>1</v>
      </c>
      <c r="M708" s="5" t="s">
        <v>2860</v>
      </c>
      <c r="N708" s="85">
        <v>6</v>
      </c>
      <c r="O708" s="5" t="s">
        <v>2861</v>
      </c>
      <c r="P708" s="85">
        <v>0</v>
      </c>
      <c r="Q708" s="5" t="s">
        <v>2861</v>
      </c>
      <c r="R708" s="85">
        <v>10</v>
      </c>
      <c r="S708" s="4" t="s">
        <v>2868</v>
      </c>
      <c r="T708" s="66" t="str">
        <f t="shared" si="33"/>
        <v xml:space="preserve">10. Reducción De Las Desigualdades </v>
      </c>
      <c r="U708" s="85">
        <v>1</v>
      </c>
      <c r="V708" s="4" t="s">
        <v>28</v>
      </c>
      <c r="W708" s="85">
        <v>2</v>
      </c>
      <c r="X708" s="4" t="s">
        <v>154</v>
      </c>
      <c r="Y708" s="85">
        <v>4</v>
      </c>
      <c r="Z708" s="4" t="s">
        <v>155</v>
      </c>
      <c r="AA708" s="52" t="str">
        <f t="shared" ref="AA708:AA771" si="35">U708&amp;"."&amp;W708&amp;"."&amp;Y708</f>
        <v>1.2.4</v>
      </c>
      <c r="AB708" s="3" t="s">
        <v>161</v>
      </c>
      <c r="AC708" s="23" t="s">
        <v>162</v>
      </c>
      <c r="AD708" s="4" t="s">
        <v>5408</v>
      </c>
      <c r="AE708" s="4" t="s">
        <v>5409</v>
      </c>
      <c r="AF708" s="4" t="s">
        <v>5410</v>
      </c>
      <c r="AG708" s="4" t="s">
        <v>5411</v>
      </c>
      <c r="AH708" s="8" t="s">
        <v>6689</v>
      </c>
      <c r="AI708" s="4" t="s">
        <v>8501</v>
      </c>
      <c r="AJ708" s="4" t="s">
        <v>8502</v>
      </c>
      <c r="AK708" s="4" t="s">
        <v>6725</v>
      </c>
      <c r="AL708" s="4" t="s">
        <v>8494</v>
      </c>
      <c r="AM708" s="9" t="s">
        <v>6712</v>
      </c>
      <c r="AN708" s="9" t="s">
        <v>6708</v>
      </c>
      <c r="AO708" s="9" t="s">
        <v>6689</v>
      </c>
      <c r="AP708" s="9" t="s">
        <v>6689</v>
      </c>
      <c r="AQ708" s="6" t="s">
        <v>9830</v>
      </c>
      <c r="AR708" s="5" t="s">
        <v>13657</v>
      </c>
      <c r="AS708" s="5" t="s">
        <v>13658</v>
      </c>
      <c r="AT708" s="4" t="s">
        <v>13642</v>
      </c>
      <c r="AU708" s="4" t="s">
        <v>13643</v>
      </c>
      <c r="AV708" s="4" t="s">
        <v>13659</v>
      </c>
      <c r="AW708" s="14" t="s">
        <v>13642</v>
      </c>
      <c r="AX708" s="14" t="s">
        <v>13643</v>
      </c>
      <c r="AY708" s="14"/>
      <c r="AZ708" s="14"/>
      <c r="BA708" s="14"/>
      <c r="BB708" s="4"/>
      <c r="BC708" s="4"/>
      <c r="BD708" s="4"/>
      <c r="BE708" s="4"/>
      <c r="BF708" s="4"/>
      <c r="BG708" s="4"/>
      <c r="BH708" s="4"/>
      <c r="BI708" s="4"/>
      <c r="BJ708" s="4"/>
      <c r="BK708" s="4"/>
      <c r="BL708" s="4"/>
      <c r="BM708" s="4"/>
      <c r="BN708" s="4"/>
      <c r="BO708" s="4"/>
      <c r="BP708" s="4"/>
      <c r="BQ708" s="4"/>
      <c r="BR708" s="4"/>
      <c r="BS708" s="4"/>
      <c r="BT708" s="4"/>
      <c r="BU708" s="4"/>
      <c r="BV708" s="4"/>
    </row>
    <row r="709" spans="1:74" ht="15.5">
      <c r="A709" s="49" t="str">
        <f>B709&amp;COUNTIF($B$3:B709,B709)</f>
        <v>09PDPP11</v>
      </c>
      <c r="B709" s="3" t="s">
        <v>788</v>
      </c>
      <c r="C709" s="4" t="s">
        <v>789</v>
      </c>
      <c r="D709" s="4" t="s">
        <v>1379</v>
      </c>
      <c r="E709" s="4" t="s">
        <v>1380</v>
      </c>
      <c r="F709" s="4" t="s">
        <v>1381</v>
      </c>
      <c r="G709" s="4" t="s">
        <v>1382</v>
      </c>
      <c r="H709" s="3" t="s">
        <v>170</v>
      </c>
      <c r="I709" s="4" t="s">
        <v>1575</v>
      </c>
      <c r="J709" s="95" t="s">
        <v>2507</v>
      </c>
      <c r="K709" s="4" t="str">
        <f t="shared" si="34"/>
        <v>09PDPPP004</v>
      </c>
      <c r="L709" s="6">
        <v>1</v>
      </c>
      <c r="M709" s="5" t="s">
        <v>2860</v>
      </c>
      <c r="N709" s="85">
        <v>6</v>
      </c>
      <c r="O709" s="4" t="s">
        <v>2861</v>
      </c>
      <c r="P709" s="85">
        <v>1</v>
      </c>
      <c r="Q709" s="4" t="s">
        <v>2869</v>
      </c>
      <c r="R709" s="85">
        <v>10</v>
      </c>
      <c r="S709" s="4" t="s">
        <v>2868</v>
      </c>
      <c r="T709" s="66" t="str">
        <f t="shared" si="33"/>
        <v xml:space="preserve">10. Reducción De Las Desigualdades </v>
      </c>
      <c r="U709" s="85">
        <v>2</v>
      </c>
      <c r="V709" s="4" t="s">
        <v>173</v>
      </c>
      <c r="W709" s="85">
        <v>6</v>
      </c>
      <c r="X709" s="4" t="s">
        <v>175</v>
      </c>
      <c r="Y709" s="85">
        <v>8</v>
      </c>
      <c r="Z709" s="4" t="s">
        <v>177</v>
      </c>
      <c r="AA709" s="52" t="str">
        <f t="shared" si="35"/>
        <v>2.6.8</v>
      </c>
      <c r="AB709" s="3" t="s">
        <v>384</v>
      </c>
      <c r="AC709" s="23" t="s">
        <v>178</v>
      </c>
      <c r="AD709" s="4" t="s">
        <v>5412</v>
      </c>
      <c r="AE709" s="4" t="s">
        <v>5413</v>
      </c>
      <c r="AF709" s="4" t="s">
        <v>5414</v>
      </c>
      <c r="AG709" s="4" t="s">
        <v>5415</v>
      </c>
      <c r="AH709" s="6" t="s">
        <v>6689</v>
      </c>
      <c r="AI709" s="4" t="s">
        <v>8503</v>
      </c>
      <c r="AJ709" s="4" t="s">
        <v>8504</v>
      </c>
      <c r="AK709" s="4" t="s">
        <v>6725</v>
      </c>
      <c r="AL709" s="4" t="s">
        <v>8505</v>
      </c>
      <c r="AM709" s="8" t="s">
        <v>9455</v>
      </c>
      <c r="AN709" s="8" t="s">
        <v>9455</v>
      </c>
      <c r="AO709" s="8" t="s">
        <v>6708</v>
      </c>
      <c r="AP709" s="8" t="s">
        <v>6689</v>
      </c>
      <c r="AQ709" s="3" t="s">
        <v>9831</v>
      </c>
      <c r="AR709" s="5" t="s">
        <v>13660</v>
      </c>
      <c r="AS709" s="5" t="s">
        <v>13661</v>
      </c>
      <c r="AT709" s="4" t="s">
        <v>13625</v>
      </c>
      <c r="AU709" s="4" t="s">
        <v>13626</v>
      </c>
      <c r="AV709" s="4" t="s">
        <v>13662</v>
      </c>
      <c r="AW709" s="4" t="s">
        <v>13642</v>
      </c>
      <c r="AX709" s="4" t="s">
        <v>13643</v>
      </c>
      <c r="AY709" s="4"/>
      <c r="AZ709" s="4"/>
      <c r="BA709" s="4"/>
      <c r="BB709" s="4"/>
      <c r="BC709" s="4"/>
      <c r="BD709" s="4"/>
      <c r="BE709" s="4"/>
      <c r="BF709" s="4"/>
      <c r="BG709" s="4"/>
      <c r="BH709" s="4"/>
      <c r="BI709" s="4"/>
      <c r="BJ709" s="4"/>
      <c r="BK709" s="4"/>
      <c r="BL709" s="4"/>
      <c r="BM709" s="4"/>
      <c r="BN709" s="4"/>
      <c r="BO709" s="4"/>
      <c r="BP709" s="4"/>
      <c r="BQ709" s="4"/>
      <c r="BR709" s="4"/>
      <c r="BS709" s="4"/>
      <c r="BT709" s="4"/>
      <c r="BU709" s="4"/>
      <c r="BV709" s="4"/>
    </row>
    <row r="710" spans="1:74" ht="15.5">
      <c r="A710" s="49" t="str">
        <f>B710&amp;COUNTIF($B$3:B710,B710)</f>
        <v>09PECM1</v>
      </c>
      <c r="B710" s="3" t="s">
        <v>792</v>
      </c>
      <c r="C710" s="4" t="s">
        <v>793</v>
      </c>
      <c r="D710" s="4" t="s">
        <v>1383</v>
      </c>
      <c r="E710" s="4" t="s">
        <v>1384</v>
      </c>
      <c r="F710" s="4" t="s">
        <v>1385</v>
      </c>
      <c r="G710" s="4" t="s">
        <v>1386</v>
      </c>
      <c r="H710" s="3" t="s">
        <v>794</v>
      </c>
      <c r="I710" s="4" t="s">
        <v>1778</v>
      </c>
      <c r="J710" s="95" t="s">
        <v>2508</v>
      </c>
      <c r="K710" s="4" t="str">
        <f t="shared" si="34"/>
        <v>09PECME077</v>
      </c>
      <c r="L710" s="6">
        <v>2</v>
      </c>
      <c r="M710" s="5" t="s">
        <v>16</v>
      </c>
      <c r="N710" s="85">
        <v>1</v>
      </c>
      <c r="O710" s="5" t="s">
        <v>2842</v>
      </c>
      <c r="P710" s="85">
        <v>4</v>
      </c>
      <c r="Q710" s="5" t="s">
        <v>2928</v>
      </c>
      <c r="R710" s="85">
        <v>9</v>
      </c>
      <c r="S710" s="4" t="s">
        <v>2924</v>
      </c>
      <c r="T710" s="66" t="str">
        <f t="shared" si="33"/>
        <v>9. Industria, Innovación E Infraestructuras</v>
      </c>
      <c r="U710" s="85">
        <v>3</v>
      </c>
      <c r="V710" s="4" t="s">
        <v>199</v>
      </c>
      <c r="W710" s="85">
        <v>9</v>
      </c>
      <c r="X710" s="4" t="s">
        <v>562</v>
      </c>
      <c r="Y710" s="85">
        <v>2</v>
      </c>
      <c r="Z710" s="4" t="s">
        <v>795</v>
      </c>
      <c r="AA710" s="52" t="str">
        <f t="shared" si="35"/>
        <v>3.9.2</v>
      </c>
      <c r="AB710" s="3" t="s">
        <v>796</v>
      </c>
      <c r="AC710" s="23" t="s">
        <v>797</v>
      </c>
      <c r="AD710" s="4" t="s">
        <v>5416</v>
      </c>
      <c r="AE710" s="4" t="s">
        <v>5417</v>
      </c>
      <c r="AF710" s="4" t="s">
        <v>5418</v>
      </c>
      <c r="AG710" s="4" t="s">
        <v>5419</v>
      </c>
      <c r="AH710" s="6" t="s">
        <v>6689</v>
      </c>
      <c r="AI710" s="4" t="s">
        <v>8506</v>
      </c>
      <c r="AJ710" s="4" t="s">
        <v>8507</v>
      </c>
      <c r="AK710" s="4" t="s">
        <v>6725</v>
      </c>
      <c r="AL710" s="4" t="s">
        <v>8508</v>
      </c>
      <c r="AM710" s="8" t="s">
        <v>9623</v>
      </c>
      <c r="AN710" s="8" t="s">
        <v>9463</v>
      </c>
      <c r="AO710" s="8" t="s">
        <v>9457</v>
      </c>
      <c r="AP710" s="8" t="s">
        <v>6689</v>
      </c>
      <c r="AQ710" s="3" t="s">
        <v>6689</v>
      </c>
      <c r="AR710" s="5" t="s">
        <v>13663</v>
      </c>
      <c r="AS710" s="5" t="s">
        <v>13664</v>
      </c>
      <c r="AT710" s="4" t="s">
        <v>13665</v>
      </c>
      <c r="AU710" s="4" t="s">
        <v>13666</v>
      </c>
      <c r="AV710" s="4"/>
      <c r="AW710" s="4"/>
      <c r="AX710" s="4"/>
      <c r="AY710" s="4"/>
      <c r="AZ710" s="4"/>
      <c r="BA710" s="4"/>
      <c r="BB710" s="4"/>
      <c r="BC710" s="4"/>
      <c r="BD710" s="4"/>
      <c r="BE710" s="4"/>
      <c r="BF710" s="4"/>
      <c r="BG710" s="4"/>
      <c r="BH710" s="4"/>
      <c r="BI710" s="4"/>
      <c r="BJ710" s="4"/>
      <c r="BK710" s="4"/>
      <c r="BL710" s="4"/>
      <c r="BM710" s="4"/>
      <c r="BN710" s="4"/>
      <c r="BO710" s="4"/>
      <c r="BP710" s="4"/>
      <c r="BQ710" s="4"/>
      <c r="BR710" s="4"/>
      <c r="BS710" s="4"/>
      <c r="BT710" s="4"/>
      <c r="BU710" s="4"/>
      <c r="BV710" s="4"/>
    </row>
    <row r="711" spans="1:74" ht="15.5">
      <c r="A711" s="49" t="str">
        <f>B711&amp;COUNTIF($B$3:B711,B711)</f>
        <v>09PECM2</v>
      </c>
      <c r="B711" s="3" t="s">
        <v>792</v>
      </c>
      <c r="C711" s="4" t="s">
        <v>793</v>
      </c>
      <c r="D711" s="4" t="s">
        <v>1383</v>
      </c>
      <c r="E711" s="4" t="s">
        <v>1384</v>
      </c>
      <c r="F711" s="4" t="s">
        <v>1385</v>
      </c>
      <c r="G711" s="4" t="s">
        <v>1386</v>
      </c>
      <c r="H711" s="3" t="s">
        <v>10</v>
      </c>
      <c r="I711" s="4" t="s">
        <v>1569</v>
      </c>
      <c r="J711" s="95" t="s">
        <v>2509</v>
      </c>
      <c r="K711" s="4" t="str">
        <f t="shared" si="34"/>
        <v>09PECMM001</v>
      </c>
      <c r="L711" s="6">
        <v>2</v>
      </c>
      <c r="M711" s="5" t="s">
        <v>16</v>
      </c>
      <c r="N711" s="85">
        <v>1</v>
      </c>
      <c r="O711" s="4" t="s">
        <v>2842</v>
      </c>
      <c r="P711" s="85">
        <v>7</v>
      </c>
      <c r="Q711" s="4" t="s">
        <v>2843</v>
      </c>
      <c r="R711" s="85">
        <v>10</v>
      </c>
      <c r="S711" s="4" t="s">
        <v>2868</v>
      </c>
      <c r="T711" s="66" t="str">
        <f t="shared" si="33"/>
        <v xml:space="preserve">10. Reducción De Las Desigualdades </v>
      </c>
      <c r="U711" s="85">
        <v>1</v>
      </c>
      <c r="V711" s="4" t="s">
        <v>28</v>
      </c>
      <c r="W711" s="85">
        <v>5</v>
      </c>
      <c r="X711" s="4" t="s">
        <v>753</v>
      </c>
      <c r="Y711" s="85">
        <v>2</v>
      </c>
      <c r="Z711" s="4" t="s">
        <v>754</v>
      </c>
      <c r="AA711" s="52" t="str">
        <f t="shared" si="35"/>
        <v>1.5.2</v>
      </c>
      <c r="AB711" s="3" t="s">
        <v>36</v>
      </c>
      <c r="AC711" s="23" t="s">
        <v>38</v>
      </c>
      <c r="AD711" s="4" t="s">
        <v>5420</v>
      </c>
      <c r="AE711" s="4" t="s">
        <v>5421</v>
      </c>
      <c r="AF711" s="4" t="s">
        <v>5422</v>
      </c>
      <c r="AG711" s="4" t="s">
        <v>5423</v>
      </c>
      <c r="AH711" s="6" t="s">
        <v>6689</v>
      </c>
      <c r="AI711" s="4" t="s">
        <v>8509</v>
      </c>
      <c r="AJ711" s="4" t="s">
        <v>8510</v>
      </c>
      <c r="AK711" s="4" t="s">
        <v>6725</v>
      </c>
      <c r="AL711" s="4" t="s">
        <v>8508</v>
      </c>
      <c r="AM711" s="3" t="s">
        <v>6689</v>
      </c>
      <c r="AN711" s="3" t="s">
        <v>6689</v>
      </c>
      <c r="AO711" s="3" t="s">
        <v>6689</v>
      </c>
      <c r="AP711" s="3" t="s">
        <v>6689</v>
      </c>
      <c r="AQ711" s="3" t="s">
        <v>6689</v>
      </c>
      <c r="AR711" s="5" t="s">
        <v>13663</v>
      </c>
      <c r="AS711" s="5" t="s">
        <v>13667</v>
      </c>
      <c r="AT711" s="4" t="s">
        <v>13665</v>
      </c>
      <c r="AU711" s="4" t="s">
        <v>13666</v>
      </c>
      <c r="AV711" s="4"/>
      <c r="AW711" s="4"/>
      <c r="AX711" s="4"/>
      <c r="AY711" s="4"/>
      <c r="AZ711" s="4"/>
      <c r="BA711" s="4"/>
      <c r="BB711" s="4"/>
      <c r="BC711" s="4"/>
      <c r="BD711" s="4"/>
      <c r="BE711" s="4"/>
      <c r="BF711" s="4"/>
      <c r="BG711" s="4"/>
      <c r="BH711" s="4"/>
      <c r="BI711" s="4"/>
      <c r="BJ711" s="4"/>
      <c r="BK711" s="4"/>
      <c r="BL711" s="4"/>
      <c r="BM711" s="4"/>
      <c r="BN711" s="4"/>
      <c r="BO711" s="4"/>
      <c r="BP711" s="4"/>
      <c r="BQ711" s="4"/>
      <c r="BR711" s="4"/>
      <c r="BS711" s="4"/>
      <c r="BT711" s="4"/>
      <c r="BU711" s="4"/>
      <c r="BV711" s="4"/>
    </row>
    <row r="712" spans="1:74" ht="15.5">
      <c r="A712" s="49" t="str">
        <f>B712&amp;COUNTIF($B$3:B712,B712)</f>
        <v>09PECM3</v>
      </c>
      <c r="B712" s="3" t="s">
        <v>792</v>
      </c>
      <c r="C712" s="4" t="s">
        <v>793</v>
      </c>
      <c r="D712" s="4" t="s">
        <v>1383</v>
      </c>
      <c r="E712" s="4" t="s">
        <v>1384</v>
      </c>
      <c r="F712" s="4" t="s">
        <v>1385</v>
      </c>
      <c r="G712" s="4" t="s">
        <v>1386</v>
      </c>
      <c r="H712" s="3" t="s">
        <v>1133</v>
      </c>
      <c r="I712" s="4" t="s">
        <v>1570</v>
      </c>
      <c r="J712" s="96" t="s">
        <v>1886</v>
      </c>
      <c r="K712" s="4" t="str">
        <f t="shared" si="34"/>
        <v>09PECMM002</v>
      </c>
      <c r="L712" s="6">
        <v>2</v>
      </c>
      <c r="M712" s="5" t="s">
        <v>16</v>
      </c>
      <c r="N712" s="85">
        <v>1</v>
      </c>
      <c r="O712" s="5" t="s">
        <v>2842</v>
      </c>
      <c r="P712" s="85">
        <v>7</v>
      </c>
      <c r="Q712" s="5" t="s">
        <v>2843</v>
      </c>
      <c r="R712" s="85">
        <v>10</v>
      </c>
      <c r="S712" s="4" t="s">
        <v>2868</v>
      </c>
      <c r="T712" s="66" t="str">
        <f t="shared" si="33"/>
        <v xml:space="preserve">10. Reducción De Las Desigualdades </v>
      </c>
      <c r="U712" s="85">
        <v>1</v>
      </c>
      <c r="V712" s="4" t="s">
        <v>28</v>
      </c>
      <c r="W712" s="85">
        <v>5</v>
      </c>
      <c r="X712" s="4" t="s">
        <v>753</v>
      </c>
      <c r="Y712" s="85">
        <v>2</v>
      </c>
      <c r="Z712" s="4" t="s">
        <v>754</v>
      </c>
      <c r="AA712" s="52" t="str">
        <f t="shared" si="35"/>
        <v>1.5.2</v>
      </c>
      <c r="AB712" s="3" t="s">
        <v>2952</v>
      </c>
      <c r="AC712" s="23" t="s">
        <v>2953</v>
      </c>
      <c r="AD712" s="4" t="s">
        <v>179</v>
      </c>
      <c r="AE712" s="4" t="s">
        <v>179</v>
      </c>
      <c r="AF712" s="4" t="s">
        <v>179</v>
      </c>
      <c r="AG712" s="4" t="s">
        <v>179</v>
      </c>
      <c r="AH712" s="6" t="s">
        <v>179</v>
      </c>
      <c r="AI712" s="4" t="s">
        <v>179</v>
      </c>
      <c r="AJ712" s="4" t="s">
        <v>179</v>
      </c>
      <c r="AK712" s="4" t="s">
        <v>179</v>
      </c>
      <c r="AL712" s="4" t="s">
        <v>179</v>
      </c>
      <c r="AM712" s="8" t="s">
        <v>179</v>
      </c>
      <c r="AN712" s="8" t="s">
        <v>179</v>
      </c>
      <c r="AO712" s="8" t="s">
        <v>179</v>
      </c>
      <c r="AP712" s="8" t="s">
        <v>179</v>
      </c>
      <c r="AQ712" s="3" t="s">
        <v>179</v>
      </c>
      <c r="AR712" s="5" t="s">
        <v>179</v>
      </c>
      <c r="AS712" s="5" t="s">
        <v>179</v>
      </c>
      <c r="AT712" s="4" t="s">
        <v>179</v>
      </c>
      <c r="AU712" s="4" t="s">
        <v>179</v>
      </c>
      <c r="AV712" s="4"/>
      <c r="AW712" s="4"/>
      <c r="AX712" s="4"/>
      <c r="AY712" s="4"/>
      <c r="AZ712" s="4"/>
      <c r="BA712" s="4"/>
      <c r="BB712" s="4"/>
      <c r="BC712" s="4"/>
      <c r="BD712" s="4"/>
      <c r="BE712" s="4"/>
      <c r="BF712" s="4"/>
      <c r="BG712" s="4"/>
      <c r="BH712" s="4"/>
      <c r="BI712" s="4"/>
      <c r="BJ712" s="4"/>
      <c r="BK712" s="4"/>
      <c r="BL712" s="4"/>
      <c r="BM712" s="4"/>
      <c r="BN712" s="4"/>
      <c r="BO712" s="4"/>
      <c r="BP712" s="4"/>
      <c r="BQ712" s="4"/>
      <c r="BR712" s="4"/>
      <c r="BS712" s="4"/>
      <c r="BT712" s="4"/>
      <c r="BU712" s="4"/>
      <c r="BV712" s="4"/>
    </row>
    <row r="713" spans="1:74" ht="15.5">
      <c r="A713" s="49" t="str">
        <f>B713&amp;COUNTIF($B$3:B713,B713)</f>
        <v>09PECM4</v>
      </c>
      <c r="B713" s="3" t="s">
        <v>792</v>
      </c>
      <c r="C713" s="4" t="s">
        <v>793</v>
      </c>
      <c r="D713" s="4" t="s">
        <v>1383</v>
      </c>
      <c r="E713" s="4" t="s">
        <v>1384</v>
      </c>
      <c r="F713" s="4" t="s">
        <v>1385</v>
      </c>
      <c r="G713" s="4" t="s">
        <v>1386</v>
      </c>
      <c r="H713" s="3" t="s">
        <v>140</v>
      </c>
      <c r="I713" s="4" t="s">
        <v>1571</v>
      </c>
      <c r="J713" s="95" t="s">
        <v>2393</v>
      </c>
      <c r="K713" s="4" t="str">
        <f t="shared" si="34"/>
        <v>09PECMN001</v>
      </c>
      <c r="L713" s="6">
        <v>2</v>
      </c>
      <c r="M713" s="5" t="s">
        <v>16</v>
      </c>
      <c r="N713" s="85">
        <v>2</v>
      </c>
      <c r="O713" s="4" t="s">
        <v>2839</v>
      </c>
      <c r="P713" s="85">
        <v>1</v>
      </c>
      <c r="Q713" s="4" t="s">
        <v>2840</v>
      </c>
      <c r="R713" s="85">
        <v>16</v>
      </c>
      <c r="S713" s="4" t="s">
        <v>2841</v>
      </c>
      <c r="T713" s="66" t="str">
        <f t="shared" si="33"/>
        <v>16. Paz, Justicia E Instituciones Sólidas</v>
      </c>
      <c r="U713" s="85">
        <v>1</v>
      </c>
      <c r="V713" s="4" t="s">
        <v>28</v>
      </c>
      <c r="W713" s="85">
        <v>7</v>
      </c>
      <c r="X713" s="4" t="s">
        <v>142</v>
      </c>
      <c r="Y713" s="85">
        <v>2</v>
      </c>
      <c r="Z713" s="4" t="s">
        <v>143</v>
      </c>
      <c r="AA713" s="52" t="str">
        <f t="shared" si="35"/>
        <v>1.7.2</v>
      </c>
      <c r="AB713" s="3" t="s">
        <v>144</v>
      </c>
      <c r="AC713" s="23" t="s">
        <v>145</v>
      </c>
      <c r="AD713" s="4" t="s">
        <v>5424</v>
      </c>
      <c r="AE713" s="4" t="s">
        <v>5421</v>
      </c>
      <c r="AF713" s="4" t="s">
        <v>5425</v>
      </c>
      <c r="AG713" s="4" t="s">
        <v>5426</v>
      </c>
      <c r="AH713" s="8" t="s">
        <v>6689</v>
      </c>
      <c r="AI713" s="4" t="s">
        <v>8511</v>
      </c>
      <c r="AJ713" s="4" t="s">
        <v>8512</v>
      </c>
      <c r="AK713" s="4" t="s">
        <v>6725</v>
      </c>
      <c r="AL713" s="4" t="s">
        <v>8508</v>
      </c>
      <c r="AM713" s="3" t="s">
        <v>9455</v>
      </c>
      <c r="AN713" s="3" t="s">
        <v>6689</v>
      </c>
      <c r="AO713" s="3" t="s">
        <v>6689</v>
      </c>
      <c r="AP713" s="3" t="s">
        <v>6689</v>
      </c>
      <c r="AQ713" s="3" t="s">
        <v>6689</v>
      </c>
      <c r="AR713" s="4" t="s">
        <v>13668</v>
      </c>
      <c r="AS713" s="4" t="s">
        <v>13669</v>
      </c>
      <c r="AT713" s="4" t="s">
        <v>13665</v>
      </c>
      <c r="AU713" s="4" t="s">
        <v>13666</v>
      </c>
      <c r="AV713" s="4"/>
      <c r="AW713" s="4"/>
      <c r="AX713" s="4"/>
      <c r="AY713" s="4"/>
      <c r="AZ713" s="4"/>
      <c r="BA713" s="4"/>
      <c r="BB713" s="4"/>
      <c r="BC713" s="4"/>
      <c r="BD713" s="4"/>
      <c r="BE713" s="4"/>
      <c r="BF713" s="4"/>
      <c r="BG713" s="4"/>
      <c r="BH713" s="4"/>
      <c r="BI713" s="4"/>
      <c r="BJ713" s="4"/>
      <c r="BK713" s="4"/>
      <c r="BL713" s="4"/>
      <c r="BM713" s="4"/>
      <c r="BN713" s="4"/>
      <c r="BO713" s="4"/>
      <c r="BP713" s="4"/>
      <c r="BQ713" s="4"/>
      <c r="BR713" s="4"/>
      <c r="BS713" s="4"/>
      <c r="BT713" s="4"/>
      <c r="BU713" s="4"/>
      <c r="BV713" s="4"/>
    </row>
    <row r="714" spans="1:74" ht="15.5">
      <c r="A714" s="49" t="str">
        <f>B714&amp;COUNTIF($B$3:B714,B714)</f>
        <v>09PECM5</v>
      </c>
      <c r="B714" s="3" t="s">
        <v>792</v>
      </c>
      <c r="C714" s="4" t="s">
        <v>793</v>
      </c>
      <c r="D714" s="4" t="s">
        <v>1383</v>
      </c>
      <c r="E714" s="4" t="s">
        <v>1384</v>
      </c>
      <c r="F714" s="4" t="s">
        <v>1385</v>
      </c>
      <c r="G714" s="4" t="s">
        <v>1386</v>
      </c>
      <c r="H714" s="3" t="s">
        <v>146</v>
      </c>
      <c r="I714" s="4" t="s">
        <v>1572</v>
      </c>
      <c r="J714" s="95" t="s">
        <v>2510</v>
      </c>
      <c r="K714" s="4" t="str">
        <f t="shared" si="34"/>
        <v>09PECMO001</v>
      </c>
      <c r="L714" s="6">
        <v>2</v>
      </c>
      <c r="M714" s="5" t="s">
        <v>16</v>
      </c>
      <c r="N714" s="85">
        <v>1</v>
      </c>
      <c r="O714" s="5" t="s">
        <v>2842</v>
      </c>
      <c r="P714" s="85">
        <v>3</v>
      </c>
      <c r="Q714" s="5" t="s">
        <v>2858</v>
      </c>
      <c r="R714" s="85">
        <v>16</v>
      </c>
      <c r="S714" s="4" t="s">
        <v>2841</v>
      </c>
      <c r="T714" s="66" t="str">
        <f t="shared" si="33"/>
        <v>16. Paz, Justicia E Instituciones Sólidas</v>
      </c>
      <c r="U714" s="85">
        <v>1</v>
      </c>
      <c r="V714" s="4" t="s">
        <v>28</v>
      </c>
      <c r="W714" s="85">
        <v>3</v>
      </c>
      <c r="X714" s="4" t="s">
        <v>31</v>
      </c>
      <c r="Y714" s="85">
        <v>4</v>
      </c>
      <c r="Z714" s="4" t="s">
        <v>148</v>
      </c>
      <c r="AA714" s="52" t="str">
        <f t="shared" si="35"/>
        <v>1.3.4</v>
      </c>
      <c r="AB714" s="3" t="s">
        <v>149</v>
      </c>
      <c r="AC714" s="23" t="s">
        <v>150</v>
      </c>
      <c r="AD714" s="4" t="s">
        <v>5427</v>
      </c>
      <c r="AE714" s="4" t="s">
        <v>5421</v>
      </c>
      <c r="AF714" s="4" t="s">
        <v>5428</v>
      </c>
      <c r="AG714" s="4" t="s">
        <v>5429</v>
      </c>
      <c r="AH714" s="3" t="s">
        <v>6689</v>
      </c>
      <c r="AI714" s="4" t="s">
        <v>8513</v>
      </c>
      <c r="AJ714" s="4" t="s">
        <v>8514</v>
      </c>
      <c r="AK714" s="4" t="s">
        <v>6725</v>
      </c>
      <c r="AL714" s="4" t="s">
        <v>8508</v>
      </c>
      <c r="AM714" s="3" t="s">
        <v>9455</v>
      </c>
      <c r="AN714" s="3" t="s">
        <v>9455</v>
      </c>
      <c r="AO714" s="3" t="s">
        <v>6689</v>
      </c>
      <c r="AP714" s="3" t="s">
        <v>6689</v>
      </c>
      <c r="AQ714" s="6" t="s">
        <v>6689</v>
      </c>
      <c r="AR714" s="5" t="s">
        <v>13670</v>
      </c>
      <c r="AS714" s="5" t="s">
        <v>13671</v>
      </c>
      <c r="AT714" s="4" t="s">
        <v>13665</v>
      </c>
      <c r="AU714" s="4" t="s">
        <v>13666</v>
      </c>
      <c r="AV714" s="4"/>
      <c r="AW714" s="4"/>
      <c r="AX714" s="4"/>
      <c r="AY714" s="4"/>
      <c r="AZ714" s="4"/>
      <c r="BA714" s="4"/>
      <c r="BB714" s="4"/>
      <c r="BC714" s="4"/>
      <c r="BD714" s="4"/>
      <c r="BE714" s="4"/>
      <c r="BF714" s="4"/>
      <c r="BG714" s="4"/>
      <c r="BH714" s="4"/>
      <c r="BI714" s="4"/>
      <c r="BJ714" s="4"/>
      <c r="BK714" s="4"/>
      <c r="BL714" s="4"/>
      <c r="BM714" s="4"/>
      <c r="BN714" s="4"/>
      <c r="BO714" s="4"/>
      <c r="BP714" s="4"/>
      <c r="BQ714" s="4"/>
      <c r="BR714" s="4"/>
      <c r="BS714" s="4"/>
      <c r="BT714" s="4"/>
      <c r="BU714" s="4"/>
      <c r="BV714" s="4"/>
    </row>
    <row r="715" spans="1:74" ht="15.5">
      <c r="A715" s="49" t="str">
        <f>B715&amp;COUNTIF($B$3:B715,B715)</f>
        <v>09PECM6</v>
      </c>
      <c r="B715" s="3" t="s">
        <v>792</v>
      </c>
      <c r="C715" s="4" t="s">
        <v>793</v>
      </c>
      <c r="D715" s="4" t="s">
        <v>1383</v>
      </c>
      <c r="E715" s="4" t="s">
        <v>1384</v>
      </c>
      <c r="F715" s="4" t="s">
        <v>1385</v>
      </c>
      <c r="G715" s="4" t="s">
        <v>1386</v>
      </c>
      <c r="H715" s="3" t="s">
        <v>151</v>
      </c>
      <c r="I715" s="4" t="s">
        <v>1573</v>
      </c>
      <c r="J715" s="95" t="s">
        <v>2038</v>
      </c>
      <c r="K715" s="4" t="str">
        <f t="shared" si="34"/>
        <v>09PECMP001</v>
      </c>
      <c r="L715" s="6">
        <v>2</v>
      </c>
      <c r="M715" s="5" t="s">
        <v>16</v>
      </c>
      <c r="N715" s="85">
        <v>1</v>
      </c>
      <c r="O715" s="4" t="s">
        <v>2842</v>
      </c>
      <c r="P715" s="85">
        <v>7</v>
      </c>
      <c r="Q715" s="4" t="s">
        <v>2843</v>
      </c>
      <c r="R715" s="85">
        <v>5</v>
      </c>
      <c r="S715" s="4" t="s">
        <v>2844</v>
      </c>
      <c r="T715" s="66" t="str">
        <f t="shared" si="33"/>
        <v xml:space="preserve">5. Igualdad De Género </v>
      </c>
      <c r="U715" s="85">
        <v>1</v>
      </c>
      <c r="V715" s="4" t="s">
        <v>28</v>
      </c>
      <c r="W715" s="85">
        <v>2</v>
      </c>
      <c r="X715" s="4" t="s">
        <v>154</v>
      </c>
      <c r="Y715" s="85">
        <v>4</v>
      </c>
      <c r="Z715" s="4" t="s">
        <v>155</v>
      </c>
      <c r="AA715" s="52" t="str">
        <f t="shared" si="35"/>
        <v>1.2.4</v>
      </c>
      <c r="AB715" s="3" t="s">
        <v>156</v>
      </c>
      <c r="AC715" s="23" t="s">
        <v>157</v>
      </c>
      <c r="AD715" s="4" t="s">
        <v>5430</v>
      </c>
      <c r="AE715" s="4" t="s">
        <v>5421</v>
      </c>
      <c r="AF715" s="4" t="s">
        <v>5431</v>
      </c>
      <c r="AG715" s="4" t="s">
        <v>5432</v>
      </c>
      <c r="AH715" s="8" t="s">
        <v>6689</v>
      </c>
      <c r="AI715" s="4" t="s">
        <v>8515</v>
      </c>
      <c r="AJ715" s="4" t="s">
        <v>8516</v>
      </c>
      <c r="AK715" s="4" t="s">
        <v>6725</v>
      </c>
      <c r="AL715" s="4" t="s">
        <v>8508</v>
      </c>
      <c r="AM715" s="9" t="s">
        <v>9455</v>
      </c>
      <c r="AN715" s="9" t="s">
        <v>6689</v>
      </c>
      <c r="AO715" s="9" t="s">
        <v>6689</v>
      </c>
      <c r="AP715" s="9" t="s">
        <v>6689</v>
      </c>
      <c r="AQ715" s="6" t="s">
        <v>6689</v>
      </c>
      <c r="AR715" s="5" t="s">
        <v>13672</v>
      </c>
      <c r="AS715" s="5" t="s">
        <v>13669</v>
      </c>
      <c r="AT715" s="4" t="s">
        <v>13665</v>
      </c>
      <c r="AU715" s="4" t="s">
        <v>13666</v>
      </c>
      <c r="AV715" s="4"/>
      <c r="AW715" s="4"/>
      <c r="AX715" s="4"/>
      <c r="AY715" s="4"/>
      <c r="AZ715" s="4"/>
      <c r="BA715" s="4"/>
      <c r="BB715" s="4"/>
      <c r="BC715" s="4"/>
      <c r="BD715" s="4"/>
      <c r="BE715" s="4"/>
      <c r="BF715" s="4"/>
      <c r="BG715" s="4"/>
      <c r="BH715" s="4"/>
      <c r="BI715" s="4"/>
      <c r="BJ715" s="4"/>
      <c r="BK715" s="4"/>
      <c r="BL715" s="4"/>
      <c r="BM715" s="4"/>
      <c r="BN715" s="4"/>
      <c r="BO715" s="4"/>
      <c r="BP715" s="4"/>
      <c r="BQ715" s="4"/>
      <c r="BR715" s="4"/>
      <c r="BS715" s="4"/>
      <c r="BT715" s="4"/>
      <c r="BU715" s="4"/>
      <c r="BV715" s="4"/>
    </row>
    <row r="716" spans="1:74" ht="15.5">
      <c r="A716" s="49" t="str">
        <f>B716&amp;COUNTIF($B$3:B716,B716)</f>
        <v>09PECM7</v>
      </c>
      <c r="B716" s="3" t="s">
        <v>792</v>
      </c>
      <c r="C716" s="4" t="s">
        <v>793</v>
      </c>
      <c r="D716" s="4" t="s">
        <v>1383</v>
      </c>
      <c r="E716" s="4" t="s">
        <v>1384</v>
      </c>
      <c r="F716" s="4" t="s">
        <v>1385</v>
      </c>
      <c r="G716" s="4" t="s">
        <v>1386</v>
      </c>
      <c r="H716" s="3" t="s">
        <v>158</v>
      </c>
      <c r="I716" s="4" t="s">
        <v>1574</v>
      </c>
      <c r="J716" s="95" t="s">
        <v>2511</v>
      </c>
      <c r="K716" s="4" t="str">
        <f t="shared" si="34"/>
        <v>09PECMP002</v>
      </c>
      <c r="L716" s="6">
        <v>2</v>
      </c>
      <c r="M716" s="5" t="s">
        <v>16</v>
      </c>
      <c r="N716" s="85">
        <v>1</v>
      </c>
      <c r="O716" s="5" t="s">
        <v>2842</v>
      </c>
      <c r="P716" s="85">
        <v>7</v>
      </c>
      <c r="Q716" s="5" t="s">
        <v>2843</v>
      </c>
      <c r="R716" s="85">
        <v>10</v>
      </c>
      <c r="S716" s="4" t="s">
        <v>2868</v>
      </c>
      <c r="T716" s="66" t="str">
        <f t="shared" si="33"/>
        <v xml:space="preserve">10. Reducción De Las Desigualdades </v>
      </c>
      <c r="U716" s="85">
        <v>1</v>
      </c>
      <c r="V716" s="4" t="s">
        <v>28</v>
      </c>
      <c r="W716" s="85">
        <v>2</v>
      </c>
      <c r="X716" s="4" t="s">
        <v>154</v>
      </c>
      <c r="Y716" s="85">
        <v>4</v>
      </c>
      <c r="Z716" s="4" t="s">
        <v>155</v>
      </c>
      <c r="AA716" s="52" t="str">
        <f t="shared" si="35"/>
        <v>1.2.4</v>
      </c>
      <c r="AB716" s="3" t="s">
        <v>161</v>
      </c>
      <c r="AC716" s="23" t="s">
        <v>162</v>
      </c>
      <c r="AD716" s="4" t="s">
        <v>5433</v>
      </c>
      <c r="AE716" s="4" t="s">
        <v>5421</v>
      </c>
      <c r="AF716" s="4" t="s">
        <v>5434</v>
      </c>
      <c r="AG716" s="4" t="s">
        <v>5435</v>
      </c>
      <c r="AH716" s="3" t="s">
        <v>6689</v>
      </c>
      <c r="AI716" s="4" t="s">
        <v>8517</v>
      </c>
      <c r="AJ716" s="4" t="s">
        <v>8516</v>
      </c>
      <c r="AK716" s="4" t="s">
        <v>6725</v>
      </c>
      <c r="AL716" s="4" t="s">
        <v>8508</v>
      </c>
      <c r="AM716" s="8" t="s">
        <v>9455</v>
      </c>
      <c r="AN716" s="8" t="s">
        <v>6689</v>
      </c>
      <c r="AO716" s="8" t="s">
        <v>6689</v>
      </c>
      <c r="AP716" s="8" t="s">
        <v>6689</v>
      </c>
      <c r="AQ716" s="6" t="s">
        <v>6689</v>
      </c>
      <c r="AR716" s="5" t="s">
        <v>13673</v>
      </c>
      <c r="AS716" s="5" t="s">
        <v>13669</v>
      </c>
      <c r="AT716" s="4" t="s">
        <v>13665</v>
      </c>
      <c r="AU716" s="4" t="s">
        <v>13666</v>
      </c>
      <c r="AV716" s="4"/>
      <c r="AW716" s="4"/>
      <c r="AX716" s="4"/>
      <c r="AY716" s="4"/>
      <c r="AZ716" s="4"/>
      <c r="BA716" s="4"/>
      <c r="BB716" s="4"/>
      <c r="BC716" s="4"/>
      <c r="BD716" s="4"/>
      <c r="BE716" s="4"/>
      <c r="BF716" s="4"/>
      <c r="BG716" s="4"/>
      <c r="BH716" s="4"/>
      <c r="BI716" s="4"/>
      <c r="BJ716" s="4"/>
      <c r="BK716" s="4"/>
      <c r="BL716" s="4"/>
      <c r="BM716" s="4"/>
      <c r="BN716" s="4"/>
      <c r="BO716" s="4"/>
      <c r="BP716" s="4"/>
      <c r="BQ716" s="4"/>
      <c r="BR716" s="4"/>
      <c r="BS716" s="4"/>
      <c r="BT716" s="4"/>
      <c r="BU716" s="4"/>
      <c r="BV716" s="4"/>
    </row>
    <row r="717" spans="1:74" ht="15.5">
      <c r="A717" s="49" t="str">
        <f>B717&amp;COUNTIF($B$3:B717,B717)</f>
        <v>09PECM8</v>
      </c>
      <c r="B717" s="3" t="s">
        <v>792</v>
      </c>
      <c r="C717" s="4" t="s">
        <v>793</v>
      </c>
      <c r="D717" s="4" t="s">
        <v>1383</v>
      </c>
      <c r="E717" s="4" t="s">
        <v>1384</v>
      </c>
      <c r="F717" s="4" t="s">
        <v>1385</v>
      </c>
      <c r="G717" s="4" t="s">
        <v>1386</v>
      </c>
      <c r="H717" s="3" t="s">
        <v>170</v>
      </c>
      <c r="I717" s="4" t="s">
        <v>1575</v>
      </c>
      <c r="J717" s="95" t="s">
        <v>1900</v>
      </c>
      <c r="K717" s="4" t="str">
        <f t="shared" si="34"/>
        <v>09PECMP004</v>
      </c>
      <c r="L717" s="6">
        <v>2</v>
      </c>
      <c r="M717" s="5" t="s">
        <v>16</v>
      </c>
      <c r="N717" s="85">
        <v>1</v>
      </c>
      <c r="O717" s="4" t="s">
        <v>2842</v>
      </c>
      <c r="P717" s="85">
        <v>7</v>
      </c>
      <c r="Q717" s="4" t="s">
        <v>2843</v>
      </c>
      <c r="R717" s="85">
        <v>10</v>
      </c>
      <c r="S717" s="4" t="s">
        <v>2868</v>
      </c>
      <c r="T717" s="66" t="str">
        <f t="shared" si="33"/>
        <v xml:space="preserve">10. Reducción De Las Desigualdades </v>
      </c>
      <c r="U717" s="85">
        <v>2</v>
      </c>
      <c r="V717" s="4" t="s">
        <v>173</v>
      </c>
      <c r="W717" s="85">
        <v>6</v>
      </c>
      <c r="X717" s="4" t="s">
        <v>175</v>
      </c>
      <c r="Y717" s="85">
        <v>8</v>
      </c>
      <c r="Z717" s="4" t="s">
        <v>177</v>
      </c>
      <c r="AA717" s="52" t="str">
        <f t="shared" si="35"/>
        <v>2.6.8</v>
      </c>
      <c r="AB717" s="3" t="s">
        <v>384</v>
      </c>
      <c r="AC717" s="23" t="s">
        <v>178</v>
      </c>
      <c r="AD717" s="4" t="s">
        <v>3058</v>
      </c>
      <c r="AE717" s="4" t="s">
        <v>5436</v>
      </c>
      <c r="AF717" s="4" t="s">
        <v>3060</v>
      </c>
      <c r="AG717" s="4" t="s">
        <v>3061</v>
      </c>
      <c r="AH717" s="3" t="s">
        <v>6689</v>
      </c>
      <c r="AI717" s="4" t="s">
        <v>8518</v>
      </c>
      <c r="AJ717" s="4" t="s">
        <v>8516</v>
      </c>
      <c r="AK717" s="4" t="s">
        <v>6725</v>
      </c>
      <c r="AL717" s="4" t="s">
        <v>8508</v>
      </c>
      <c r="AM717" s="8" t="s">
        <v>9455</v>
      </c>
      <c r="AN717" s="8" t="s">
        <v>6689</v>
      </c>
      <c r="AO717" s="8" t="s">
        <v>6689</v>
      </c>
      <c r="AP717" s="8" t="s">
        <v>6689</v>
      </c>
      <c r="AQ717" s="6" t="s">
        <v>6689</v>
      </c>
      <c r="AR717" s="5" t="s">
        <v>10088</v>
      </c>
      <c r="AS717" s="5" t="s">
        <v>13669</v>
      </c>
      <c r="AT717" s="4" t="s">
        <v>13665</v>
      </c>
      <c r="AU717" s="4" t="s">
        <v>13666</v>
      </c>
      <c r="AV717" s="4"/>
      <c r="AW717" s="4"/>
      <c r="AX717" s="4"/>
      <c r="AY717" s="4"/>
      <c r="AZ717" s="4"/>
      <c r="BA717" s="4"/>
      <c r="BB717" s="4"/>
      <c r="BC717" s="4"/>
      <c r="BD717" s="4"/>
      <c r="BE717" s="4"/>
      <c r="BF717" s="4"/>
      <c r="BG717" s="4"/>
      <c r="BH717" s="4"/>
      <c r="BI717" s="4"/>
      <c r="BJ717" s="4"/>
      <c r="BK717" s="4"/>
      <c r="BL717" s="4"/>
      <c r="BM717" s="4"/>
      <c r="BN717" s="4"/>
      <c r="BO717" s="4"/>
      <c r="BP717" s="4"/>
      <c r="BQ717" s="4"/>
      <c r="BR717" s="4"/>
      <c r="BS717" s="4"/>
      <c r="BT717" s="4"/>
      <c r="BU717" s="4"/>
      <c r="BV717" s="4"/>
    </row>
    <row r="718" spans="1:74" ht="15.5">
      <c r="A718" s="49" t="str">
        <f>B718&amp;COUNTIF($B$3:B718,B718)</f>
        <v>09PESM1</v>
      </c>
      <c r="B718" s="3" t="s">
        <v>798</v>
      </c>
      <c r="C718" s="4" t="s">
        <v>799</v>
      </c>
      <c r="D718" s="4" t="s">
        <v>1387</v>
      </c>
      <c r="E718" s="4" t="s">
        <v>1388</v>
      </c>
      <c r="F718" s="4" t="s">
        <v>1389</v>
      </c>
      <c r="G718" s="4" t="s">
        <v>1390</v>
      </c>
      <c r="H718" s="3" t="s">
        <v>800</v>
      </c>
      <c r="I718" s="4" t="s">
        <v>1779</v>
      </c>
      <c r="J718" s="95" t="s">
        <v>2512</v>
      </c>
      <c r="K718" s="4" t="str">
        <f t="shared" si="34"/>
        <v>09PESME084</v>
      </c>
      <c r="L718" s="6">
        <v>2</v>
      </c>
      <c r="M718" s="5" t="s">
        <v>16</v>
      </c>
      <c r="N718" s="85">
        <v>2</v>
      </c>
      <c r="O718" s="4" t="s">
        <v>2839</v>
      </c>
      <c r="P718" s="85">
        <v>1</v>
      </c>
      <c r="Q718" s="4" t="s">
        <v>2840</v>
      </c>
      <c r="R718" s="85">
        <v>11</v>
      </c>
      <c r="S718" s="4" t="s">
        <v>2859</v>
      </c>
      <c r="T718" s="66" t="str">
        <f t="shared" si="33"/>
        <v>11. Ciudades Y Comunidades Sostenibles</v>
      </c>
      <c r="U718" s="85">
        <v>3</v>
      </c>
      <c r="V718" s="4" t="s">
        <v>199</v>
      </c>
      <c r="W718" s="85">
        <v>1</v>
      </c>
      <c r="X718" s="4" t="s">
        <v>200</v>
      </c>
      <c r="Y718" s="85">
        <v>1</v>
      </c>
      <c r="Z718" s="4" t="s">
        <v>201</v>
      </c>
      <c r="AA718" s="52" t="str">
        <f t="shared" si="35"/>
        <v>3.1.1</v>
      </c>
      <c r="AB718" s="3" t="s">
        <v>204</v>
      </c>
      <c r="AC718" s="23" t="s">
        <v>205</v>
      </c>
      <c r="AD718" s="4" t="s">
        <v>5437</v>
      </c>
      <c r="AE718" s="4" t="s">
        <v>4716</v>
      </c>
      <c r="AF718" s="4" t="s">
        <v>5438</v>
      </c>
      <c r="AG718" s="4" t="s">
        <v>5439</v>
      </c>
      <c r="AH718" s="3" t="s">
        <v>6689</v>
      </c>
      <c r="AI718" s="4" t="s">
        <v>8519</v>
      </c>
      <c r="AJ718" s="4" t="s">
        <v>8520</v>
      </c>
      <c r="AK718" s="4" t="s">
        <v>6725</v>
      </c>
      <c r="AL718" s="4" t="s">
        <v>8521</v>
      </c>
      <c r="AM718" s="8" t="s">
        <v>9832</v>
      </c>
      <c r="AN718" s="8" t="s">
        <v>9833</v>
      </c>
      <c r="AO718" s="8" t="s">
        <v>9834</v>
      </c>
      <c r="AP718" s="8" t="s">
        <v>6689</v>
      </c>
      <c r="AQ718" s="6" t="s">
        <v>6689</v>
      </c>
      <c r="AR718" s="5" t="s">
        <v>13674</v>
      </c>
      <c r="AS718" s="5" t="s">
        <v>13675</v>
      </c>
      <c r="AT718" s="4" t="s">
        <v>13676</v>
      </c>
      <c r="AU718" s="4" t="s">
        <v>13677</v>
      </c>
      <c r="AV718" s="4" t="s">
        <v>13678</v>
      </c>
      <c r="AW718" s="4" t="s">
        <v>13676</v>
      </c>
      <c r="AX718" s="4" t="s">
        <v>13677</v>
      </c>
      <c r="AY718" s="4" t="s">
        <v>13679</v>
      </c>
      <c r="AZ718" s="4" t="s">
        <v>13680</v>
      </c>
      <c r="BA718" s="4" t="s">
        <v>13681</v>
      </c>
      <c r="BB718" s="4"/>
      <c r="BC718" s="4"/>
      <c r="BD718" s="4"/>
      <c r="BE718" s="4"/>
      <c r="BF718" s="4"/>
      <c r="BG718" s="4"/>
      <c r="BH718" s="4"/>
      <c r="BI718" s="4"/>
      <c r="BJ718" s="4"/>
      <c r="BK718" s="4"/>
      <c r="BL718" s="4"/>
      <c r="BM718" s="4"/>
      <c r="BN718" s="4"/>
      <c r="BO718" s="4"/>
      <c r="BP718" s="4"/>
      <c r="BQ718" s="4"/>
      <c r="BR718" s="4"/>
      <c r="BS718" s="4"/>
      <c r="BT718" s="4"/>
      <c r="BU718" s="4"/>
      <c r="BV718" s="4"/>
    </row>
    <row r="719" spans="1:74" ht="15.5">
      <c r="A719" s="49" t="str">
        <f>B719&amp;COUNTIF($B$3:B719,B719)</f>
        <v>09PESM2</v>
      </c>
      <c r="B719" s="3" t="s">
        <v>798</v>
      </c>
      <c r="C719" s="4" t="s">
        <v>799</v>
      </c>
      <c r="D719" s="4" t="s">
        <v>1387</v>
      </c>
      <c r="E719" s="4" t="s">
        <v>1388</v>
      </c>
      <c r="F719" s="4" t="s">
        <v>1389</v>
      </c>
      <c r="G719" s="4" t="s">
        <v>1390</v>
      </c>
      <c r="H719" s="3" t="s">
        <v>10</v>
      </c>
      <c r="I719" s="4" t="s">
        <v>1569</v>
      </c>
      <c r="J719" s="95" t="s">
        <v>2513</v>
      </c>
      <c r="K719" s="4" t="str">
        <f t="shared" si="34"/>
        <v>09PESMM001</v>
      </c>
      <c r="L719" s="6">
        <v>2</v>
      </c>
      <c r="M719" s="5" t="s">
        <v>16</v>
      </c>
      <c r="N719" s="85">
        <v>1</v>
      </c>
      <c r="O719" s="5" t="s">
        <v>2842</v>
      </c>
      <c r="P719" s="85">
        <v>7</v>
      </c>
      <c r="Q719" s="5" t="s">
        <v>2843</v>
      </c>
      <c r="R719" s="85">
        <v>16</v>
      </c>
      <c r="S719" s="4" t="s">
        <v>2841</v>
      </c>
      <c r="T719" s="66" t="str">
        <f t="shared" si="33"/>
        <v>16. Paz, Justicia E Instituciones Sólidas</v>
      </c>
      <c r="U719" s="85">
        <v>1</v>
      </c>
      <c r="V719" s="4" t="s">
        <v>28</v>
      </c>
      <c r="W719" s="85">
        <v>5</v>
      </c>
      <c r="X719" s="4" t="s">
        <v>753</v>
      </c>
      <c r="Y719" s="85">
        <v>2</v>
      </c>
      <c r="Z719" s="4" t="s">
        <v>754</v>
      </c>
      <c r="AA719" s="52" t="str">
        <f t="shared" si="35"/>
        <v>1.5.2</v>
      </c>
      <c r="AB719" s="3" t="s">
        <v>36</v>
      </c>
      <c r="AC719" s="23" t="s">
        <v>38</v>
      </c>
      <c r="AD719" s="4" t="s">
        <v>5440</v>
      </c>
      <c r="AE719" s="4" t="s">
        <v>5441</v>
      </c>
      <c r="AF719" s="4" t="s">
        <v>5442</v>
      </c>
      <c r="AG719" s="4" t="s">
        <v>5443</v>
      </c>
      <c r="AH719" s="3" t="s">
        <v>6689</v>
      </c>
      <c r="AI719" s="4" t="s">
        <v>8522</v>
      </c>
      <c r="AJ719" s="4" t="s">
        <v>8523</v>
      </c>
      <c r="AK719" s="4" t="s">
        <v>6725</v>
      </c>
      <c r="AL719" s="4" t="s">
        <v>8521</v>
      </c>
      <c r="AM719" s="8" t="s">
        <v>6712</v>
      </c>
      <c r="AN719" s="8" t="s">
        <v>6708</v>
      </c>
      <c r="AO719" s="8" t="s">
        <v>6718</v>
      </c>
      <c r="AP719" s="8" t="s">
        <v>6689</v>
      </c>
      <c r="AQ719" s="6" t="s">
        <v>6689</v>
      </c>
      <c r="AR719" s="5" t="s">
        <v>13682</v>
      </c>
      <c r="AS719" s="5" t="s">
        <v>13683</v>
      </c>
      <c r="AT719" s="4" t="s">
        <v>13684</v>
      </c>
      <c r="AU719" s="4" t="s">
        <v>13685</v>
      </c>
      <c r="AV719" s="4"/>
      <c r="AW719" s="4"/>
      <c r="AX719" s="4"/>
      <c r="AY719" s="4"/>
      <c r="AZ719" s="4"/>
      <c r="BA719" s="4"/>
      <c r="BB719" s="4"/>
      <c r="BC719" s="4"/>
      <c r="BD719" s="4"/>
      <c r="BE719" s="4"/>
      <c r="BF719" s="4"/>
      <c r="BG719" s="4"/>
      <c r="BH719" s="4"/>
      <c r="BI719" s="4"/>
      <c r="BJ719" s="4"/>
      <c r="BK719" s="4"/>
      <c r="BL719" s="4"/>
      <c r="BM719" s="4"/>
      <c r="BN719" s="4"/>
      <c r="BO719" s="4"/>
      <c r="BP719" s="4"/>
      <c r="BQ719" s="4"/>
      <c r="BR719" s="4"/>
      <c r="BS719" s="4"/>
      <c r="BT719" s="4"/>
      <c r="BU719" s="4"/>
      <c r="BV719" s="4"/>
    </row>
    <row r="720" spans="1:74" ht="15.5">
      <c r="A720" s="49" t="str">
        <f>B720&amp;COUNTIF($B$3:B720,B720)</f>
        <v>09PESM3</v>
      </c>
      <c r="B720" s="3" t="s">
        <v>798</v>
      </c>
      <c r="C720" s="4" t="s">
        <v>799</v>
      </c>
      <c r="D720" s="4" t="s">
        <v>1387</v>
      </c>
      <c r="E720" s="4" t="s">
        <v>1388</v>
      </c>
      <c r="F720" s="4" t="s">
        <v>1389</v>
      </c>
      <c r="G720" s="4" t="s">
        <v>1390</v>
      </c>
      <c r="H720" s="3" t="s">
        <v>1133</v>
      </c>
      <c r="I720" s="4" t="s">
        <v>1570</v>
      </c>
      <c r="J720" s="96" t="s">
        <v>1886</v>
      </c>
      <c r="K720" s="4" t="str">
        <f t="shared" si="34"/>
        <v>09PESMM002</v>
      </c>
      <c r="L720" s="6">
        <v>2</v>
      </c>
      <c r="M720" s="5" t="s">
        <v>16</v>
      </c>
      <c r="N720" s="85">
        <v>1</v>
      </c>
      <c r="O720" s="5" t="s">
        <v>2842</v>
      </c>
      <c r="P720" s="85">
        <v>7</v>
      </c>
      <c r="Q720" s="5" t="s">
        <v>2843</v>
      </c>
      <c r="R720" s="85">
        <v>16</v>
      </c>
      <c r="S720" s="4" t="s">
        <v>2841</v>
      </c>
      <c r="T720" s="66" t="str">
        <f t="shared" si="33"/>
        <v>16. Paz, Justicia E Instituciones Sólidas</v>
      </c>
      <c r="U720" s="85">
        <v>1</v>
      </c>
      <c r="V720" s="4" t="s">
        <v>28</v>
      </c>
      <c r="W720" s="85">
        <v>5</v>
      </c>
      <c r="X720" s="4" t="s">
        <v>753</v>
      </c>
      <c r="Y720" s="85">
        <v>2</v>
      </c>
      <c r="Z720" s="4" t="s">
        <v>754</v>
      </c>
      <c r="AA720" s="52" t="str">
        <f t="shared" si="35"/>
        <v>1.5.2</v>
      </c>
      <c r="AB720" s="3" t="s">
        <v>2952</v>
      </c>
      <c r="AC720" s="23" t="s">
        <v>2953</v>
      </c>
      <c r="AD720" s="4" t="s">
        <v>179</v>
      </c>
      <c r="AE720" s="4" t="s">
        <v>179</v>
      </c>
      <c r="AF720" s="4" t="s">
        <v>179</v>
      </c>
      <c r="AG720" s="4" t="s">
        <v>179</v>
      </c>
      <c r="AH720" s="8" t="s">
        <v>179</v>
      </c>
      <c r="AI720" s="4" t="s">
        <v>179</v>
      </c>
      <c r="AJ720" s="4" t="s">
        <v>179</v>
      </c>
      <c r="AK720" s="4" t="s">
        <v>179</v>
      </c>
      <c r="AL720" s="4" t="s">
        <v>179</v>
      </c>
      <c r="AM720" s="3" t="s">
        <v>179</v>
      </c>
      <c r="AN720" s="3" t="s">
        <v>179</v>
      </c>
      <c r="AO720" s="3" t="s">
        <v>179</v>
      </c>
      <c r="AP720" s="3" t="s">
        <v>179</v>
      </c>
      <c r="AQ720" s="3" t="s">
        <v>179</v>
      </c>
      <c r="AR720" s="4" t="s">
        <v>179</v>
      </c>
      <c r="AS720" s="4" t="s">
        <v>179</v>
      </c>
      <c r="AT720" s="4" t="s">
        <v>179</v>
      </c>
      <c r="AU720" s="4" t="s">
        <v>179</v>
      </c>
      <c r="AV720" s="4"/>
      <c r="AW720" s="4"/>
      <c r="AX720" s="4"/>
      <c r="AY720" s="4"/>
      <c r="AZ720" s="4"/>
      <c r="BA720" s="4"/>
      <c r="BB720" s="4"/>
      <c r="BC720" s="4"/>
      <c r="BD720" s="4"/>
      <c r="BE720" s="4"/>
      <c r="BF720" s="4"/>
      <c r="BG720" s="4"/>
      <c r="BH720" s="4"/>
      <c r="BI720" s="4"/>
      <c r="BJ720" s="4"/>
      <c r="BK720" s="4"/>
      <c r="BL720" s="4"/>
      <c r="BM720" s="4"/>
      <c r="BN720" s="4"/>
      <c r="BO720" s="4"/>
      <c r="BP720" s="4"/>
      <c r="BQ720" s="4"/>
      <c r="BR720" s="4"/>
      <c r="BS720" s="4"/>
      <c r="BT720" s="4"/>
      <c r="BU720" s="4"/>
      <c r="BV720" s="4"/>
    </row>
    <row r="721" spans="1:74" ht="15.5">
      <c r="A721" s="49" t="str">
        <f>B721&amp;COUNTIF($B$3:B721,B721)</f>
        <v>09PESM4</v>
      </c>
      <c r="B721" s="3" t="s">
        <v>798</v>
      </c>
      <c r="C721" s="49" t="s">
        <v>799</v>
      </c>
      <c r="D721" s="49" t="s">
        <v>1387</v>
      </c>
      <c r="E721" s="49" t="s">
        <v>1388</v>
      </c>
      <c r="F721" s="49" t="s">
        <v>1389</v>
      </c>
      <c r="G721" s="49" t="s">
        <v>1390</v>
      </c>
      <c r="H721" s="49" t="s">
        <v>140</v>
      </c>
      <c r="I721" s="49" t="s">
        <v>1571</v>
      </c>
      <c r="J721" s="95" t="s">
        <v>2514</v>
      </c>
      <c r="K721" s="4" t="str">
        <f t="shared" si="34"/>
        <v>09PESMN001</v>
      </c>
      <c r="L721" s="49">
        <v>2</v>
      </c>
      <c r="M721" s="49" t="s">
        <v>16</v>
      </c>
      <c r="N721" s="49">
        <v>2</v>
      </c>
      <c r="O721" s="49" t="s">
        <v>2839</v>
      </c>
      <c r="P721" s="49">
        <v>1</v>
      </c>
      <c r="Q721" s="49" t="s">
        <v>2840</v>
      </c>
      <c r="R721" s="49">
        <v>16</v>
      </c>
      <c r="S721" s="49" t="s">
        <v>2841</v>
      </c>
      <c r="T721" s="66" t="str">
        <f t="shared" si="33"/>
        <v>16. Paz, Justicia E Instituciones Sólidas</v>
      </c>
      <c r="U721" s="49">
        <v>1</v>
      </c>
      <c r="V721" s="49" t="s">
        <v>28</v>
      </c>
      <c r="W721" s="49">
        <v>7</v>
      </c>
      <c r="X721" s="49" t="s">
        <v>142</v>
      </c>
      <c r="Y721" s="49">
        <v>2</v>
      </c>
      <c r="Z721" s="49" t="s">
        <v>143</v>
      </c>
      <c r="AA721" s="52" t="str">
        <f t="shared" si="35"/>
        <v>1.7.2</v>
      </c>
      <c r="AB721" s="49" t="s">
        <v>144</v>
      </c>
      <c r="AC721" s="102" t="s">
        <v>145</v>
      </c>
      <c r="AD721" s="4" t="s">
        <v>5444</v>
      </c>
      <c r="AE721" s="4" t="s">
        <v>5441</v>
      </c>
      <c r="AF721" s="4" t="s">
        <v>5445</v>
      </c>
      <c r="AG721" s="4" t="s">
        <v>5446</v>
      </c>
      <c r="AH721" s="24" t="s">
        <v>6689</v>
      </c>
      <c r="AI721" s="4" t="s">
        <v>8524</v>
      </c>
      <c r="AJ721" s="4" t="s">
        <v>8525</v>
      </c>
      <c r="AK721" s="4" t="s">
        <v>6725</v>
      </c>
      <c r="AL721" s="4" t="s">
        <v>8526</v>
      </c>
      <c r="AM721" s="4" t="s">
        <v>9455</v>
      </c>
      <c r="AN721" s="4" t="s">
        <v>6697</v>
      </c>
      <c r="AO721" s="4" t="s">
        <v>9533</v>
      </c>
      <c r="AP721" s="4" t="s">
        <v>6689</v>
      </c>
      <c r="AQ721" s="4" t="s">
        <v>6689</v>
      </c>
      <c r="AR721" s="5" t="s">
        <v>13686</v>
      </c>
      <c r="AS721" s="5" t="s">
        <v>13687</v>
      </c>
      <c r="AT721" s="4" t="s">
        <v>13684</v>
      </c>
      <c r="AU721" s="4" t="s">
        <v>13685</v>
      </c>
      <c r="AV721" s="4" t="s">
        <v>13688</v>
      </c>
      <c r="AW721" s="4" t="s">
        <v>13684</v>
      </c>
      <c r="AX721" s="4" t="s">
        <v>13685</v>
      </c>
      <c r="AY721" s="4" t="s">
        <v>13689</v>
      </c>
      <c r="AZ721" s="4" t="s">
        <v>13684</v>
      </c>
      <c r="BA721" s="49" t="s">
        <v>13685</v>
      </c>
      <c r="BB721" s="49"/>
      <c r="BC721" s="49"/>
      <c r="BD721" s="49"/>
      <c r="BE721" s="49"/>
      <c r="BF721" s="49"/>
      <c r="BG721" s="49"/>
      <c r="BH721" s="49"/>
      <c r="BI721" s="49"/>
      <c r="BJ721" s="49"/>
      <c r="BK721" s="49"/>
      <c r="BL721" s="49"/>
      <c r="BM721" s="49"/>
      <c r="BN721" s="49"/>
      <c r="BO721" s="49"/>
      <c r="BP721" s="49"/>
      <c r="BQ721" s="49"/>
      <c r="BR721" s="49"/>
      <c r="BS721" s="49"/>
      <c r="BT721" s="49"/>
      <c r="BU721" s="49"/>
      <c r="BV721" s="49"/>
    </row>
    <row r="722" spans="1:74" ht="15.5">
      <c r="A722" s="49" t="str">
        <f>B722&amp;COUNTIF($B$3:B722,B722)</f>
        <v>09PESM5</v>
      </c>
      <c r="B722" s="3" t="s">
        <v>798</v>
      </c>
      <c r="C722" s="4" t="s">
        <v>799</v>
      </c>
      <c r="D722" s="4" t="s">
        <v>1387</v>
      </c>
      <c r="E722" s="4" t="s">
        <v>1388</v>
      </c>
      <c r="F722" s="4" t="s">
        <v>1389</v>
      </c>
      <c r="G722" s="4" t="s">
        <v>1390</v>
      </c>
      <c r="H722" s="3" t="s">
        <v>146</v>
      </c>
      <c r="I722" s="4" t="s">
        <v>1572</v>
      </c>
      <c r="J722" s="95" t="s">
        <v>2515</v>
      </c>
      <c r="K722" s="4" t="str">
        <f t="shared" si="34"/>
        <v>09PESMO001</v>
      </c>
      <c r="L722" s="6">
        <v>2</v>
      </c>
      <c r="M722" s="5" t="s">
        <v>16</v>
      </c>
      <c r="N722" s="85">
        <v>1</v>
      </c>
      <c r="O722" s="4" t="s">
        <v>2842</v>
      </c>
      <c r="P722" s="85">
        <v>3</v>
      </c>
      <c r="Q722" s="4" t="s">
        <v>2858</v>
      </c>
      <c r="R722" s="85">
        <v>16</v>
      </c>
      <c r="S722" s="4" t="s">
        <v>2841</v>
      </c>
      <c r="T722" s="66" t="str">
        <f t="shared" si="33"/>
        <v>16. Paz, Justicia E Instituciones Sólidas</v>
      </c>
      <c r="U722" s="85">
        <v>1</v>
      </c>
      <c r="V722" s="4" t="s">
        <v>28</v>
      </c>
      <c r="W722" s="85">
        <v>3</v>
      </c>
      <c r="X722" s="4" t="s">
        <v>31</v>
      </c>
      <c r="Y722" s="85">
        <v>4</v>
      </c>
      <c r="Z722" s="4" t="s">
        <v>148</v>
      </c>
      <c r="AA722" s="52" t="str">
        <f t="shared" si="35"/>
        <v>1.3.4</v>
      </c>
      <c r="AB722" s="3" t="s">
        <v>149</v>
      </c>
      <c r="AC722" s="23" t="s">
        <v>150</v>
      </c>
      <c r="AD722" s="4" t="s">
        <v>5447</v>
      </c>
      <c r="AE722" s="4" t="s">
        <v>5441</v>
      </c>
      <c r="AF722" s="4" t="s">
        <v>5448</v>
      </c>
      <c r="AG722" s="4" t="s">
        <v>5449</v>
      </c>
      <c r="AH722" s="8" t="s">
        <v>6689</v>
      </c>
      <c r="AI722" s="4" t="s">
        <v>8527</v>
      </c>
      <c r="AJ722" s="4" t="s">
        <v>8528</v>
      </c>
      <c r="AK722" s="4" t="s">
        <v>6725</v>
      </c>
      <c r="AL722" s="4" t="s">
        <v>8521</v>
      </c>
      <c r="AM722" s="9" t="s">
        <v>9455</v>
      </c>
      <c r="AN722" s="9" t="s">
        <v>9455</v>
      </c>
      <c r="AO722" s="9" t="s">
        <v>9455</v>
      </c>
      <c r="AP722" s="9" t="s">
        <v>6689</v>
      </c>
      <c r="AQ722" s="6" t="s">
        <v>6689</v>
      </c>
      <c r="AR722" s="5" t="s">
        <v>13690</v>
      </c>
      <c r="AS722" s="5" t="s">
        <v>13691</v>
      </c>
      <c r="AT722" s="5" t="s">
        <v>13692</v>
      </c>
      <c r="AU722" s="5" t="s">
        <v>13693</v>
      </c>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4"/>
    </row>
    <row r="723" spans="1:74" ht="15.5">
      <c r="A723" s="49" t="str">
        <f>B723&amp;COUNTIF($B$3:B723,B723)</f>
        <v>09PESM6</v>
      </c>
      <c r="B723" s="3" t="s">
        <v>798</v>
      </c>
      <c r="C723" s="4" t="s">
        <v>799</v>
      </c>
      <c r="D723" s="4" t="s">
        <v>1387</v>
      </c>
      <c r="E723" s="4" t="s">
        <v>1388</v>
      </c>
      <c r="F723" s="4" t="s">
        <v>1389</v>
      </c>
      <c r="G723" s="4" t="s">
        <v>1390</v>
      </c>
      <c r="H723" s="3" t="s">
        <v>151</v>
      </c>
      <c r="I723" s="4" t="s">
        <v>1573</v>
      </c>
      <c r="J723" s="95" t="s">
        <v>2516</v>
      </c>
      <c r="K723" s="4" t="str">
        <f t="shared" si="34"/>
        <v>09PESMP001</v>
      </c>
      <c r="L723" s="6">
        <v>2</v>
      </c>
      <c r="M723" s="5" t="s">
        <v>16</v>
      </c>
      <c r="N723" s="85">
        <v>1</v>
      </c>
      <c r="O723" s="5" t="s">
        <v>2842</v>
      </c>
      <c r="P723" s="85">
        <v>7</v>
      </c>
      <c r="Q723" s="5" t="s">
        <v>2843</v>
      </c>
      <c r="R723" s="85">
        <v>5</v>
      </c>
      <c r="S723" s="4" t="s">
        <v>2844</v>
      </c>
      <c r="T723" s="66" t="str">
        <f t="shared" si="33"/>
        <v xml:space="preserve">5. Igualdad De Género </v>
      </c>
      <c r="U723" s="85">
        <v>1</v>
      </c>
      <c r="V723" s="4" t="s">
        <v>28</v>
      </c>
      <c r="W723" s="85">
        <v>2</v>
      </c>
      <c r="X723" s="4" t="s">
        <v>154</v>
      </c>
      <c r="Y723" s="85">
        <v>4</v>
      </c>
      <c r="Z723" s="4" t="s">
        <v>155</v>
      </c>
      <c r="AA723" s="52" t="str">
        <f t="shared" si="35"/>
        <v>1.2.4</v>
      </c>
      <c r="AB723" s="3" t="s">
        <v>156</v>
      </c>
      <c r="AC723" s="23" t="s">
        <v>157</v>
      </c>
      <c r="AD723" s="4" t="s">
        <v>5450</v>
      </c>
      <c r="AE723" s="4" t="s">
        <v>5441</v>
      </c>
      <c r="AF723" s="4" t="s">
        <v>5451</v>
      </c>
      <c r="AG723" s="4" t="s">
        <v>5452</v>
      </c>
      <c r="AH723" s="8" t="s">
        <v>6689</v>
      </c>
      <c r="AI723" s="4" t="s">
        <v>8529</v>
      </c>
      <c r="AJ723" s="4" t="s">
        <v>8530</v>
      </c>
      <c r="AK723" s="4" t="s">
        <v>6725</v>
      </c>
      <c r="AL723" s="4" t="s">
        <v>8521</v>
      </c>
      <c r="AM723" s="9" t="s">
        <v>6712</v>
      </c>
      <c r="AN723" s="9" t="s">
        <v>6708</v>
      </c>
      <c r="AO723" s="9" t="s">
        <v>6718</v>
      </c>
      <c r="AP723" s="9" t="s">
        <v>6689</v>
      </c>
      <c r="AQ723" s="3" t="s">
        <v>6689</v>
      </c>
      <c r="AR723" s="5" t="s">
        <v>13694</v>
      </c>
      <c r="AS723" s="5" t="s">
        <v>13695</v>
      </c>
      <c r="AT723" s="5" t="s">
        <v>13692</v>
      </c>
      <c r="AU723" s="5" t="s">
        <v>13693</v>
      </c>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4"/>
    </row>
    <row r="724" spans="1:74" ht="15.5">
      <c r="A724" s="49" t="str">
        <f>B724&amp;COUNTIF($B$3:B724,B724)</f>
        <v>09PESM7</v>
      </c>
      <c r="B724" s="3" t="s">
        <v>798</v>
      </c>
      <c r="C724" s="4" t="s">
        <v>799</v>
      </c>
      <c r="D724" s="4" t="s">
        <v>1387</v>
      </c>
      <c r="E724" s="4" t="s">
        <v>1388</v>
      </c>
      <c r="F724" s="4" t="s">
        <v>1389</v>
      </c>
      <c r="G724" s="4" t="s">
        <v>1390</v>
      </c>
      <c r="H724" s="3" t="s">
        <v>158</v>
      </c>
      <c r="I724" s="4" t="s">
        <v>1574</v>
      </c>
      <c r="J724" s="95" t="s">
        <v>2517</v>
      </c>
      <c r="K724" s="4" t="str">
        <f t="shared" si="34"/>
        <v>09PESMP002</v>
      </c>
      <c r="L724" s="6">
        <v>2</v>
      </c>
      <c r="M724" s="5" t="s">
        <v>16</v>
      </c>
      <c r="N724" s="85">
        <v>1</v>
      </c>
      <c r="O724" s="4" t="s">
        <v>2842</v>
      </c>
      <c r="P724" s="85">
        <v>7</v>
      </c>
      <c r="Q724" s="4" t="s">
        <v>2843</v>
      </c>
      <c r="R724" s="85">
        <v>10</v>
      </c>
      <c r="S724" s="4" t="s">
        <v>2868</v>
      </c>
      <c r="T724" s="66" t="str">
        <f t="shared" si="33"/>
        <v xml:space="preserve">10. Reducción De Las Desigualdades </v>
      </c>
      <c r="U724" s="85">
        <v>1</v>
      </c>
      <c r="V724" s="4" t="s">
        <v>28</v>
      </c>
      <c r="W724" s="85">
        <v>2</v>
      </c>
      <c r="X724" s="4" t="s">
        <v>154</v>
      </c>
      <c r="Y724" s="85">
        <v>4</v>
      </c>
      <c r="Z724" s="4" t="s">
        <v>155</v>
      </c>
      <c r="AA724" s="52" t="str">
        <f t="shared" si="35"/>
        <v>1.2.4</v>
      </c>
      <c r="AB724" s="3" t="s">
        <v>161</v>
      </c>
      <c r="AC724" s="23" t="s">
        <v>162</v>
      </c>
      <c r="AD724" s="4" t="s">
        <v>5453</v>
      </c>
      <c r="AE724" s="4" t="s">
        <v>5454</v>
      </c>
      <c r="AF724" s="4" t="s">
        <v>5455</v>
      </c>
      <c r="AG724" s="4" t="s">
        <v>5456</v>
      </c>
      <c r="AH724" s="8" t="s">
        <v>6689</v>
      </c>
      <c r="AI724" s="4" t="s">
        <v>8531</v>
      </c>
      <c r="AJ724" s="4" t="s">
        <v>8523</v>
      </c>
      <c r="AK724" s="4" t="s">
        <v>6725</v>
      </c>
      <c r="AL724" s="4" t="s">
        <v>8521</v>
      </c>
      <c r="AM724" s="8" t="s">
        <v>6712</v>
      </c>
      <c r="AN724" s="8" t="s">
        <v>6708</v>
      </c>
      <c r="AO724" s="8" t="s">
        <v>6718</v>
      </c>
      <c r="AP724" s="9" t="s">
        <v>6689</v>
      </c>
      <c r="AQ724" s="6" t="s">
        <v>6689</v>
      </c>
      <c r="AR724" s="5" t="s">
        <v>13696</v>
      </c>
      <c r="AS724" s="5" t="s">
        <v>13697</v>
      </c>
      <c r="AT724" s="5" t="s">
        <v>13684</v>
      </c>
      <c r="AU724" s="5" t="s">
        <v>13698</v>
      </c>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4"/>
    </row>
    <row r="725" spans="1:74" ht="15.5">
      <c r="A725" s="49" t="str">
        <f>B725&amp;COUNTIF($B$3:B725,B725)</f>
        <v>09PESM8</v>
      </c>
      <c r="B725" s="3" t="s">
        <v>798</v>
      </c>
      <c r="C725" s="4" t="s">
        <v>799</v>
      </c>
      <c r="D725" s="4" t="s">
        <v>1387</v>
      </c>
      <c r="E725" s="4" t="s">
        <v>1388</v>
      </c>
      <c r="F725" s="4" t="s">
        <v>1389</v>
      </c>
      <c r="G725" s="4" t="s">
        <v>1390</v>
      </c>
      <c r="H725" s="3" t="s">
        <v>170</v>
      </c>
      <c r="I725" s="4" t="s">
        <v>1575</v>
      </c>
      <c r="J725" s="95" t="s">
        <v>1900</v>
      </c>
      <c r="K725" s="4" t="str">
        <f t="shared" si="34"/>
        <v>09PESMP004</v>
      </c>
      <c r="L725" s="6">
        <v>2</v>
      </c>
      <c r="M725" s="5" t="s">
        <v>16</v>
      </c>
      <c r="N725" s="85">
        <v>1</v>
      </c>
      <c r="O725" s="5" t="s">
        <v>2842</v>
      </c>
      <c r="P725" s="85">
        <v>7</v>
      </c>
      <c r="Q725" s="5" t="s">
        <v>2843</v>
      </c>
      <c r="R725" s="85">
        <v>10</v>
      </c>
      <c r="S725" s="4" t="s">
        <v>2868</v>
      </c>
      <c r="T725" s="66" t="str">
        <f t="shared" si="33"/>
        <v xml:space="preserve">10. Reducción De Las Desigualdades </v>
      </c>
      <c r="U725" s="85">
        <v>2</v>
      </c>
      <c r="V725" s="4" t="s">
        <v>173</v>
      </c>
      <c r="W725" s="85">
        <v>6</v>
      </c>
      <c r="X725" s="4" t="s">
        <v>175</v>
      </c>
      <c r="Y725" s="85">
        <v>8</v>
      </c>
      <c r="Z725" s="4" t="s">
        <v>177</v>
      </c>
      <c r="AA725" s="52" t="str">
        <f t="shared" si="35"/>
        <v>2.6.8</v>
      </c>
      <c r="AB725" s="3" t="s">
        <v>384</v>
      </c>
      <c r="AC725" s="23" t="s">
        <v>178</v>
      </c>
      <c r="AD725" s="4" t="s">
        <v>5457</v>
      </c>
      <c r="AE725" s="4" t="s">
        <v>5441</v>
      </c>
      <c r="AF725" s="4" t="s">
        <v>5458</v>
      </c>
      <c r="AG725" s="4" t="s">
        <v>5459</v>
      </c>
      <c r="AH725" s="8" t="s">
        <v>6689</v>
      </c>
      <c r="AI725" s="4" t="s">
        <v>8532</v>
      </c>
      <c r="AJ725" s="4" t="s">
        <v>8528</v>
      </c>
      <c r="AK725" s="4" t="s">
        <v>6725</v>
      </c>
      <c r="AL725" s="4" t="s">
        <v>8521</v>
      </c>
      <c r="AM725" s="9" t="s">
        <v>9455</v>
      </c>
      <c r="AN725" s="9" t="s">
        <v>9455</v>
      </c>
      <c r="AO725" s="9" t="s">
        <v>6689</v>
      </c>
      <c r="AP725" s="9" t="s">
        <v>6689</v>
      </c>
      <c r="AQ725" s="3" t="s">
        <v>6689</v>
      </c>
      <c r="AR725" s="5" t="s">
        <v>13699</v>
      </c>
      <c r="AS725" s="5" t="s">
        <v>13700</v>
      </c>
      <c r="AT725" s="5" t="s">
        <v>13692</v>
      </c>
      <c r="AU725" s="5" t="s">
        <v>13693</v>
      </c>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4"/>
    </row>
    <row r="726" spans="1:74" ht="15.5">
      <c r="A726" s="49" t="str">
        <f>B726&amp;COUNTIF($B$3:B726,B726)</f>
        <v>09PFCH1</v>
      </c>
      <c r="B726" s="3" t="s">
        <v>801</v>
      </c>
      <c r="C726" s="4" t="s">
        <v>1391</v>
      </c>
      <c r="D726" s="4" t="s">
        <v>1392</v>
      </c>
      <c r="E726" s="4" t="s">
        <v>1393</v>
      </c>
      <c r="F726" s="4" t="s">
        <v>1394</v>
      </c>
      <c r="G726" s="4" t="s">
        <v>1395</v>
      </c>
      <c r="H726" s="3" t="s">
        <v>802</v>
      </c>
      <c r="I726" s="4" t="s">
        <v>1780</v>
      </c>
      <c r="J726" s="95" t="s">
        <v>2518</v>
      </c>
      <c r="K726" s="4" t="str">
        <f t="shared" si="34"/>
        <v>09PFCHE003</v>
      </c>
      <c r="L726" s="6">
        <v>2</v>
      </c>
      <c r="M726" s="5" t="s">
        <v>16</v>
      </c>
      <c r="N726" s="85">
        <v>1</v>
      </c>
      <c r="O726" s="4" t="s">
        <v>2842</v>
      </c>
      <c r="P726" s="85">
        <v>5</v>
      </c>
      <c r="Q726" s="4" t="s">
        <v>2899</v>
      </c>
      <c r="R726" s="85">
        <v>11</v>
      </c>
      <c r="S726" s="4" t="s">
        <v>2859</v>
      </c>
      <c r="T726" s="66" t="str">
        <f t="shared" si="33"/>
        <v>11. Ciudades Y Comunidades Sostenibles</v>
      </c>
      <c r="U726" s="85">
        <v>1</v>
      </c>
      <c r="V726" s="4" t="s">
        <v>28</v>
      </c>
      <c r="W726" s="85">
        <v>3</v>
      </c>
      <c r="X726" s="4" t="s">
        <v>31</v>
      </c>
      <c r="Y726" s="85">
        <v>3</v>
      </c>
      <c r="Z726" s="4" t="s">
        <v>586</v>
      </c>
      <c r="AA726" s="52" t="str">
        <f t="shared" si="35"/>
        <v>1.3.3</v>
      </c>
      <c r="AB726" s="3" t="s">
        <v>593</v>
      </c>
      <c r="AC726" s="23" t="s">
        <v>594</v>
      </c>
      <c r="AD726" s="4" t="s">
        <v>5460</v>
      </c>
      <c r="AE726" s="4" t="s">
        <v>5461</v>
      </c>
      <c r="AF726" s="4" t="s">
        <v>5462</v>
      </c>
      <c r="AG726" s="4" t="s">
        <v>5463</v>
      </c>
      <c r="AH726" s="3" t="s">
        <v>6689</v>
      </c>
      <c r="AI726" s="4" t="s">
        <v>8533</v>
      </c>
      <c r="AJ726" s="4" t="s">
        <v>8534</v>
      </c>
      <c r="AK726" s="4" t="s">
        <v>6741</v>
      </c>
      <c r="AL726" s="4" t="s">
        <v>8535</v>
      </c>
      <c r="AM726" s="3" t="s">
        <v>6715</v>
      </c>
      <c r="AN726" s="3" t="s">
        <v>6712</v>
      </c>
      <c r="AO726" s="3" t="s">
        <v>9460</v>
      </c>
      <c r="AP726" s="3" t="s">
        <v>6689</v>
      </c>
      <c r="AQ726" s="3" t="s">
        <v>6689</v>
      </c>
      <c r="AR726" s="5" t="s">
        <v>13701</v>
      </c>
      <c r="AS726" s="5" t="s">
        <v>13702</v>
      </c>
      <c r="AT726" s="5" t="s">
        <v>13703</v>
      </c>
      <c r="AU726" s="5" t="s">
        <v>13704</v>
      </c>
      <c r="AV726" s="5" t="s">
        <v>13705</v>
      </c>
      <c r="AW726" s="5" t="s">
        <v>13706</v>
      </c>
      <c r="AX726" s="5" t="s">
        <v>13707</v>
      </c>
      <c r="AY726" s="5" t="s">
        <v>13708</v>
      </c>
      <c r="AZ726" s="5" t="s">
        <v>13709</v>
      </c>
      <c r="BA726" s="5" t="s">
        <v>13710</v>
      </c>
      <c r="BB726" s="5" t="s">
        <v>13711</v>
      </c>
      <c r="BC726" s="5" t="s">
        <v>13712</v>
      </c>
      <c r="BD726" s="5" t="s">
        <v>13713</v>
      </c>
      <c r="BE726" s="5"/>
      <c r="BF726" s="5"/>
      <c r="BG726" s="5"/>
      <c r="BH726" s="5"/>
      <c r="BI726" s="5"/>
      <c r="BJ726" s="5"/>
      <c r="BK726" s="5"/>
      <c r="BL726" s="5"/>
      <c r="BM726" s="5"/>
      <c r="BN726" s="5"/>
      <c r="BO726" s="5"/>
      <c r="BP726" s="5"/>
      <c r="BQ726" s="5"/>
      <c r="BR726" s="5"/>
      <c r="BS726" s="5"/>
      <c r="BT726" s="5"/>
      <c r="BU726" s="5"/>
      <c r="BV726" s="4"/>
    </row>
    <row r="727" spans="1:74" ht="15.5">
      <c r="A727" s="49" t="str">
        <f>B727&amp;COUNTIF($B$3:B727,B727)</f>
        <v>09PFCH2</v>
      </c>
      <c r="B727" s="3" t="s">
        <v>801</v>
      </c>
      <c r="C727" s="4" t="s">
        <v>1391</v>
      </c>
      <c r="D727" s="4" t="s">
        <v>1392</v>
      </c>
      <c r="E727" s="4" t="s">
        <v>1393</v>
      </c>
      <c r="F727" s="4" t="s">
        <v>1394</v>
      </c>
      <c r="G727" s="4" t="s">
        <v>1395</v>
      </c>
      <c r="H727" s="3" t="s">
        <v>10</v>
      </c>
      <c r="I727" s="4" t="s">
        <v>1569</v>
      </c>
      <c r="J727" s="95" t="s">
        <v>2519</v>
      </c>
      <c r="K727" s="4" t="str">
        <f t="shared" si="34"/>
        <v>09PFCHM001</v>
      </c>
      <c r="L727" s="6">
        <v>2</v>
      </c>
      <c r="M727" s="5" t="s">
        <v>16</v>
      </c>
      <c r="N727" s="85">
        <v>1</v>
      </c>
      <c r="O727" s="5" t="s">
        <v>2842</v>
      </c>
      <c r="P727" s="85">
        <v>5</v>
      </c>
      <c r="Q727" s="5" t="s">
        <v>2899</v>
      </c>
      <c r="R727" s="85">
        <v>10</v>
      </c>
      <c r="S727" s="4" t="s">
        <v>2868</v>
      </c>
      <c r="T727" s="66" t="str">
        <f t="shared" si="33"/>
        <v xml:space="preserve">10. Reducción De Las Desigualdades </v>
      </c>
      <c r="U727" s="85">
        <v>3</v>
      </c>
      <c r="V727" s="4" t="s">
        <v>199</v>
      </c>
      <c r="W727" s="85">
        <v>7</v>
      </c>
      <c r="X727" s="4" t="s">
        <v>450</v>
      </c>
      <c r="Y727" s="85">
        <v>1</v>
      </c>
      <c r="Z727" s="4" t="s">
        <v>450</v>
      </c>
      <c r="AA727" s="52" t="str">
        <f t="shared" si="35"/>
        <v>3.7.1</v>
      </c>
      <c r="AB727" s="3" t="s">
        <v>36</v>
      </c>
      <c r="AC727" s="23" t="s">
        <v>38</v>
      </c>
      <c r="AD727" s="4" t="s">
        <v>5464</v>
      </c>
      <c r="AE727" s="4" t="s">
        <v>5465</v>
      </c>
      <c r="AF727" s="4" t="s">
        <v>5466</v>
      </c>
      <c r="AG727" s="4" t="s">
        <v>5467</v>
      </c>
      <c r="AH727" s="3" t="s">
        <v>6689</v>
      </c>
      <c r="AI727" s="4" t="s">
        <v>8536</v>
      </c>
      <c r="AJ727" s="4" t="s">
        <v>8537</v>
      </c>
      <c r="AK727" s="4" t="s">
        <v>6725</v>
      </c>
      <c r="AL727" s="4" t="s">
        <v>8538</v>
      </c>
      <c r="AM727" s="8" t="s">
        <v>9466</v>
      </c>
      <c r="AN727" s="8" t="s">
        <v>9468</v>
      </c>
      <c r="AO727" s="8" t="s">
        <v>6713</v>
      </c>
      <c r="AP727" s="8" t="s">
        <v>6689</v>
      </c>
      <c r="AQ727" s="3" t="s">
        <v>6689</v>
      </c>
      <c r="AR727" s="5" t="s">
        <v>13714</v>
      </c>
      <c r="AS727" s="5" t="s">
        <v>13715</v>
      </c>
      <c r="AT727" s="5" t="s">
        <v>13716</v>
      </c>
      <c r="AU727" s="5" t="s">
        <v>13717</v>
      </c>
      <c r="AV727" s="5" t="s">
        <v>13718</v>
      </c>
      <c r="AW727" s="5" t="s">
        <v>13716</v>
      </c>
      <c r="AX727" s="5" t="s">
        <v>13717</v>
      </c>
      <c r="AY727" s="5" t="s">
        <v>13719</v>
      </c>
      <c r="AZ727" s="5" t="s">
        <v>13716</v>
      </c>
      <c r="BA727" s="5" t="s">
        <v>13717</v>
      </c>
      <c r="BB727" s="5" t="s">
        <v>13720</v>
      </c>
      <c r="BC727" s="5" t="s">
        <v>13716</v>
      </c>
      <c r="BD727" s="5" t="s">
        <v>13717</v>
      </c>
      <c r="BE727" s="5" t="s">
        <v>13721</v>
      </c>
      <c r="BF727" s="5" t="s">
        <v>13716</v>
      </c>
      <c r="BG727" s="5" t="s">
        <v>13717</v>
      </c>
      <c r="BH727" s="5" t="s">
        <v>13722</v>
      </c>
      <c r="BI727" s="5" t="s">
        <v>13716</v>
      </c>
      <c r="BJ727" s="5" t="s">
        <v>13717</v>
      </c>
      <c r="BK727" s="5" t="s">
        <v>13723</v>
      </c>
      <c r="BL727" s="5" t="s">
        <v>13716</v>
      </c>
      <c r="BM727" s="5" t="s">
        <v>13717</v>
      </c>
      <c r="BN727" s="5" t="s">
        <v>13724</v>
      </c>
      <c r="BO727" s="5" t="s">
        <v>13716</v>
      </c>
      <c r="BP727" s="5" t="s">
        <v>13717</v>
      </c>
      <c r="BQ727" s="5"/>
      <c r="BR727" s="5"/>
      <c r="BS727" s="5"/>
      <c r="BT727" s="5"/>
      <c r="BU727" s="5"/>
      <c r="BV727" s="4"/>
    </row>
    <row r="728" spans="1:74" ht="15.5">
      <c r="A728" s="49" t="str">
        <f>B728&amp;COUNTIF($B$3:B728,B728)</f>
        <v>09PFCH3</v>
      </c>
      <c r="B728" s="3" t="s">
        <v>801</v>
      </c>
      <c r="C728" s="4" t="s">
        <v>1391</v>
      </c>
      <c r="D728" s="4" t="s">
        <v>1392</v>
      </c>
      <c r="E728" s="4" t="s">
        <v>1393</v>
      </c>
      <c r="F728" s="4" t="s">
        <v>1394</v>
      </c>
      <c r="G728" s="4" t="s">
        <v>1395</v>
      </c>
      <c r="H728" s="3" t="s">
        <v>1133</v>
      </c>
      <c r="I728" s="4" t="s">
        <v>1570</v>
      </c>
      <c r="J728" s="96" t="s">
        <v>1886</v>
      </c>
      <c r="K728" s="4" t="str">
        <f t="shared" si="34"/>
        <v>09PFCHM002</v>
      </c>
      <c r="L728" s="6">
        <v>2</v>
      </c>
      <c r="M728" s="5" t="s">
        <v>16</v>
      </c>
      <c r="N728" s="85">
        <v>1</v>
      </c>
      <c r="O728" s="4" t="s">
        <v>2842</v>
      </c>
      <c r="P728" s="85">
        <v>5</v>
      </c>
      <c r="Q728" s="4" t="s">
        <v>2899</v>
      </c>
      <c r="R728" s="85">
        <v>10</v>
      </c>
      <c r="S728" s="4" t="s">
        <v>2868</v>
      </c>
      <c r="T728" s="66" t="str">
        <f t="shared" si="33"/>
        <v xml:space="preserve">10. Reducción De Las Desigualdades </v>
      </c>
      <c r="U728" s="85">
        <v>3</v>
      </c>
      <c r="V728" s="4" t="s">
        <v>199</v>
      </c>
      <c r="W728" s="85">
        <v>7</v>
      </c>
      <c r="X728" s="4" t="s">
        <v>450</v>
      </c>
      <c r="Y728" s="85">
        <v>1</v>
      </c>
      <c r="Z728" s="4" t="s">
        <v>450</v>
      </c>
      <c r="AA728" s="52" t="str">
        <f t="shared" si="35"/>
        <v>3.7.1</v>
      </c>
      <c r="AB728" s="3" t="s">
        <v>2952</v>
      </c>
      <c r="AC728" s="23" t="s">
        <v>2953</v>
      </c>
      <c r="AD728" s="4" t="s">
        <v>179</v>
      </c>
      <c r="AE728" s="4" t="s">
        <v>179</v>
      </c>
      <c r="AF728" s="4" t="s">
        <v>179</v>
      </c>
      <c r="AG728" s="4" t="s">
        <v>179</v>
      </c>
      <c r="AH728" s="3" t="s">
        <v>179</v>
      </c>
      <c r="AI728" s="4" t="s">
        <v>179</v>
      </c>
      <c r="AJ728" s="4" t="s">
        <v>179</v>
      </c>
      <c r="AK728" s="4" t="s">
        <v>179</v>
      </c>
      <c r="AL728" s="4" t="s">
        <v>179</v>
      </c>
      <c r="AM728" s="3" t="s">
        <v>179</v>
      </c>
      <c r="AN728" s="3" t="s">
        <v>179</v>
      </c>
      <c r="AO728" s="3" t="s">
        <v>179</v>
      </c>
      <c r="AP728" s="3" t="s">
        <v>179</v>
      </c>
      <c r="AQ728" s="3" t="s">
        <v>179</v>
      </c>
      <c r="AR728" s="5" t="s">
        <v>179</v>
      </c>
      <c r="AS728" s="5" t="s">
        <v>179</v>
      </c>
      <c r="AT728" s="5" t="s">
        <v>179</v>
      </c>
      <c r="AU728" s="5" t="s">
        <v>179</v>
      </c>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4"/>
    </row>
    <row r="729" spans="1:74" ht="15.5">
      <c r="A729" s="49" t="str">
        <f>B729&amp;COUNTIF($B$3:B729,B729)</f>
        <v>09PFCH4</v>
      </c>
      <c r="B729" s="3" t="s">
        <v>801</v>
      </c>
      <c r="C729" s="4" t="s">
        <v>1391</v>
      </c>
      <c r="D729" s="4" t="s">
        <v>1392</v>
      </c>
      <c r="E729" s="4" t="s">
        <v>1393</v>
      </c>
      <c r="F729" s="4" t="s">
        <v>1394</v>
      </c>
      <c r="G729" s="4" t="s">
        <v>1395</v>
      </c>
      <c r="H729" s="3" t="s">
        <v>299</v>
      </c>
      <c r="I729" s="4" t="s">
        <v>1593</v>
      </c>
      <c r="J729" s="96"/>
      <c r="K729" s="4" t="str">
        <f t="shared" si="34"/>
        <v>09PFCHU026</v>
      </c>
      <c r="L729" s="6"/>
      <c r="M729" s="5"/>
      <c r="N729" s="85"/>
      <c r="O729" s="5"/>
      <c r="P729" s="85"/>
      <c r="Q729" s="5"/>
      <c r="R729" s="85"/>
      <c r="S729" s="4"/>
      <c r="T729" s="66" t="str">
        <f t="shared" si="33"/>
        <v xml:space="preserve">. </v>
      </c>
      <c r="U729" s="85"/>
      <c r="V729" s="4"/>
      <c r="W729" s="85"/>
      <c r="X729" s="4"/>
      <c r="Y729" s="85"/>
      <c r="Z729" s="4"/>
      <c r="AA729" s="52" t="str">
        <f t="shared" si="35"/>
        <v>..</v>
      </c>
      <c r="AB729" s="3"/>
      <c r="AC729" s="23"/>
      <c r="AD729" s="4"/>
      <c r="AE729" s="4"/>
      <c r="AF729" s="4"/>
      <c r="AG729" s="4"/>
      <c r="AH729" s="8"/>
      <c r="AI729" s="4"/>
      <c r="AJ729" s="4"/>
      <c r="AK729" s="4"/>
      <c r="AL729" s="4"/>
      <c r="AM729" s="8"/>
      <c r="AN729" s="9"/>
      <c r="AO729" s="9"/>
      <c r="AP729" s="9"/>
      <c r="AQ729" s="6"/>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4"/>
    </row>
    <row r="730" spans="1:74" ht="15.5">
      <c r="A730" s="49" t="str">
        <f>B730&amp;COUNTIF($B$3:B730,B730)</f>
        <v>09PFCH5</v>
      </c>
      <c r="B730" s="3" t="s">
        <v>801</v>
      </c>
      <c r="C730" s="4" t="s">
        <v>1391</v>
      </c>
      <c r="D730" s="4" t="s">
        <v>1392</v>
      </c>
      <c r="E730" s="4" t="s">
        <v>1393</v>
      </c>
      <c r="F730" s="4" t="s">
        <v>1394</v>
      </c>
      <c r="G730" s="4" t="s">
        <v>1395</v>
      </c>
      <c r="H730" s="3" t="s">
        <v>140</v>
      </c>
      <c r="I730" s="4" t="s">
        <v>1571</v>
      </c>
      <c r="J730" s="95" t="s">
        <v>2520</v>
      </c>
      <c r="K730" s="4" t="str">
        <f t="shared" si="34"/>
        <v>09PFCHN001</v>
      </c>
      <c r="L730" s="6">
        <v>2</v>
      </c>
      <c r="M730" s="5" t="s">
        <v>16</v>
      </c>
      <c r="N730" s="85">
        <v>1</v>
      </c>
      <c r="O730" s="5" t="s">
        <v>2842</v>
      </c>
      <c r="P730" s="85">
        <v>7</v>
      </c>
      <c r="Q730" s="5" t="s">
        <v>2843</v>
      </c>
      <c r="R730" s="85">
        <v>16</v>
      </c>
      <c r="S730" s="4" t="s">
        <v>2841</v>
      </c>
      <c r="T730" s="66" t="str">
        <f t="shared" si="33"/>
        <v>16. Paz, Justicia E Instituciones Sólidas</v>
      </c>
      <c r="U730" s="85">
        <v>1</v>
      </c>
      <c r="V730" s="4" t="s">
        <v>28</v>
      </c>
      <c r="W730" s="85">
        <v>7</v>
      </c>
      <c r="X730" s="4" t="s">
        <v>142</v>
      </c>
      <c r="Y730" s="85">
        <v>2</v>
      </c>
      <c r="Z730" s="4" t="s">
        <v>143</v>
      </c>
      <c r="AA730" s="52" t="str">
        <f t="shared" si="35"/>
        <v>1.7.2</v>
      </c>
      <c r="AB730" s="3" t="s">
        <v>144</v>
      </c>
      <c r="AC730" s="23" t="s">
        <v>145</v>
      </c>
      <c r="AD730" s="4" t="s">
        <v>5468</v>
      </c>
      <c r="AE730" s="4" t="s">
        <v>5465</v>
      </c>
      <c r="AF730" s="4" t="s">
        <v>5469</v>
      </c>
      <c r="AG730" s="4" t="s">
        <v>5470</v>
      </c>
      <c r="AH730" s="8" t="s">
        <v>6689</v>
      </c>
      <c r="AI730" s="4" t="s">
        <v>8539</v>
      </c>
      <c r="AJ730" s="4" t="s">
        <v>8540</v>
      </c>
      <c r="AK730" s="4" t="s">
        <v>6725</v>
      </c>
      <c r="AL730" s="4" t="s">
        <v>8541</v>
      </c>
      <c r="AM730" s="3" t="s">
        <v>9455</v>
      </c>
      <c r="AN730" s="3" t="s">
        <v>6708</v>
      </c>
      <c r="AO730" s="3" t="s">
        <v>6708</v>
      </c>
      <c r="AP730" s="3" t="s">
        <v>6689</v>
      </c>
      <c r="AQ730" s="3" t="s">
        <v>6689</v>
      </c>
      <c r="AR730" s="4" t="s">
        <v>13725</v>
      </c>
      <c r="AS730" s="4" t="s">
        <v>13726</v>
      </c>
      <c r="AT730" s="4" t="s">
        <v>13727</v>
      </c>
      <c r="AU730" s="4" t="s">
        <v>13717</v>
      </c>
      <c r="AV730" s="4"/>
      <c r="AW730" s="4"/>
      <c r="AX730" s="4"/>
      <c r="AY730" s="4"/>
      <c r="AZ730" s="4"/>
      <c r="BA730" s="4"/>
      <c r="BB730" s="4"/>
      <c r="BC730" s="4"/>
      <c r="BD730" s="4"/>
      <c r="BE730" s="4"/>
      <c r="BF730" s="4"/>
      <c r="BG730" s="4"/>
      <c r="BH730" s="4"/>
      <c r="BI730" s="4"/>
      <c r="BJ730" s="4"/>
      <c r="BK730" s="4"/>
      <c r="BL730" s="4"/>
      <c r="BM730" s="4"/>
      <c r="BN730" s="4"/>
      <c r="BO730" s="4"/>
      <c r="BP730" s="4"/>
      <c r="BQ730" s="4"/>
      <c r="BR730" s="4"/>
      <c r="BS730" s="4"/>
      <c r="BT730" s="4"/>
      <c r="BU730" s="4"/>
      <c r="BV730" s="4"/>
    </row>
    <row r="731" spans="1:74" ht="15.5">
      <c r="A731" s="49" t="str">
        <f>B731&amp;COUNTIF($B$3:B731,B731)</f>
        <v>09PFCH6</v>
      </c>
      <c r="B731" s="3" t="s">
        <v>801</v>
      </c>
      <c r="C731" s="4" t="s">
        <v>1391</v>
      </c>
      <c r="D731" s="4" t="s">
        <v>1392</v>
      </c>
      <c r="E731" s="4" t="s">
        <v>1393</v>
      </c>
      <c r="F731" s="4" t="s">
        <v>1394</v>
      </c>
      <c r="G731" s="4" t="s">
        <v>1395</v>
      </c>
      <c r="H731" s="3" t="s">
        <v>146</v>
      </c>
      <c r="I731" s="4" t="s">
        <v>1572</v>
      </c>
      <c r="J731" s="95" t="s">
        <v>2521</v>
      </c>
      <c r="K731" s="4" t="str">
        <f t="shared" si="34"/>
        <v>09PFCHO001</v>
      </c>
      <c r="L731" s="6">
        <v>2</v>
      </c>
      <c r="M731" s="5" t="s">
        <v>16</v>
      </c>
      <c r="N731" s="85">
        <v>1</v>
      </c>
      <c r="O731" s="5" t="s">
        <v>2842</v>
      </c>
      <c r="P731" s="85">
        <v>7</v>
      </c>
      <c r="Q731" s="5" t="s">
        <v>2843</v>
      </c>
      <c r="R731" s="85">
        <v>16</v>
      </c>
      <c r="S731" s="4" t="s">
        <v>2841</v>
      </c>
      <c r="T731" s="66" t="str">
        <f t="shared" si="33"/>
        <v>16. Paz, Justicia E Instituciones Sólidas</v>
      </c>
      <c r="U731" s="85">
        <v>1</v>
      </c>
      <c r="V731" s="4" t="s">
        <v>28</v>
      </c>
      <c r="W731" s="85">
        <v>3</v>
      </c>
      <c r="X731" s="4" t="s">
        <v>31</v>
      </c>
      <c r="Y731" s="85">
        <v>4</v>
      </c>
      <c r="Z731" s="4" t="s">
        <v>148</v>
      </c>
      <c r="AA731" s="52" t="str">
        <f t="shared" si="35"/>
        <v>1.3.4</v>
      </c>
      <c r="AB731" s="3" t="s">
        <v>149</v>
      </c>
      <c r="AC731" s="23" t="s">
        <v>150</v>
      </c>
      <c r="AD731" s="4" t="s">
        <v>5471</v>
      </c>
      <c r="AE731" s="4" t="s">
        <v>5472</v>
      </c>
      <c r="AF731" s="4" t="s">
        <v>5473</v>
      </c>
      <c r="AG731" s="4" t="s">
        <v>5474</v>
      </c>
      <c r="AH731" s="3" t="s">
        <v>6689</v>
      </c>
      <c r="AI731" s="4" t="s">
        <v>8542</v>
      </c>
      <c r="AJ731" s="4" t="s">
        <v>8543</v>
      </c>
      <c r="AK731" s="4" t="s">
        <v>6725</v>
      </c>
      <c r="AL731" s="4" t="s">
        <v>8544</v>
      </c>
      <c r="AM731" s="8" t="s">
        <v>6702</v>
      </c>
      <c r="AN731" s="8" t="s">
        <v>6701</v>
      </c>
      <c r="AO731" s="8" t="s">
        <v>6699</v>
      </c>
      <c r="AP731" s="8" t="s">
        <v>6689</v>
      </c>
      <c r="AQ731" s="6" t="s">
        <v>6689</v>
      </c>
      <c r="AR731" s="5" t="s">
        <v>13728</v>
      </c>
      <c r="AS731" s="5" t="s">
        <v>13729</v>
      </c>
      <c r="AT731" s="5" t="s">
        <v>13716</v>
      </c>
      <c r="AU731" s="5" t="s">
        <v>13717</v>
      </c>
      <c r="AV731" s="5" t="s">
        <v>13730</v>
      </c>
      <c r="AW731" s="5" t="s">
        <v>13716</v>
      </c>
      <c r="AX731" s="5" t="s">
        <v>13717</v>
      </c>
      <c r="AY731" s="5" t="s">
        <v>13731</v>
      </c>
      <c r="AZ731" s="5" t="s">
        <v>13716</v>
      </c>
      <c r="BA731" s="5" t="s">
        <v>13717</v>
      </c>
      <c r="BB731" s="5" t="s">
        <v>13732</v>
      </c>
      <c r="BC731" s="5" t="s">
        <v>13716</v>
      </c>
      <c r="BD731" s="5" t="s">
        <v>13717</v>
      </c>
      <c r="BE731" s="5" t="s">
        <v>13733</v>
      </c>
      <c r="BF731" s="5" t="s">
        <v>13716</v>
      </c>
      <c r="BG731" s="5" t="s">
        <v>13717</v>
      </c>
      <c r="BH731" s="5"/>
      <c r="BI731" s="5"/>
      <c r="BJ731" s="5"/>
      <c r="BK731" s="5"/>
      <c r="BL731" s="5"/>
      <c r="BM731" s="5"/>
      <c r="BN731" s="5"/>
      <c r="BO731" s="5"/>
      <c r="BP731" s="5"/>
      <c r="BQ731" s="5"/>
      <c r="BR731" s="5"/>
      <c r="BS731" s="5"/>
      <c r="BT731" s="5"/>
      <c r="BU731" s="5"/>
      <c r="BV731" s="4"/>
    </row>
    <row r="732" spans="1:74" ht="15.5">
      <c r="A732" s="49" t="str">
        <f>B732&amp;COUNTIF($B$3:B732,B732)</f>
        <v>09PFCH7</v>
      </c>
      <c r="B732" s="3" t="s">
        <v>801</v>
      </c>
      <c r="C732" s="4" t="s">
        <v>1391</v>
      </c>
      <c r="D732" s="4" t="s">
        <v>1392</v>
      </c>
      <c r="E732" s="4" t="s">
        <v>1393</v>
      </c>
      <c r="F732" s="4" t="s">
        <v>1394</v>
      </c>
      <c r="G732" s="4" t="s">
        <v>1395</v>
      </c>
      <c r="H732" s="3" t="s">
        <v>151</v>
      </c>
      <c r="I732" s="4" t="s">
        <v>1573</v>
      </c>
      <c r="J732" s="95" t="s">
        <v>2522</v>
      </c>
      <c r="K732" s="4" t="str">
        <f t="shared" si="34"/>
        <v>09PFCHP001</v>
      </c>
      <c r="L732" s="6">
        <v>2</v>
      </c>
      <c r="M732" s="5" t="s">
        <v>16</v>
      </c>
      <c r="N732" s="85">
        <v>1</v>
      </c>
      <c r="O732" s="4" t="s">
        <v>2842</v>
      </c>
      <c r="P732" s="85">
        <v>7</v>
      </c>
      <c r="Q732" s="4" t="s">
        <v>2843</v>
      </c>
      <c r="R732" s="85">
        <v>5</v>
      </c>
      <c r="S732" s="4" t="s">
        <v>2844</v>
      </c>
      <c r="T732" s="66" t="str">
        <f t="shared" si="33"/>
        <v xml:space="preserve">5. Igualdad De Género </v>
      </c>
      <c r="U732" s="85">
        <v>1</v>
      </c>
      <c r="V732" s="4" t="s">
        <v>28</v>
      </c>
      <c r="W732" s="85">
        <v>2</v>
      </c>
      <c r="X732" s="4" t="s">
        <v>154</v>
      </c>
      <c r="Y732" s="85">
        <v>4</v>
      </c>
      <c r="Z732" s="4" t="s">
        <v>155</v>
      </c>
      <c r="AA732" s="52" t="str">
        <f t="shared" si="35"/>
        <v>1.2.4</v>
      </c>
      <c r="AB732" s="3" t="s">
        <v>156</v>
      </c>
      <c r="AC732" s="23" t="s">
        <v>157</v>
      </c>
      <c r="AD732" s="4" t="s">
        <v>5475</v>
      </c>
      <c r="AE732" s="4" t="s">
        <v>5476</v>
      </c>
      <c r="AF732" s="4" t="s">
        <v>5477</v>
      </c>
      <c r="AG732" s="4" t="s">
        <v>5478</v>
      </c>
      <c r="AH732" s="8" t="s">
        <v>6689</v>
      </c>
      <c r="AI732" s="4" t="s">
        <v>8545</v>
      </c>
      <c r="AJ732" s="4" t="s">
        <v>8546</v>
      </c>
      <c r="AK732" s="4" t="s">
        <v>6725</v>
      </c>
      <c r="AL732" s="4" t="s">
        <v>8538</v>
      </c>
      <c r="AM732" s="8" t="s">
        <v>9700</v>
      </c>
      <c r="AN732" s="9" t="s">
        <v>6708</v>
      </c>
      <c r="AO732" s="9" t="s">
        <v>6718</v>
      </c>
      <c r="AP732" s="9" t="s">
        <v>6689</v>
      </c>
      <c r="AQ732" s="6" t="s">
        <v>6689</v>
      </c>
      <c r="AR732" s="5" t="s">
        <v>13734</v>
      </c>
      <c r="AS732" s="5" t="s">
        <v>13735</v>
      </c>
      <c r="AT732" s="5" t="s">
        <v>13706</v>
      </c>
      <c r="AU732" s="5" t="s">
        <v>13707</v>
      </c>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4"/>
    </row>
    <row r="733" spans="1:74" ht="15.5">
      <c r="A733" s="49" t="str">
        <f>B733&amp;COUNTIF($B$3:B733,B733)</f>
        <v>09PFCH8</v>
      </c>
      <c r="B733" s="49" t="s">
        <v>801</v>
      </c>
      <c r="C733" s="49" t="s">
        <v>1391</v>
      </c>
      <c r="D733" s="49" t="s">
        <v>1392</v>
      </c>
      <c r="E733" s="49" t="s">
        <v>1393</v>
      </c>
      <c r="F733" s="49" t="s">
        <v>1394</v>
      </c>
      <c r="G733" s="49" t="s">
        <v>1395</v>
      </c>
      <c r="H733" s="49" t="s">
        <v>158</v>
      </c>
      <c r="I733" s="49" t="s">
        <v>1574</v>
      </c>
      <c r="J733" s="95" t="s">
        <v>2523</v>
      </c>
      <c r="K733" s="4" t="str">
        <f t="shared" si="34"/>
        <v>09PFCHP002</v>
      </c>
      <c r="L733" s="49">
        <v>2</v>
      </c>
      <c r="M733" s="49" t="s">
        <v>16</v>
      </c>
      <c r="N733" s="49">
        <v>1</v>
      </c>
      <c r="O733" s="49" t="s">
        <v>2842</v>
      </c>
      <c r="P733" s="49">
        <v>7</v>
      </c>
      <c r="Q733" s="49" t="s">
        <v>2843</v>
      </c>
      <c r="R733" s="49">
        <v>10</v>
      </c>
      <c r="S733" s="49" t="s">
        <v>2868</v>
      </c>
      <c r="T733" s="66" t="str">
        <f t="shared" si="33"/>
        <v xml:space="preserve">10. Reducción De Las Desigualdades </v>
      </c>
      <c r="U733" s="49">
        <v>1</v>
      </c>
      <c r="V733" s="49" t="s">
        <v>28</v>
      </c>
      <c r="W733" s="49">
        <v>2</v>
      </c>
      <c r="X733" s="49" t="s">
        <v>154</v>
      </c>
      <c r="Y733" s="49">
        <v>4</v>
      </c>
      <c r="Z733" s="49" t="s">
        <v>155</v>
      </c>
      <c r="AA733" s="52" t="str">
        <f t="shared" si="35"/>
        <v>1.2.4</v>
      </c>
      <c r="AB733" s="49" t="s">
        <v>161</v>
      </c>
      <c r="AC733" s="102" t="s">
        <v>162</v>
      </c>
      <c r="AD733" s="49" t="s">
        <v>5479</v>
      </c>
      <c r="AE733" s="49" t="s">
        <v>5480</v>
      </c>
      <c r="AF733" s="49" t="s">
        <v>5481</v>
      </c>
      <c r="AG733" s="49" t="s">
        <v>5482</v>
      </c>
      <c r="AH733" s="24" t="s">
        <v>6689</v>
      </c>
      <c r="AI733" s="49" t="s">
        <v>8547</v>
      </c>
      <c r="AJ733" s="49" t="s">
        <v>8546</v>
      </c>
      <c r="AK733" s="49" t="s">
        <v>6725</v>
      </c>
      <c r="AL733" s="49" t="s">
        <v>8538</v>
      </c>
      <c r="AM733" s="49" t="s">
        <v>9455</v>
      </c>
      <c r="AN733" s="49" t="s">
        <v>9455</v>
      </c>
      <c r="AO733" s="49" t="s">
        <v>6708</v>
      </c>
      <c r="AP733" s="49" t="s">
        <v>6689</v>
      </c>
      <c r="AQ733" s="49" t="s">
        <v>6689</v>
      </c>
      <c r="AR733" s="49" t="s">
        <v>13736</v>
      </c>
      <c r="AS733" s="49" t="s">
        <v>13737</v>
      </c>
      <c r="AT733" s="49" t="s">
        <v>13738</v>
      </c>
      <c r="AU733" s="49" t="s">
        <v>13713</v>
      </c>
      <c r="AV733" s="49"/>
      <c r="AW733" s="49"/>
      <c r="AX733" s="49"/>
      <c r="AY733" s="49"/>
      <c r="AZ733" s="49"/>
      <c r="BA733" s="49"/>
      <c r="BB733" s="49"/>
      <c r="BC733" s="49"/>
      <c r="BD733" s="49"/>
      <c r="BE733" s="49"/>
      <c r="BF733" s="49"/>
      <c r="BG733" s="49"/>
      <c r="BH733" s="49"/>
      <c r="BI733" s="49"/>
      <c r="BJ733" s="49"/>
      <c r="BK733" s="49"/>
      <c r="BL733" s="49"/>
      <c r="BM733" s="49"/>
      <c r="BN733" s="49"/>
      <c r="BO733" s="49"/>
      <c r="BP733" s="49"/>
      <c r="BQ733" s="49"/>
      <c r="BR733" s="49"/>
      <c r="BS733" s="49"/>
      <c r="BT733" s="49"/>
      <c r="BU733" s="49"/>
      <c r="BV733" s="49"/>
    </row>
    <row r="734" spans="1:74" ht="15.5">
      <c r="A734" s="49" t="str">
        <f>B734&amp;COUNTIF($B$3:B734,B734)</f>
        <v>09PFCH9</v>
      </c>
      <c r="B734" s="3" t="s">
        <v>801</v>
      </c>
      <c r="C734" s="4" t="s">
        <v>1391</v>
      </c>
      <c r="D734" s="4" t="s">
        <v>1392</v>
      </c>
      <c r="E734" s="4" t="s">
        <v>1393</v>
      </c>
      <c r="F734" s="4" t="s">
        <v>1394</v>
      </c>
      <c r="G734" s="4" t="s">
        <v>1395</v>
      </c>
      <c r="H734" s="3" t="s">
        <v>170</v>
      </c>
      <c r="I734" s="4" t="s">
        <v>1575</v>
      </c>
      <c r="J734" s="95" t="s">
        <v>2524</v>
      </c>
      <c r="K734" s="4" t="str">
        <f t="shared" si="34"/>
        <v>09PFCHP004</v>
      </c>
      <c r="L734" s="6">
        <v>2</v>
      </c>
      <c r="M734" s="5" t="s">
        <v>16</v>
      </c>
      <c r="N734" s="85">
        <v>1</v>
      </c>
      <c r="O734" s="4" t="s">
        <v>2842</v>
      </c>
      <c r="P734" s="85">
        <v>7</v>
      </c>
      <c r="Q734" s="4" t="s">
        <v>2843</v>
      </c>
      <c r="R734" s="85">
        <v>10</v>
      </c>
      <c r="S734" s="4" t="s">
        <v>2868</v>
      </c>
      <c r="T734" s="66" t="str">
        <f t="shared" si="33"/>
        <v xml:space="preserve">10. Reducción De Las Desigualdades </v>
      </c>
      <c r="U734" s="85">
        <v>2</v>
      </c>
      <c r="V734" s="4" t="s">
        <v>173</v>
      </c>
      <c r="W734" s="85">
        <v>6</v>
      </c>
      <c r="X734" s="4" t="s">
        <v>175</v>
      </c>
      <c r="Y734" s="85">
        <v>8</v>
      </c>
      <c r="Z734" s="4" t="s">
        <v>177</v>
      </c>
      <c r="AA734" s="52" t="str">
        <f t="shared" si="35"/>
        <v>2.6.8</v>
      </c>
      <c r="AB734" s="3" t="s">
        <v>384</v>
      </c>
      <c r="AC734" s="23" t="s">
        <v>178</v>
      </c>
      <c r="AD734" s="4" t="s">
        <v>5483</v>
      </c>
      <c r="AE734" s="4" t="s">
        <v>5484</v>
      </c>
      <c r="AF734" s="4" t="s">
        <v>5485</v>
      </c>
      <c r="AG734" s="4" t="s">
        <v>5486</v>
      </c>
      <c r="AH734" s="20" t="s">
        <v>6689</v>
      </c>
      <c r="AI734" s="4" t="s">
        <v>8548</v>
      </c>
      <c r="AJ734" s="4" t="s">
        <v>8549</v>
      </c>
      <c r="AK734" s="4" t="s">
        <v>6725</v>
      </c>
      <c r="AL734" s="4" t="s">
        <v>8538</v>
      </c>
      <c r="AM734" s="9" t="s">
        <v>9455</v>
      </c>
      <c r="AN734" s="9" t="s">
        <v>9455</v>
      </c>
      <c r="AO734" s="9" t="s">
        <v>6708</v>
      </c>
      <c r="AP734" s="9" t="s">
        <v>6689</v>
      </c>
      <c r="AQ734" s="3" t="s">
        <v>6689</v>
      </c>
      <c r="AR734" s="5" t="s">
        <v>13739</v>
      </c>
      <c r="AS734" s="5" t="s">
        <v>13740</v>
      </c>
      <c r="AT734" s="5" t="s">
        <v>13712</v>
      </c>
      <c r="AU734" s="5" t="s">
        <v>13741</v>
      </c>
      <c r="AV734" s="5"/>
      <c r="AW734" s="5"/>
      <c r="AX734" s="5"/>
      <c r="AY734" s="5"/>
      <c r="AZ734" s="5"/>
      <c r="BA734" s="5"/>
      <c r="BB734" s="5"/>
      <c r="BC734" s="5"/>
      <c r="BD734" s="5"/>
      <c r="BE734" s="5"/>
      <c r="BF734" s="5"/>
      <c r="BG734" s="5"/>
      <c r="BH734" s="5"/>
      <c r="BI734" s="5"/>
      <c r="BJ734" s="5"/>
      <c r="BK734" s="5"/>
      <c r="BL734" s="5"/>
      <c r="BM734" s="5"/>
      <c r="BN734" s="4"/>
      <c r="BO734" s="4"/>
      <c r="BP734" s="4"/>
      <c r="BQ734" s="4"/>
      <c r="BR734" s="4"/>
      <c r="BS734" s="4"/>
      <c r="BT734" s="4"/>
      <c r="BU734" s="4"/>
      <c r="BV734" s="4"/>
    </row>
    <row r="735" spans="1:74" ht="15.5">
      <c r="A735" s="49" t="str">
        <f>B735&amp;COUNTIF($B$3:B735,B735)</f>
        <v>09PFRC1</v>
      </c>
      <c r="B735" s="3" t="s">
        <v>803</v>
      </c>
      <c r="C735" s="4" t="s">
        <v>804</v>
      </c>
      <c r="D735" s="4" t="s">
        <v>1396</v>
      </c>
      <c r="E735" s="4" t="s">
        <v>1397</v>
      </c>
      <c r="F735" s="4" t="s">
        <v>1398</v>
      </c>
      <c r="G735" s="4" t="s">
        <v>1399</v>
      </c>
      <c r="H735" s="3" t="s">
        <v>805</v>
      </c>
      <c r="I735" s="4" t="s">
        <v>1781</v>
      </c>
      <c r="J735" s="95" t="s">
        <v>2525</v>
      </c>
      <c r="K735" s="4" t="str">
        <f t="shared" si="34"/>
        <v>09PFRCG010</v>
      </c>
      <c r="L735" s="6">
        <v>2</v>
      </c>
      <c r="M735" s="5" t="s">
        <v>16</v>
      </c>
      <c r="N735" s="85">
        <v>1</v>
      </c>
      <c r="O735" s="5" t="s">
        <v>2842</v>
      </c>
      <c r="P735" s="85">
        <v>2</v>
      </c>
      <c r="Q735" s="5" t="s">
        <v>2896</v>
      </c>
      <c r="R735" s="85">
        <v>16</v>
      </c>
      <c r="S735" s="4" t="s">
        <v>2841</v>
      </c>
      <c r="T735" s="66" t="str">
        <f t="shared" si="33"/>
        <v>16. Paz, Justicia E Instituciones Sólidas</v>
      </c>
      <c r="U735" s="85">
        <v>1</v>
      </c>
      <c r="V735" s="4" t="s">
        <v>28</v>
      </c>
      <c r="W735" s="85">
        <v>5</v>
      </c>
      <c r="X735" s="4" t="s">
        <v>753</v>
      </c>
      <c r="Y735" s="85">
        <v>2</v>
      </c>
      <c r="Z735" s="4" t="s">
        <v>754</v>
      </c>
      <c r="AA735" s="52" t="str">
        <f t="shared" si="35"/>
        <v>1.5.2</v>
      </c>
      <c r="AB735" s="3" t="s">
        <v>807</v>
      </c>
      <c r="AC735" s="23" t="s">
        <v>808</v>
      </c>
      <c r="AD735" s="4" t="s">
        <v>5487</v>
      </c>
      <c r="AE735" s="4" t="s">
        <v>5488</v>
      </c>
      <c r="AF735" s="4" t="s">
        <v>5489</v>
      </c>
      <c r="AG735" s="4" t="s">
        <v>5490</v>
      </c>
      <c r="AH735" s="8" t="s">
        <v>6689</v>
      </c>
      <c r="AI735" s="4" t="s">
        <v>8550</v>
      </c>
      <c r="AJ735" s="4" t="s">
        <v>8551</v>
      </c>
      <c r="AK735" s="4" t="s">
        <v>6725</v>
      </c>
      <c r="AL735" s="4" t="s">
        <v>8505</v>
      </c>
      <c r="AM735" s="9" t="s">
        <v>6712</v>
      </c>
      <c r="AN735" s="9" t="s">
        <v>6708</v>
      </c>
      <c r="AO735" s="9" t="s">
        <v>6718</v>
      </c>
      <c r="AP735" s="9" t="s">
        <v>6689</v>
      </c>
      <c r="AQ735" s="3" t="s">
        <v>9835</v>
      </c>
      <c r="AR735" s="5" t="s">
        <v>5490</v>
      </c>
      <c r="AS735" s="5" t="s">
        <v>13742</v>
      </c>
      <c r="AT735" s="5" t="s">
        <v>13743</v>
      </c>
      <c r="AU735" s="5" t="s">
        <v>13744</v>
      </c>
      <c r="AV735" s="5"/>
      <c r="AW735" s="5"/>
      <c r="AX735" s="5"/>
      <c r="AY735" s="5"/>
      <c r="AZ735" s="5"/>
      <c r="BA735" s="5"/>
      <c r="BB735" s="5"/>
      <c r="BC735" s="5"/>
      <c r="BD735" s="5"/>
      <c r="BE735" s="5"/>
      <c r="BF735" s="5"/>
      <c r="BG735" s="5"/>
      <c r="BH735" s="5"/>
      <c r="BI735" s="5"/>
      <c r="BJ735" s="5"/>
      <c r="BK735" s="5"/>
      <c r="BL735" s="5"/>
      <c r="BM735" s="5"/>
      <c r="BN735" s="4"/>
      <c r="BO735" s="4"/>
      <c r="BP735" s="4"/>
      <c r="BQ735" s="4"/>
      <c r="BR735" s="4"/>
      <c r="BS735" s="4"/>
      <c r="BT735" s="4"/>
      <c r="BU735" s="4"/>
      <c r="BV735" s="4"/>
    </row>
    <row r="736" spans="1:74" ht="15.5">
      <c r="A736" s="49" t="str">
        <f>B736&amp;COUNTIF($B$3:B736,B736)</f>
        <v>09PFRC2</v>
      </c>
      <c r="B736" s="3" t="s">
        <v>803</v>
      </c>
      <c r="C736" s="4" t="s">
        <v>804</v>
      </c>
      <c r="D736" s="4" t="s">
        <v>1396</v>
      </c>
      <c r="E736" s="4" t="s">
        <v>1397</v>
      </c>
      <c r="F736" s="4" t="s">
        <v>1398</v>
      </c>
      <c r="G736" s="4" t="s">
        <v>1399</v>
      </c>
      <c r="H736" s="3" t="s">
        <v>10</v>
      </c>
      <c r="I736" s="4" t="s">
        <v>1569</v>
      </c>
      <c r="J736" s="95" t="s">
        <v>2526</v>
      </c>
      <c r="K736" s="4" t="str">
        <f t="shared" si="34"/>
        <v>09PFRCM001</v>
      </c>
      <c r="L736" s="6">
        <v>2</v>
      </c>
      <c r="M736" s="5" t="s">
        <v>16</v>
      </c>
      <c r="N736" s="85">
        <v>2</v>
      </c>
      <c r="O736" s="4" t="s">
        <v>2839</v>
      </c>
      <c r="P736" s="85">
        <v>1</v>
      </c>
      <c r="Q736" s="4" t="s">
        <v>2840</v>
      </c>
      <c r="R736" s="85">
        <v>10</v>
      </c>
      <c r="S736" s="4" t="s">
        <v>2868</v>
      </c>
      <c r="T736" s="66" t="str">
        <f t="shared" si="33"/>
        <v xml:space="preserve">10. Reducción De Las Desigualdades </v>
      </c>
      <c r="U736" s="85">
        <v>1</v>
      </c>
      <c r="V736" s="4" t="s">
        <v>28</v>
      </c>
      <c r="W736" s="85">
        <v>5</v>
      </c>
      <c r="X736" s="4" t="s">
        <v>753</v>
      </c>
      <c r="Y736" s="85">
        <v>2</v>
      </c>
      <c r="Z736" s="4" t="s">
        <v>754</v>
      </c>
      <c r="AA736" s="52" t="str">
        <f t="shared" si="35"/>
        <v>1.5.2</v>
      </c>
      <c r="AB736" s="3" t="s">
        <v>36</v>
      </c>
      <c r="AC736" s="23" t="s">
        <v>38</v>
      </c>
      <c r="AD736" s="4" t="s">
        <v>5491</v>
      </c>
      <c r="AE736" s="4" t="s">
        <v>5492</v>
      </c>
      <c r="AF736" s="4" t="s">
        <v>5493</v>
      </c>
      <c r="AG736" s="4" t="s">
        <v>5494</v>
      </c>
      <c r="AH736" s="3" t="s">
        <v>6689</v>
      </c>
      <c r="AI736" s="4" t="s">
        <v>8552</v>
      </c>
      <c r="AJ736" s="4" t="s">
        <v>8553</v>
      </c>
      <c r="AK736" s="4" t="s">
        <v>6725</v>
      </c>
      <c r="AL736" s="4" t="s">
        <v>8554</v>
      </c>
      <c r="AM736" s="3" t="s">
        <v>6712</v>
      </c>
      <c r="AN736" s="3" t="s">
        <v>6708</v>
      </c>
      <c r="AO736" s="3" t="s">
        <v>6718</v>
      </c>
      <c r="AP736" s="3" t="s">
        <v>6689</v>
      </c>
      <c r="AQ736" s="3" t="s">
        <v>9836</v>
      </c>
      <c r="AR736" s="5" t="s">
        <v>5494</v>
      </c>
      <c r="AS736" s="5" t="s">
        <v>13745</v>
      </c>
      <c r="AT736" s="5" t="s">
        <v>13746</v>
      </c>
      <c r="AU736" s="5" t="s">
        <v>13643</v>
      </c>
      <c r="AV736" s="5"/>
      <c r="AW736" s="5"/>
      <c r="AX736" s="5"/>
      <c r="AY736" s="5"/>
      <c r="AZ736" s="5"/>
      <c r="BA736" s="5"/>
      <c r="BB736" s="5"/>
      <c r="BC736" s="5"/>
      <c r="BD736" s="5"/>
      <c r="BE736" s="5"/>
      <c r="BF736" s="5"/>
      <c r="BG736" s="5"/>
      <c r="BH736" s="5"/>
      <c r="BI736" s="5"/>
      <c r="BJ736" s="5"/>
      <c r="BK736" s="5"/>
      <c r="BL736" s="5"/>
      <c r="BM736" s="5"/>
      <c r="BN736" s="4"/>
      <c r="BO736" s="4"/>
      <c r="BP736" s="4"/>
      <c r="BQ736" s="4"/>
      <c r="BR736" s="4"/>
      <c r="BS736" s="4"/>
      <c r="BT736" s="4"/>
      <c r="BU736" s="4"/>
      <c r="BV736" s="4"/>
    </row>
    <row r="737" spans="1:74" ht="15.5">
      <c r="A737" s="49" t="str">
        <f>B737&amp;COUNTIF($B$3:B737,B737)</f>
        <v>09PFRC3</v>
      </c>
      <c r="B737" s="3" t="s">
        <v>803</v>
      </c>
      <c r="C737" s="4" t="s">
        <v>804</v>
      </c>
      <c r="D737" s="4" t="s">
        <v>1396</v>
      </c>
      <c r="E737" s="4" t="s">
        <v>1397</v>
      </c>
      <c r="F737" s="4" t="s">
        <v>1398</v>
      </c>
      <c r="G737" s="4" t="s">
        <v>1399</v>
      </c>
      <c r="H737" s="3" t="s">
        <v>1133</v>
      </c>
      <c r="I737" s="4" t="s">
        <v>1570</v>
      </c>
      <c r="J737" s="96" t="s">
        <v>1886</v>
      </c>
      <c r="K737" s="4" t="str">
        <f t="shared" si="34"/>
        <v>09PFRCM002</v>
      </c>
      <c r="L737" s="6">
        <v>2</v>
      </c>
      <c r="M737" s="5" t="s">
        <v>16</v>
      </c>
      <c r="N737" s="85">
        <v>2</v>
      </c>
      <c r="O737" s="5" t="s">
        <v>2839</v>
      </c>
      <c r="P737" s="85">
        <v>1</v>
      </c>
      <c r="Q737" s="5" t="s">
        <v>2840</v>
      </c>
      <c r="R737" s="85">
        <v>10</v>
      </c>
      <c r="S737" s="4" t="s">
        <v>2868</v>
      </c>
      <c r="T737" s="66" t="str">
        <f t="shared" si="33"/>
        <v xml:space="preserve">10. Reducción De Las Desigualdades </v>
      </c>
      <c r="U737" s="85">
        <v>1</v>
      </c>
      <c r="V737" s="18" t="s">
        <v>28</v>
      </c>
      <c r="W737" s="85">
        <v>5</v>
      </c>
      <c r="X737" s="18" t="s">
        <v>753</v>
      </c>
      <c r="Y737" s="85">
        <v>2</v>
      </c>
      <c r="Z737" s="18" t="s">
        <v>754</v>
      </c>
      <c r="AA737" s="52" t="str">
        <f t="shared" si="35"/>
        <v>1.5.2</v>
      </c>
      <c r="AB737" s="3" t="s">
        <v>2952</v>
      </c>
      <c r="AC737" s="23" t="s">
        <v>2953</v>
      </c>
      <c r="AD737" s="4" t="s">
        <v>179</v>
      </c>
      <c r="AE737" s="4" t="s">
        <v>179</v>
      </c>
      <c r="AF737" s="4" t="s">
        <v>179</v>
      </c>
      <c r="AG737" s="4" t="s">
        <v>179</v>
      </c>
      <c r="AH737" s="3" t="s">
        <v>179</v>
      </c>
      <c r="AI737" s="4" t="s">
        <v>179</v>
      </c>
      <c r="AJ737" s="4" t="s">
        <v>179</v>
      </c>
      <c r="AK737" s="4" t="s">
        <v>179</v>
      </c>
      <c r="AL737" s="4" t="s">
        <v>179</v>
      </c>
      <c r="AM737" s="3" t="s">
        <v>179</v>
      </c>
      <c r="AN737" s="3" t="s">
        <v>179</v>
      </c>
      <c r="AO737" s="3" t="s">
        <v>179</v>
      </c>
      <c r="AP737" s="3" t="s">
        <v>179</v>
      </c>
      <c r="AQ737" s="6" t="s">
        <v>179</v>
      </c>
      <c r="AR737" s="5" t="s">
        <v>179</v>
      </c>
      <c r="AS737" s="5" t="s">
        <v>179</v>
      </c>
      <c r="AT737" s="5" t="s">
        <v>179</v>
      </c>
      <c r="AU737" s="5" t="s">
        <v>179</v>
      </c>
      <c r="AV737" s="5"/>
      <c r="AW737" s="5"/>
      <c r="AX737" s="5"/>
      <c r="AY737" s="5"/>
      <c r="AZ737" s="5"/>
      <c r="BA737" s="5"/>
      <c r="BB737" s="5"/>
      <c r="BC737" s="5"/>
      <c r="BD737" s="5"/>
      <c r="BE737" s="5"/>
      <c r="BF737" s="5"/>
      <c r="BG737" s="5"/>
      <c r="BH737" s="5"/>
      <c r="BI737" s="5"/>
      <c r="BJ737" s="5"/>
      <c r="BK737" s="5"/>
      <c r="BL737" s="5"/>
      <c r="BM737" s="5"/>
      <c r="BN737" s="4"/>
      <c r="BO737" s="4"/>
      <c r="BP737" s="4"/>
      <c r="BQ737" s="4"/>
      <c r="BR737" s="4"/>
      <c r="BS737" s="4"/>
      <c r="BT737" s="4"/>
      <c r="BU737" s="4"/>
      <c r="BV737" s="4"/>
    </row>
    <row r="738" spans="1:74" ht="15.5">
      <c r="A738" s="49" t="str">
        <f>B738&amp;COUNTIF($B$3:B738,B738)</f>
        <v>09PFRC4</v>
      </c>
      <c r="B738" s="3" t="s">
        <v>803</v>
      </c>
      <c r="C738" s="4" t="s">
        <v>804</v>
      </c>
      <c r="D738" s="4" t="s">
        <v>1396</v>
      </c>
      <c r="E738" s="4" t="s">
        <v>1397</v>
      </c>
      <c r="F738" s="4" t="s">
        <v>1398</v>
      </c>
      <c r="G738" s="4" t="s">
        <v>1399</v>
      </c>
      <c r="H738" s="3" t="s">
        <v>140</v>
      </c>
      <c r="I738" s="4" t="s">
        <v>1571</v>
      </c>
      <c r="J738" s="95" t="s">
        <v>2527</v>
      </c>
      <c r="K738" s="4" t="str">
        <f t="shared" si="34"/>
        <v>09PFRCN001</v>
      </c>
      <c r="L738" s="6">
        <v>2</v>
      </c>
      <c r="M738" s="5" t="s">
        <v>16</v>
      </c>
      <c r="N738" s="85">
        <v>1</v>
      </c>
      <c r="O738" s="4" t="s">
        <v>2842</v>
      </c>
      <c r="P738" s="85">
        <v>7</v>
      </c>
      <c r="Q738" s="4" t="s">
        <v>2843</v>
      </c>
      <c r="R738" s="85">
        <v>16</v>
      </c>
      <c r="S738" s="4" t="s">
        <v>2841</v>
      </c>
      <c r="T738" s="66" t="str">
        <f t="shared" si="33"/>
        <v>16. Paz, Justicia E Instituciones Sólidas</v>
      </c>
      <c r="U738" s="85">
        <v>1</v>
      </c>
      <c r="V738" s="4" t="s">
        <v>28</v>
      </c>
      <c r="W738" s="85">
        <v>7</v>
      </c>
      <c r="X738" s="4" t="s">
        <v>142</v>
      </c>
      <c r="Y738" s="85">
        <v>2</v>
      </c>
      <c r="Z738" s="4" t="s">
        <v>143</v>
      </c>
      <c r="AA738" s="52" t="str">
        <f t="shared" si="35"/>
        <v>1.7.2</v>
      </c>
      <c r="AB738" s="3" t="s">
        <v>144</v>
      </c>
      <c r="AC738" s="23" t="s">
        <v>145</v>
      </c>
      <c r="AD738" s="4" t="s">
        <v>5495</v>
      </c>
      <c r="AE738" s="4" t="s">
        <v>5496</v>
      </c>
      <c r="AF738" s="4" t="s">
        <v>5497</v>
      </c>
      <c r="AG738" s="4" t="s">
        <v>5498</v>
      </c>
      <c r="AH738" s="3" t="s">
        <v>6689</v>
      </c>
      <c r="AI738" s="4" t="s">
        <v>8555</v>
      </c>
      <c r="AJ738" s="4" t="s">
        <v>8556</v>
      </c>
      <c r="AK738" s="4" t="s">
        <v>6725</v>
      </c>
      <c r="AL738" s="4" t="s">
        <v>8557</v>
      </c>
      <c r="AM738" s="8" t="s">
        <v>9455</v>
      </c>
      <c r="AN738" s="8" t="s">
        <v>9455</v>
      </c>
      <c r="AO738" s="8" t="s">
        <v>6689</v>
      </c>
      <c r="AP738" s="8" t="s">
        <v>6689</v>
      </c>
      <c r="AQ738" s="6" t="s">
        <v>9837</v>
      </c>
      <c r="AR738" s="5" t="s">
        <v>5498</v>
      </c>
      <c r="AS738" s="5" t="s">
        <v>13747</v>
      </c>
      <c r="AT738" s="5" t="s">
        <v>13746</v>
      </c>
      <c r="AU738" s="5" t="s">
        <v>13643</v>
      </c>
      <c r="AV738" s="5"/>
      <c r="AW738" s="5"/>
      <c r="AX738" s="5"/>
      <c r="AY738" s="5"/>
      <c r="AZ738" s="5"/>
      <c r="BA738" s="5"/>
      <c r="BB738" s="5"/>
      <c r="BC738" s="5"/>
      <c r="BD738" s="5"/>
      <c r="BE738" s="5"/>
      <c r="BF738" s="5"/>
      <c r="BG738" s="5"/>
      <c r="BH738" s="5"/>
      <c r="BI738" s="5"/>
      <c r="BJ738" s="5"/>
      <c r="BK738" s="5"/>
      <c r="BL738" s="5"/>
      <c r="BM738" s="5"/>
      <c r="BN738" s="4"/>
      <c r="BO738" s="4"/>
      <c r="BP738" s="4"/>
      <c r="BQ738" s="4"/>
      <c r="BR738" s="4"/>
      <c r="BS738" s="4"/>
      <c r="BT738" s="4"/>
      <c r="BU738" s="4"/>
      <c r="BV738" s="4"/>
    </row>
    <row r="739" spans="1:74" ht="15.5">
      <c r="A739" s="49" t="str">
        <f>B739&amp;COUNTIF($B$3:B739,B739)</f>
        <v>09PFRC5</v>
      </c>
      <c r="B739" s="3" t="s">
        <v>803</v>
      </c>
      <c r="C739" s="4" t="s">
        <v>804</v>
      </c>
      <c r="D739" s="4" t="s">
        <v>1396</v>
      </c>
      <c r="E739" s="4" t="s">
        <v>1397</v>
      </c>
      <c r="F739" s="4" t="s">
        <v>1398</v>
      </c>
      <c r="G739" s="4" t="s">
        <v>1399</v>
      </c>
      <c r="H739" s="3" t="s">
        <v>146</v>
      </c>
      <c r="I739" s="4" t="s">
        <v>1572</v>
      </c>
      <c r="J739" s="95" t="s">
        <v>1905</v>
      </c>
      <c r="K739" s="4" t="str">
        <f t="shared" si="34"/>
        <v>09PFRCO001</v>
      </c>
      <c r="L739" s="6">
        <v>2</v>
      </c>
      <c r="M739" s="5" t="s">
        <v>16</v>
      </c>
      <c r="N739" s="85">
        <v>1</v>
      </c>
      <c r="O739" s="5" t="s">
        <v>2842</v>
      </c>
      <c r="P739" s="85">
        <v>7</v>
      </c>
      <c r="Q739" s="5" t="s">
        <v>2843</v>
      </c>
      <c r="R739" s="85">
        <v>16</v>
      </c>
      <c r="S739" s="4" t="s">
        <v>2841</v>
      </c>
      <c r="T739" s="66" t="str">
        <f t="shared" si="33"/>
        <v>16. Paz, Justicia E Instituciones Sólidas</v>
      </c>
      <c r="U739" s="85">
        <v>1</v>
      </c>
      <c r="V739" s="4" t="s">
        <v>28</v>
      </c>
      <c r="W739" s="85">
        <v>3</v>
      </c>
      <c r="X739" s="4" t="s">
        <v>31</v>
      </c>
      <c r="Y739" s="85">
        <v>4</v>
      </c>
      <c r="Z739" s="4" t="s">
        <v>148</v>
      </c>
      <c r="AA739" s="52" t="str">
        <f t="shared" si="35"/>
        <v>1.3.4</v>
      </c>
      <c r="AB739" s="3" t="s">
        <v>149</v>
      </c>
      <c r="AC739" s="23" t="s">
        <v>150</v>
      </c>
      <c r="AD739" s="4" t="s">
        <v>5499</v>
      </c>
      <c r="AE739" s="4" t="s">
        <v>5492</v>
      </c>
      <c r="AF739" s="4" t="s">
        <v>5500</v>
      </c>
      <c r="AG739" s="4" t="s">
        <v>5501</v>
      </c>
      <c r="AH739" s="3" t="s">
        <v>6689</v>
      </c>
      <c r="AI739" s="4" t="s">
        <v>8558</v>
      </c>
      <c r="AJ739" s="4" t="s">
        <v>8559</v>
      </c>
      <c r="AK739" s="4" t="s">
        <v>6725</v>
      </c>
      <c r="AL739" s="4" t="s">
        <v>8560</v>
      </c>
      <c r="AM739" s="8" t="s">
        <v>6689</v>
      </c>
      <c r="AN739" s="8" t="s">
        <v>6689</v>
      </c>
      <c r="AO739" s="8" t="s">
        <v>6689</v>
      </c>
      <c r="AP739" s="8" t="s">
        <v>6689</v>
      </c>
      <c r="AQ739" s="6" t="s">
        <v>9838</v>
      </c>
      <c r="AR739" s="5" t="s">
        <v>5501</v>
      </c>
      <c r="AS739" s="5" t="s">
        <v>13748</v>
      </c>
      <c r="AT739" s="5" t="s">
        <v>13746</v>
      </c>
      <c r="AU739" s="5" t="s">
        <v>13643</v>
      </c>
      <c r="AV739" s="5"/>
      <c r="AW739" s="5"/>
      <c r="AX739" s="5"/>
      <c r="AY739" s="5"/>
      <c r="AZ739" s="5"/>
      <c r="BA739" s="5"/>
      <c r="BB739" s="5"/>
      <c r="BC739" s="5"/>
      <c r="BD739" s="5"/>
      <c r="BE739" s="5"/>
      <c r="BF739" s="5"/>
      <c r="BG739" s="5"/>
      <c r="BH739" s="5"/>
      <c r="BI739" s="5"/>
      <c r="BJ739" s="5"/>
      <c r="BK739" s="5"/>
      <c r="BL739" s="5"/>
      <c r="BM739" s="5"/>
      <c r="BN739" s="4"/>
      <c r="BO739" s="4"/>
      <c r="BP739" s="4"/>
      <c r="BQ739" s="4"/>
      <c r="BR739" s="4"/>
      <c r="BS739" s="4"/>
      <c r="BT739" s="4"/>
      <c r="BU739" s="4"/>
      <c r="BV739" s="4"/>
    </row>
    <row r="740" spans="1:74" ht="15.5">
      <c r="A740" s="49" t="str">
        <f>B740&amp;COUNTIF($B$3:B740,B740)</f>
        <v>09PFRC6</v>
      </c>
      <c r="B740" s="3" t="s">
        <v>803</v>
      </c>
      <c r="C740" s="4" t="s">
        <v>804</v>
      </c>
      <c r="D740" s="4" t="s">
        <v>1396</v>
      </c>
      <c r="E740" s="4" t="s">
        <v>1397</v>
      </c>
      <c r="F740" s="4" t="s">
        <v>1398</v>
      </c>
      <c r="G740" s="4" t="s">
        <v>1399</v>
      </c>
      <c r="H740" s="3" t="s">
        <v>151</v>
      </c>
      <c r="I740" s="4" t="s">
        <v>1573</v>
      </c>
      <c r="J740" s="95" t="s">
        <v>2528</v>
      </c>
      <c r="K740" s="4" t="str">
        <f t="shared" si="34"/>
        <v>09PFRCP001</v>
      </c>
      <c r="L740" s="6">
        <v>2</v>
      </c>
      <c r="M740" s="5" t="s">
        <v>16</v>
      </c>
      <c r="N740" s="85">
        <v>1</v>
      </c>
      <c r="O740" s="5" t="s">
        <v>2842</v>
      </c>
      <c r="P740" s="85">
        <v>7</v>
      </c>
      <c r="Q740" s="5" t="s">
        <v>2843</v>
      </c>
      <c r="R740" s="85">
        <v>5</v>
      </c>
      <c r="S740" s="4" t="s">
        <v>2844</v>
      </c>
      <c r="T740" s="66" t="str">
        <f t="shared" si="33"/>
        <v xml:space="preserve">5. Igualdad De Género </v>
      </c>
      <c r="U740" s="85">
        <v>1</v>
      </c>
      <c r="V740" s="4" t="s">
        <v>28</v>
      </c>
      <c r="W740" s="85">
        <v>2</v>
      </c>
      <c r="X740" s="4" t="s">
        <v>154</v>
      </c>
      <c r="Y740" s="85">
        <v>4</v>
      </c>
      <c r="Z740" s="4" t="s">
        <v>155</v>
      </c>
      <c r="AA740" s="52" t="str">
        <f t="shared" si="35"/>
        <v>1.2.4</v>
      </c>
      <c r="AB740" s="3" t="s">
        <v>156</v>
      </c>
      <c r="AC740" s="23" t="s">
        <v>157</v>
      </c>
      <c r="AD740" s="4" t="s">
        <v>5502</v>
      </c>
      <c r="AE740" s="4" t="s">
        <v>5492</v>
      </c>
      <c r="AF740" s="4" t="s">
        <v>5503</v>
      </c>
      <c r="AG740" s="4" t="s">
        <v>5504</v>
      </c>
      <c r="AH740" s="3" t="s">
        <v>6689</v>
      </c>
      <c r="AI740" s="4" t="s">
        <v>8561</v>
      </c>
      <c r="AJ740" s="4" t="s">
        <v>8562</v>
      </c>
      <c r="AK740" s="4" t="s">
        <v>6725</v>
      </c>
      <c r="AL740" s="4" t="s">
        <v>8557</v>
      </c>
      <c r="AM740" s="3" t="s">
        <v>9455</v>
      </c>
      <c r="AN740" s="3" t="s">
        <v>9455</v>
      </c>
      <c r="AO740" s="3" t="s">
        <v>6689</v>
      </c>
      <c r="AP740" s="3" t="s">
        <v>6689</v>
      </c>
      <c r="AQ740" s="3" t="s">
        <v>9839</v>
      </c>
      <c r="AR740" s="5" t="s">
        <v>5504</v>
      </c>
      <c r="AS740" s="5" t="s">
        <v>13749</v>
      </c>
      <c r="AT740" s="5" t="s">
        <v>13746</v>
      </c>
      <c r="AU740" s="5" t="s">
        <v>13643</v>
      </c>
      <c r="AV740" s="5"/>
      <c r="AW740" s="5"/>
      <c r="AX740" s="5"/>
      <c r="AY740" s="5"/>
      <c r="AZ740" s="5"/>
      <c r="BA740" s="5"/>
      <c r="BB740" s="5"/>
      <c r="BC740" s="5"/>
      <c r="BD740" s="5"/>
      <c r="BE740" s="5"/>
      <c r="BF740" s="5"/>
      <c r="BG740" s="5"/>
      <c r="BH740" s="5"/>
      <c r="BI740" s="5"/>
      <c r="BJ740" s="5"/>
      <c r="BK740" s="5"/>
      <c r="BL740" s="5"/>
      <c r="BM740" s="5"/>
      <c r="BN740" s="4"/>
      <c r="BO740" s="4"/>
      <c r="BP740" s="4"/>
      <c r="BQ740" s="4"/>
      <c r="BR740" s="4"/>
      <c r="BS740" s="4"/>
      <c r="BT740" s="4"/>
      <c r="BU740" s="4"/>
      <c r="BV740" s="4"/>
    </row>
    <row r="741" spans="1:74" ht="15.5">
      <c r="A741" s="49" t="str">
        <f>B741&amp;COUNTIF($B$3:B741,B741)</f>
        <v>09PFRC7</v>
      </c>
      <c r="B741" s="3" t="s">
        <v>803</v>
      </c>
      <c r="C741" s="4" t="s">
        <v>804</v>
      </c>
      <c r="D741" s="4" t="s">
        <v>1396</v>
      </c>
      <c r="E741" s="4" t="s">
        <v>1397</v>
      </c>
      <c r="F741" s="4" t="s">
        <v>1398</v>
      </c>
      <c r="G741" s="4" t="s">
        <v>1399</v>
      </c>
      <c r="H741" s="3" t="s">
        <v>158</v>
      </c>
      <c r="I741" s="4" t="s">
        <v>1574</v>
      </c>
      <c r="J741" s="95" t="s">
        <v>2529</v>
      </c>
      <c r="K741" s="4" t="str">
        <f t="shared" si="34"/>
        <v>09PFRCP002</v>
      </c>
      <c r="L741" s="6">
        <v>2</v>
      </c>
      <c r="M741" s="5" t="s">
        <v>16</v>
      </c>
      <c r="N741" s="85">
        <v>1</v>
      </c>
      <c r="O741" s="4" t="s">
        <v>2842</v>
      </c>
      <c r="P741" s="85">
        <v>7</v>
      </c>
      <c r="Q741" s="4" t="s">
        <v>2843</v>
      </c>
      <c r="R741" s="85">
        <v>10</v>
      </c>
      <c r="S741" s="4" t="s">
        <v>2868</v>
      </c>
      <c r="T741" s="66" t="str">
        <f t="shared" si="33"/>
        <v xml:space="preserve">10. Reducción De Las Desigualdades </v>
      </c>
      <c r="U741" s="85">
        <v>1</v>
      </c>
      <c r="V741" s="4" t="s">
        <v>28</v>
      </c>
      <c r="W741" s="85">
        <v>2</v>
      </c>
      <c r="X741" s="4" t="s">
        <v>154</v>
      </c>
      <c r="Y741" s="85">
        <v>4</v>
      </c>
      <c r="Z741" s="4" t="s">
        <v>155</v>
      </c>
      <c r="AA741" s="52" t="str">
        <f t="shared" si="35"/>
        <v>1.2.4</v>
      </c>
      <c r="AB741" s="3" t="s">
        <v>161</v>
      </c>
      <c r="AC741" s="23" t="s">
        <v>162</v>
      </c>
      <c r="AD741" s="4" t="s">
        <v>5505</v>
      </c>
      <c r="AE741" s="4" t="s">
        <v>5506</v>
      </c>
      <c r="AF741" s="4" t="s">
        <v>5507</v>
      </c>
      <c r="AG741" s="4" t="s">
        <v>5508</v>
      </c>
      <c r="AH741" s="3" t="s">
        <v>6689</v>
      </c>
      <c r="AI741" s="4" t="s">
        <v>8563</v>
      </c>
      <c r="AJ741" s="4" t="s">
        <v>8564</v>
      </c>
      <c r="AK741" s="4" t="s">
        <v>6725</v>
      </c>
      <c r="AL741" s="4" t="s">
        <v>8557</v>
      </c>
      <c r="AM741" s="3" t="s">
        <v>9455</v>
      </c>
      <c r="AN741" s="3" t="s">
        <v>9455</v>
      </c>
      <c r="AO741" s="3" t="s">
        <v>6689</v>
      </c>
      <c r="AP741" s="3" t="s">
        <v>6689</v>
      </c>
      <c r="AQ741" s="3" t="s">
        <v>9840</v>
      </c>
      <c r="AR741" s="5" t="s">
        <v>5508</v>
      </c>
      <c r="AS741" s="5" t="s">
        <v>13750</v>
      </c>
      <c r="AT741" s="5" t="s">
        <v>13746</v>
      </c>
      <c r="AU741" s="5" t="s">
        <v>13643</v>
      </c>
      <c r="AV741" s="5"/>
      <c r="AW741" s="5"/>
      <c r="AX741" s="5"/>
      <c r="AY741" s="5"/>
      <c r="AZ741" s="5"/>
      <c r="BA741" s="5"/>
      <c r="BB741" s="5"/>
      <c r="BC741" s="5"/>
      <c r="BD741" s="5"/>
      <c r="BE741" s="5"/>
      <c r="BF741" s="5"/>
      <c r="BG741" s="5"/>
      <c r="BH741" s="5"/>
      <c r="BI741" s="5"/>
      <c r="BJ741" s="5"/>
      <c r="BK741" s="5"/>
      <c r="BL741" s="5"/>
      <c r="BM741" s="5"/>
      <c r="BN741" s="4"/>
      <c r="BO741" s="4"/>
      <c r="BP741" s="4"/>
      <c r="BQ741" s="4"/>
      <c r="BR741" s="4"/>
      <c r="BS741" s="4"/>
      <c r="BT741" s="4"/>
      <c r="BU741" s="4"/>
      <c r="BV741" s="4"/>
    </row>
    <row r="742" spans="1:74" ht="15.5">
      <c r="A742" s="49" t="str">
        <f>B742&amp;COUNTIF($B$3:B742,B742)</f>
        <v>09PFRC8</v>
      </c>
      <c r="B742" s="3" t="s">
        <v>803</v>
      </c>
      <c r="C742" s="4" t="s">
        <v>804</v>
      </c>
      <c r="D742" s="4" t="s">
        <v>1396</v>
      </c>
      <c r="E742" s="4" t="s">
        <v>1397</v>
      </c>
      <c r="F742" s="4" t="s">
        <v>1398</v>
      </c>
      <c r="G742" s="4" t="s">
        <v>1399</v>
      </c>
      <c r="H742" s="3" t="s">
        <v>170</v>
      </c>
      <c r="I742" s="4" t="s">
        <v>1575</v>
      </c>
      <c r="J742" s="95" t="s">
        <v>1900</v>
      </c>
      <c r="K742" s="4" t="str">
        <f t="shared" si="34"/>
        <v>09PFRCP004</v>
      </c>
      <c r="L742" s="6">
        <v>2</v>
      </c>
      <c r="M742" s="5" t="s">
        <v>16</v>
      </c>
      <c r="N742" s="85">
        <v>1</v>
      </c>
      <c r="O742" s="4" t="s">
        <v>2842</v>
      </c>
      <c r="P742" s="85">
        <v>7</v>
      </c>
      <c r="Q742" s="4" t="s">
        <v>2843</v>
      </c>
      <c r="R742" s="85">
        <v>10</v>
      </c>
      <c r="S742" s="4" t="s">
        <v>2868</v>
      </c>
      <c r="T742" s="66" t="str">
        <f t="shared" si="33"/>
        <v xml:space="preserve">10. Reducción De Las Desigualdades </v>
      </c>
      <c r="U742" s="85">
        <v>2</v>
      </c>
      <c r="V742" s="4" t="s">
        <v>173</v>
      </c>
      <c r="W742" s="85">
        <v>6</v>
      </c>
      <c r="X742" s="4" t="s">
        <v>175</v>
      </c>
      <c r="Y742" s="85">
        <v>8</v>
      </c>
      <c r="Z742" s="4" t="s">
        <v>177</v>
      </c>
      <c r="AA742" s="52" t="str">
        <f t="shared" si="35"/>
        <v>2.6.8</v>
      </c>
      <c r="AB742" s="3" t="s">
        <v>384</v>
      </c>
      <c r="AC742" s="23" t="s">
        <v>178</v>
      </c>
      <c r="AD742" s="4" t="s">
        <v>3058</v>
      </c>
      <c r="AE742" s="4" t="s">
        <v>5506</v>
      </c>
      <c r="AF742" s="4" t="s">
        <v>5509</v>
      </c>
      <c r="AG742" s="4" t="s">
        <v>5510</v>
      </c>
      <c r="AH742" s="8" t="s">
        <v>6689</v>
      </c>
      <c r="AI742" s="4" t="s">
        <v>8565</v>
      </c>
      <c r="AJ742" s="4" t="s">
        <v>8566</v>
      </c>
      <c r="AK742" s="4" t="s">
        <v>6725</v>
      </c>
      <c r="AL742" s="4" t="s">
        <v>8557</v>
      </c>
      <c r="AM742" s="3" t="s">
        <v>9455</v>
      </c>
      <c r="AN742" s="3" t="s">
        <v>9455</v>
      </c>
      <c r="AO742" s="3" t="s">
        <v>6689</v>
      </c>
      <c r="AP742" s="3" t="s">
        <v>6689</v>
      </c>
      <c r="AQ742" s="3" t="s">
        <v>9841</v>
      </c>
      <c r="AR742" s="4" t="s">
        <v>13751</v>
      </c>
      <c r="AS742" s="4" t="s">
        <v>13752</v>
      </c>
      <c r="AT742" s="4" t="s">
        <v>13746</v>
      </c>
      <c r="AU742" s="4" t="s">
        <v>13643</v>
      </c>
      <c r="AV742" s="4"/>
      <c r="AW742" s="4"/>
      <c r="AX742" s="4"/>
      <c r="AY742" s="4"/>
      <c r="AZ742" s="4"/>
      <c r="BA742" s="4"/>
      <c r="BB742" s="4"/>
      <c r="BC742" s="4"/>
      <c r="BD742" s="4"/>
      <c r="BE742" s="4"/>
      <c r="BF742" s="4"/>
      <c r="BG742" s="4"/>
      <c r="BH742" s="4"/>
      <c r="BI742" s="4"/>
      <c r="BJ742" s="4"/>
      <c r="BK742" s="4"/>
      <c r="BL742" s="4"/>
      <c r="BM742" s="4"/>
      <c r="BN742" s="4"/>
      <c r="BO742" s="4"/>
      <c r="BP742" s="4"/>
      <c r="BQ742" s="4"/>
      <c r="BR742" s="4"/>
      <c r="BS742" s="4"/>
      <c r="BT742" s="4"/>
      <c r="BU742" s="4"/>
      <c r="BV742" s="4"/>
    </row>
    <row r="743" spans="1:74" ht="15.5">
      <c r="A743" s="49" t="str">
        <f>B743&amp;COUNTIF($B$3:B743,B743)</f>
        <v>10C0011</v>
      </c>
      <c r="B743" s="3" t="s">
        <v>809</v>
      </c>
      <c r="C743" s="4" t="s">
        <v>810</v>
      </c>
      <c r="D743" s="4" t="s">
        <v>1400</v>
      </c>
      <c r="E743" s="4" t="s">
        <v>1401</v>
      </c>
      <c r="F743" s="4" t="s">
        <v>1402</v>
      </c>
      <c r="G743" s="4" t="s">
        <v>1403</v>
      </c>
      <c r="H743" s="3" t="s">
        <v>811</v>
      </c>
      <c r="I743" s="4" t="s">
        <v>1782</v>
      </c>
      <c r="J743" s="95" t="s">
        <v>2530</v>
      </c>
      <c r="K743" s="4" t="str">
        <f t="shared" si="34"/>
        <v>10C001E112</v>
      </c>
      <c r="L743" s="6">
        <v>3</v>
      </c>
      <c r="M743" s="5" t="s">
        <v>2902</v>
      </c>
      <c r="N743" s="85">
        <v>1</v>
      </c>
      <c r="O743" s="5" t="s">
        <v>101</v>
      </c>
      <c r="P743" s="85">
        <v>4</v>
      </c>
      <c r="Q743" s="5" t="s">
        <v>2929</v>
      </c>
      <c r="R743" s="85">
        <v>11</v>
      </c>
      <c r="S743" s="4" t="s">
        <v>2859</v>
      </c>
      <c r="T743" s="66" t="str">
        <f t="shared" si="33"/>
        <v>11. Ciudades Y Comunidades Sostenibles</v>
      </c>
      <c r="U743" s="85">
        <v>3</v>
      </c>
      <c r="V743" s="4" t="s">
        <v>199</v>
      </c>
      <c r="W743" s="85">
        <v>5</v>
      </c>
      <c r="X743" s="4" t="s">
        <v>624</v>
      </c>
      <c r="Y743" s="85">
        <v>6</v>
      </c>
      <c r="Z743" s="4" t="s">
        <v>625</v>
      </c>
      <c r="AA743" s="52" t="str">
        <f t="shared" si="35"/>
        <v>3.5.6</v>
      </c>
      <c r="AB743" s="3" t="s">
        <v>812</v>
      </c>
      <c r="AC743" s="23" t="s">
        <v>813</v>
      </c>
      <c r="AD743" s="4" t="s">
        <v>5511</v>
      </c>
      <c r="AE743" s="4" t="s">
        <v>5512</v>
      </c>
      <c r="AF743" s="4" t="s">
        <v>5513</v>
      </c>
      <c r="AG743" s="4" t="s">
        <v>5514</v>
      </c>
      <c r="AH743" s="8" t="s">
        <v>6689</v>
      </c>
      <c r="AI743" s="4" t="s">
        <v>8567</v>
      </c>
      <c r="AJ743" s="4" t="s">
        <v>8568</v>
      </c>
      <c r="AK743" s="4" t="s">
        <v>6725</v>
      </c>
      <c r="AL743" s="4" t="s">
        <v>8569</v>
      </c>
      <c r="AM743" s="8" t="s">
        <v>6712</v>
      </c>
      <c r="AN743" s="9" t="s">
        <v>6708</v>
      </c>
      <c r="AO743" s="9" t="s">
        <v>6718</v>
      </c>
      <c r="AP743" s="9" t="s">
        <v>6689</v>
      </c>
      <c r="AQ743" s="3" t="s">
        <v>9842</v>
      </c>
      <c r="AR743" s="5" t="s">
        <v>13753</v>
      </c>
      <c r="AS743" s="5" t="s">
        <v>13754</v>
      </c>
      <c r="AT743" s="5" t="s">
        <v>13755</v>
      </c>
      <c r="AU743" s="5" t="s">
        <v>13756</v>
      </c>
      <c r="AV743" s="5" t="s">
        <v>13757</v>
      </c>
      <c r="AW743" s="5" t="s">
        <v>13755</v>
      </c>
      <c r="AX743" s="5" t="s">
        <v>13756</v>
      </c>
      <c r="AY743" s="5" t="s">
        <v>13758</v>
      </c>
      <c r="AZ743" s="5" t="s">
        <v>13759</v>
      </c>
      <c r="BA743" s="5" t="s">
        <v>13760</v>
      </c>
      <c r="BB743" s="5" t="s">
        <v>13761</v>
      </c>
      <c r="BC743" s="5" t="s">
        <v>13759</v>
      </c>
      <c r="BD743" s="5" t="s">
        <v>13760</v>
      </c>
      <c r="BE743" s="5" t="s">
        <v>13762</v>
      </c>
      <c r="BF743" s="5" t="s">
        <v>13759</v>
      </c>
      <c r="BG743" s="5" t="s">
        <v>13760</v>
      </c>
      <c r="BH743" s="5"/>
      <c r="BI743" s="5"/>
      <c r="BJ743" s="5"/>
      <c r="BK743" s="5"/>
      <c r="BL743" s="5"/>
      <c r="BM743" s="5"/>
      <c r="BN743" s="4"/>
      <c r="BO743" s="4"/>
      <c r="BP743" s="4"/>
      <c r="BQ743" s="4"/>
      <c r="BR743" s="4"/>
      <c r="BS743" s="4"/>
      <c r="BT743" s="4"/>
      <c r="BU743" s="4"/>
      <c r="BV743" s="4"/>
    </row>
    <row r="744" spans="1:74" ht="15.5">
      <c r="A744" s="49" t="str">
        <f>B744&amp;COUNTIF($B$3:B744,B744)</f>
        <v>10C0012</v>
      </c>
      <c r="B744" s="3" t="s">
        <v>809</v>
      </c>
      <c r="C744" s="4" t="s">
        <v>810</v>
      </c>
      <c r="D744" s="4" t="s">
        <v>1400</v>
      </c>
      <c r="E744" s="4" t="s">
        <v>1401</v>
      </c>
      <c r="F744" s="4" t="s">
        <v>1402</v>
      </c>
      <c r="G744" s="4" t="s">
        <v>1403</v>
      </c>
      <c r="H744" s="3" t="s">
        <v>814</v>
      </c>
      <c r="I744" s="4" t="s">
        <v>1783</v>
      </c>
      <c r="J744" s="95" t="s">
        <v>2531</v>
      </c>
      <c r="K744" s="4" t="str">
        <f t="shared" si="34"/>
        <v>10C001F024</v>
      </c>
      <c r="L744" s="6">
        <v>3</v>
      </c>
      <c r="M744" s="5" t="s">
        <v>2902</v>
      </c>
      <c r="N744" s="85">
        <v>3</v>
      </c>
      <c r="O744" s="4" t="s">
        <v>102</v>
      </c>
      <c r="P744" s="85">
        <v>2</v>
      </c>
      <c r="Q744" s="4" t="s">
        <v>2907</v>
      </c>
      <c r="R744" s="85">
        <v>11</v>
      </c>
      <c r="S744" s="4" t="s">
        <v>2859</v>
      </c>
      <c r="T744" s="66" t="str">
        <f t="shared" si="33"/>
        <v>11. Ciudades Y Comunidades Sostenibles</v>
      </c>
      <c r="U744" s="85">
        <v>3</v>
      </c>
      <c r="V744" s="4" t="s">
        <v>199</v>
      </c>
      <c r="W744" s="85">
        <v>5</v>
      </c>
      <c r="X744" s="4" t="s">
        <v>624</v>
      </c>
      <c r="Y744" s="85">
        <v>6</v>
      </c>
      <c r="Z744" s="4" t="s">
        <v>625</v>
      </c>
      <c r="AA744" s="52" t="str">
        <f t="shared" si="35"/>
        <v>3.5.6</v>
      </c>
      <c r="AB744" s="3" t="s">
        <v>815</v>
      </c>
      <c r="AC744" s="23" t="s">
        <v>2997</v>
      </c>
      <c r="AD744" s="4" t="s">
        <v>5515</v>
      </c>
      <c r="AE744" s="4" t="s">
        <v>5516</v>
      </c>
      <c r="AF744" s="4" t="s">
        <v>5517</v>
      </c>
      <c r="AG744" s="4" t="s">
        <v>5518</v>
      </c>
      <c r="AH744" s="8" t="s">
        <v>6689</v>
      </c>
      <c r="AI744" s="4" t="s">
        <v>8570</v>
      </c>
      <c r="AJ744" s="4" t="s">
        <v>8571</v>
      </c>
      <c r="AK744" s="4" t="s">
        <v>6725</v>
      </c>
      <c r="AL744" s="4" t="s">
        <v>8572</v>
      </c>
      <c r="AM744" s="8" t="s">
        <v>6712</v>
      </c>
      <c r="AN744" s="9" t="s">
        <v>6708</v>
      </c>
      <c r="AO744" s="9" t="s">
        <v>6718</v>
      </c>
      <c r="AP744" s="9" t="s">
        <v>6689</v>
      </c>
      <c r="AQ744" s="3" t="s">
        <v>9843</v>
      </c>
      <c r="AR744" s="5" t="s">
        <v>13763</v>
      </c>
      <c r="AS744" s="5" t="s">
        <v>13764</v>
      </c>
      <c r="AT744" s="5" t="s">
        <v>13759</v>
      </c>
      <c r="AU744" s="5" t="s">
        <v>13760</v>
      </c>
      <c r="AV744" s="5" t="s">
        <v>13765</v>
      </c>
      <c r="AW744" s="5" t="s">
        <v>13759</v>
      </c>
      <c r="AX744" s="5" t="s">
        <v>13760</v>
      </c>
      <c r="AY744" s="5" t="s">
        <v>13766</v>
      </c>
      <c r="AZ744" s="5" t="s">
        <v>13759</v>
      </c>
      <c r="BA744" s="5" t="s">
        <v>13760</v>
      </c>
      <c r="BB744" s="5"/>
      <c r="BC744" s="5"/>
      <c r="BD744" s="5"/>
      <c r="BE744" s="5"/>
      <c r="BF744" s="5"/>
      <c r="BG744" s="5"/>
      <c r="BH744" s="5"/>
      <c r="BI744" s="5"/>
      <c r="BJ744" s="5"/>
      <c r="BK744" s="5"/>
      <c r="BL744" s="5"/>
      <c r="BM744" s="5"/>
      <c r="BN744" s="4"/>
      <c r="BO744" s="4"/>
      <c r="BP744" s="4"/>
      <c r="BQ744" s="4"/>
      <c r="BR744" s="4"/>
      <c r="BS744" s="4"/>
      <c r="BT744" s="4"/>
      <c r="BU744" s="4"/>
      <c r="BV744" s="4"/>
    </row>
    <row r="745" spans="1:74" ht="15.5">
      <c r="A745" s="49" t="str">
        <f>B745&amp;COUNTIF($B$3:B745,B745)</f>
        <v>10C0013</v>
      </c>
      <c r="B745" s="3" t="s">
        <v>809</v>
      </c>
      <c r="C745" s="4" t="s">
        <v>810</v>
      </c>
      <c r="D745" s="4" t="s">
        <v>1400</v>
      </c>
      <c r="E745" s="4" t="s">
        <v>1401</v>
      </c>
      <c r="F745" s="4" t="s">
        <v>1402</v>
      </c>
      <c r="G745" s="4" t="s">
        <v>1403</v>
      </c>
      <c r="H745" s="3" t="s">
        <v>816</v>
      </c>
      <c r="I745" s="4" t="s">
        <v>1784</v>
      </c>
      <c r="J745" s="95" t="s">
        <v>2532</v>
      </c>
      <c r="K745" s="4" t="str">
        <f t="shared" si="34"/>
        <v>10C001G018</v>
      </c>
      <c r="L745" s="6">
        <v>3</v>
      </c>
      <c r="M745" s="5" t="s">
        <v>2902</v>
      </c>
      <c r="N745" s="85">
        <v>2</v>
      </c>
      <c r="O745" s="5" t="s">
        <v>817</v>
      </c>
      <c r="P745" s="85">
        <v>1</v>
      </c>
      <c r="Q745" s="5" t="s">
        <v>2921</v>
      </c>
      <c r="R745" s="85">
        <v>10</v>
      </c>
      <c r="S745" s="4" t="s">
        <v>2868</v>
      </c>
      <c r="T745" s="66" t="str">
        <f t="shared" si="33"/>
        <v xml:space="preserve">10. Reducción De Las Desigualdades </v>
      </c>
      <c r="U745" s="85">
        <v>3</v>
      </c>
      <c r="V745" s="4" t="s">
        <v>199</v>
      </c>
      <c r="W745" s="85">
        <v>5</v>
      </c>
      <c r="X745" s="4" t="s">
        <v>624</v>
      </c>
      <c r="Y745" s="85">
        <v>6</v>
      </c>
      <c r="Z745" s="4" t="s">
        <v>625</v>
      </c>
      <c r="AA745" s="52" t="str">
        <f t="shared" si="35"/>
        <v>3.5.6</v>
      </c>
      <c r="AB745" s="3" t="s">
        <v>1122</v>
      </c>
      <c r="AC745" s="23" t="s">
        <v>2998</v>
      </c>
      <c r="AD745" s="4" t="s">
        <v>5519</v>
      </c>
      <c r="AE745" s="4" t="s">
        <v>5520</v>
      </c>
      <c r="AF745" s="4" t="s">
        <v>5521</v>
      </c>
      <c r="AG745" s="4" t="s">
        <v>5522</v>
      </c>
      <c r="AH745" s="8" t="s">
        <v>6689</v>
      </c>
      <c r="AI745" s="4" t="s">
        <v>8573</v>
      </c>
      <c r="AJ745" s="4" t="s">
        <v>8574</v>
      </c>
      <c r="AK745" s="4" t="s">
        <v>6816</v>
      </c>
      <c r="AL745" s="4" t="s">
        <v>8575</v>
      </c>
      <c r="AM745" s="9" t="s">
        <v>9844</v>
      </c>
      <c r="AN745" s="9" t="s">
        <v>6712</v>
      </c>
      <c r="AO745" s="9" t="s">
        <v>6708</v>
      </c>
      <c r="AP745" s="9" t="s">
        <v>6689</v>
      </c>
      <c r="AQ745" s="6" t="s">
        <v>9845</v>
      </c>
      <c r="AR745" s="5" t="s">
        <v>13767</v>
      </c>
      <c r="AS745" s="5" t="s">
        <v>13768</v>
      </c>
      <c r="AT745" s="5" t="s">
        <v>13755</v>
      </c>
      <c r="AU745" s="5" t="s">
        <v>13756</v>
      </c>
      <c r="AV745" s="5" t="s">
        <v>13769</v>
      </c>
      <c r="AW745" s="5" t="s">
        <v>13755</v>
      </c>
      <c r="AX745" s="5" t="s">
        <v>13756</v>
      </c>
      <c r="AY745" s="5"/>
      <c r="AZ745" s="5"/>
      <c r="BA745" s="5"/>
      <c r="BB745" s="5"/>
      <c r="BC745" s="5"/>
      <c r="BD745" s="5"/>
      <c r="BE745" s="5"/>
      <c r="BF745" s="5"/>
      <c r="BG745" s="5"/>
      <c r="BH745" s="5"/>
      <c r="BI745" s="5"/>
      <c r="BJ745" s="5"/>
      <c r="BK745" s="5"/>
      <c r="BL745" s="5"/>
      <c r="BM745" s="5"/>
      <c r="BN745" s="5"/>
      <c r="BO745" s="5"/>
      <c r="BP745" s="4"/>
      <c r="BQ745" s="4"/>
      <c r="BR745" s="4"/>
      <c r="BS745" s="4"/>
      <c r="BT745" s="4"/>
      <c r="BU745" s="4"/>
      <c r="BV745" s="4"/>
    </row>
    <row r="746" spans="1:74" ht="15.5">
      <c r="A746" s="49" t="str">
        <f>B746&amp;COUNTIF($B$3:B746,B746)</f>
        <v>10C0014</v>
      </c>
      <c r="B746" s="3" t="s">
        <v>809</v>
      </c>
      <c r="C746" s="4" t="s">
        <v>810</v>
      </c>
      <c r="D746" s="4" t="s">
        <v>1400</v>
      </c>
      <c r="E746" s="4" t="s">
        <v>1401</v>
      </c>
      <c r="F746" s="4" t="s">
        <v>1402</v>
      </c>
      <c r="G746" s="4" t="s">
        <v>1403</v>
      </c>
      <c r="H746" s="3" t="s">
        <v>818</v>
      </c>
      <c r="I746" s="4" t="s">
        <v>1785</v>
      </c>
      <c r="J746" s="95" t="s">
        <v>2533</v>
      </c>
      <c r="K746" s="4" t="str">
        <f t="shared" si="34"/>
        <v>10C001G019</v>
      </c>
      <c r="L746" s="6">
        <v>3</v>
      </c>
      <c r="M746" s="5" t="s">
        <v>2902</v>
      </c>
      <c r="N746" s="85">
        <v>2</v>
      </c>
      <c r="O746" s="4" t="s">
        <v>817</v>
      </c>
      <c r="P746" s="85">
        <v>6</v>
      </c>
      <c r="Q746" s="4" t="s">
        <v>2930</v>
      </c>
      <c r="R746" s="85">
        <v>11</v>
      </c>
      <c r="S746" s="4" t="s">
        <v>2859</v>
      </c>
      <c r="T746" s="66" t="str">
        <f t="shared" si="33"/>
        <v>11. Ciudades Y Comunidades Sostenibles</v>
      </c>
      <c r="U746" s="85">
        <v>3</v>
      </c>
      <c r="V746" s="4" t="s">
        <v>199</v>
      </c>
      <c r="W746" s="85">
        <v>5</v>
      </c>
      <c r="X746" s="4" t="s">
        <v>624</v>
      </c>
      <c r="Y746" s="85">
        <v>6</v>
      </c>
      <c r="Z746" s="4" t="s">
        <v>625</v>
      </c>
      <c r="AA746" s="52" t="str">
        <f t="shared" si="35"/>
        <v>3.5.6</v>
      </c>
      <c r="AB746" s="3" t="s">
        <v>819</v>
      </c>
      <c r="AC746" s="23" t="s">
        <v>820</v>
      </c>
      <c r="AD746" s="4" t="s">
        <v>5523</v>
      </c>
      <c r="AE746" s="4" t="s">
        <v>5524</v>
      </c>
      <c r="AF746" s="4" t="s">
        <v>5525</v>
      </c>
      <c r="AG746" s="4" t="s">
        <v>5526</v>
      </c>
      <c r="AH746" s="3" t="s">
        <v>6689</v>
      </c>
      <c r="AI746" s="4" t="s">
        <v>8576</v>
      </c>
      <c r="AJ746" s="4" t="s">
        <v>8577</v>
      </c>
      <c r="AK746" s="4" t="s">
        <v>6725</v>
      </c>
      <c r="AL746" s="4" t="s">
        <v>8578</v>
      </c>
      <c r="AM746" s="6" t="s">
        <v>9846</v>
      </c>
      <c r="AN746" s="6" t="s">
        <v>9847</v>
      </c>
      <c r="AO746" s="6" t="s">
        <v>9848</v>
      </c>
      <c r="AP746" s="6" t="s">
        <v>6689</v>
      </c>
      <c r="AQ746" s="3" t="s">
        <v>9849</v>
      </c>
      <c r="AR746" s="5" t="s">
        <v>13770</v>
      </c>
      <c r="AS746" s="5" t="s">
        <v>13771</v>
      </c>
      <c r="AT746" s="5" t="s">
        <v>13772</v>
      </c>
      <c r="AU746" s="5" t="s">
        <v>13773</v>
      </c>
      <c r="AV746" s="5" t="s">
        <v>13774</v>
      </c>
      <c r="AW746" s="5" t="s">
        <v>13772</v>
      </c>
      <c r="AX746" s="5" t="s">
        <v>13773</v>
      </c>
      <c r="AY746" s="5" t="s">
        <v>13775</v>
      </c>
      <c r="AZ746" s="5" t="s">
        <v>13776</v>
      </c>
      <c r="BA746" s="5" t="s">
        <v>13777</v>
      </c>
      <c r="BB746" s="5" t="s">
        <v>13778</v>
      </c>
      <c r="BC746" s="5" t="s">
        <v>13779</v>
      </c>
      <c r="BD746" s="5" t="s">
        <v>13780</v>
      </c>
      <c r="BE746" s="5" t="s">
        <v>13781</v>
      </c>
      <c r="BF746" s="5" t="s">
        <v>13782</v>
      </c>
      <c r="BG746" s="5" t="s">
        <v>13783</v>
      </c>
      <c r="BH746" s="5" t="s">
        <v>13784</v>
      </c>
      <c r="BI746" s="5" t="s">
        <v>13785</v>
      </c>
      <c r="BJ746" s="5" t="s">
        <v>13786</v>
      </c>
      <c r="BK746" s="5" t="s">
        <v>13787</v>
      </c>
      <c r="BL746" s="5" t="s">
        <v>13785</v>
      </c>
      <c r="BM746" s="5" t="s">
        <v>13786</v>
      </c>
      <c r="BN746" s="5"/>
      <c r="BO746" s="5"/>
      <c r="BP746" s="4"/>
      <c r="BQ746" s="4"/>
      <c r="BR746" s="4"/>
      <c r="BS746" s="4"/>
      <c r="BT746" s="4"/>
      <c r="BU746" s="4"/>
      <c r="BV746" s="4"/>
    </row>
    <row r="747" spans="1:74" ht="15.5">
      <c r="A747" s="49" t="str">
        <f>B747&amp;COUNTIF($B$3:B747,B747)</f>
        <v>10C0015</v>
      </c>
      <c r="B747" s="3" t="s">
        <v>809</v>
      </c>
      <c r="C747" s="4" t="s">
        <v>810</v>
      </c>
      <c r="D747" s="4" t="s">
        <v>1400</v>
      </c>
      <c r="E747" s="4" t="s">
        <v>1401</v>
      </c>
      <c r="F747" s="4" t="s">
        <v>1402</v>
      </c>
      <c r="G747" s="4" t="s">
        <v>1403</v>
      </c>
      <c r="H747" s="3" t="s">
        <v>10</v>
      </c>
      <c r="I747" s="4" t="s">
        <v>1569</v>
      </c>
      <c r="J747" s="98" t="s">
        <v>2534</v>
      </c>
      <c r="K747" s="4" t="str">
        <f t="shared" si="34"/>
        <v>10C001M001</v>
      </c>
      <c r="L747" s="6">
        <v>3</v>
      </c>
      <c r="M747" s="5" t="s">
        <v>2902</v>
      </c>
      <c r="N747" s="85">
        <v>1</v>
      </c>
      <c r="O747" s="5" t="s">
        <v>101</v>
      </c>
      <c r="P747" s="85">
        <v>1</v>
      </c>
      <c r="Q747" s="5" t="s">
        <v>2903</v>
      </c>
      <c r="R747" s="85">
        <v>16</v>
      </c>
      <c r="S747" s="4" t="s">
        <v>2841</v>
      </c>
      <c r="T747" s="66" t="str">
        <f t="shared" si="33"/>
        <v>16. Paz, Justicia E Instituciones Sólidas</v>
      </c>
      <c r="U747" s="85">
        <v>3</v>
      </c>
      <c r="V747" s="4" t="s">
        <v>199</v>
      </c>
      <c r="W747" s="85">
        <v>5</v>
      </c>
      <c r="X747" s="4" t="s">
        <v>624</v>
      </c>
      <c r="Y747" s="85">
        <v>6</v>
      </c>
      <c r="Z747" s="4" t="s">
        <v>625</v>
      </c>
      <c r="AA747" s="52" t="str">
        <f t="shared" si="35"/>
        <v>3.5.6</v>
      </c>
      <c r="AB747" s="3" t="s">
        <v>36</v>
      </c>
      <c r="AC747" s="23" t="s">
        <v>38</v>
      </c>
      <c r="AD747" s="4" t="s">
        <v>5527</v>
      </c>
      <c r="AE747" s="4" t="s">
        <v>5528</v>
      </c>
      <c r="AF747" s="4" t="s">
        <v>5529</v>
      </c>
      <c r="AG747" s="4" t="s">
        <v>5530</v>
      </c>
      <c r="AH747" s="8" t="s">
        <v>6689</v>
      </c>
      <c r="AI747" s="4" t="s">
        <v>8579</v>
      </c>
      <c r="AJ747" s="4" t="s">
        <v>8580</v>
      </c>
      <c r="AK747" s="4" t="s">
        <v>6725</v>
      </c>
      <c r="AL747" s="4" t="s">
        <v>8581</v>
      </c>
      <c r="AM747" s="8" t="s">
        <v>6711</v>
      </c>
      <c r="AN747" s="9" t="s">
        <v>6701</v>
      </c>
      <c r="AO747" s="9" t="s">
        <v>6694</v>
      </c>
      <c r="AP747" s="9" t="s">
        <v>6689</v>
      </c>
      <c r="AQ747" s="3" t="s">
        <v>9850</v>
      </c>
      <c r="AR747" s="5" t="s">
        <v>13788</v>
      </c>
      <c r="AS747" s="5" t="s">
        <v>13789</v>
      </c>
      <c r="AT747" s="5" t="s">
        <v>13790</v>
      </c>
      <c r="AU747" s="5" t="s">
        <v>13791</v>
      </c>
      <c r="AV747" s="5"/>
      <c r="AW747" s="5"/>
      <c r="AX747" s="5"/>
      <c r="AY747" s="5"/>
      <c r="AZ747" s="5"/>
      <c r="BA747" s="5"/>
      <c r="BB747" s="5"/>
      <c r="BC747" s="5"/>
      <c r="BD747" s="5"/>
      <c r="BE747" s="5"/>
      <c r="BF747" s="5"/>
      <c r="BG747" s="5"/>
      <c r="BH747" s="5"/>
      <c r="BI747" s="5"/>
      <c r="BJ747" s="5"/>
      <c r="BK747" s="5"/>
      <c r="BL747" s="5"/>
      <c r="BM747" s="5"/>
      <c r="BN747" s="5"/>
      <c r="BO747" s="5"/>
      <c r="BP747" s="4"/>
      <c r="BQ747" s="4"/>
      <c r="BR747" s="4"/>
      <c r="BS747" s="4"/>
      <c r="BT747" s="4"/>
      <c r="BU747" s="4"/>
      <c r="BV747" s="4"/>
    </row>
    <row r="748" spans="1:74" ht="15.5">
      <c r="A748" s="49" t="str">
        <f>B748&amp;COUNTIF($B$3:B748,B748)</f>
        <v>10C0016</v>
      </c>
      <c r="B748" s="3" t="s">
        <v>809</v>
      </c>
      <c r="C748" s="4" t="s">
        <v>810</v>
      </c>
      <c r="D748" s="4" t="s">
        <v>1400</v>
      </c>
      <c r="E748" s="4" t="s">
        <v>1401</v>
      </c>
      <c r="F748" s="4" t="s">
        <v>1402</v>
      </c>
      <c r="G748" s="4" t="s">
        <v>1403</v>
      </c>
      <c r="H748" s="3" t="s">
        <v>1133</v>
      </c>
      <c r="I748" s="4" t="s">
        <v>1570</v>
      </c>
      <c r="J748" s="96" t="s">
        <v>1886</v>
      </c>
      <c r="K748" s="4" t="str">
        <f t="shared" si="34"/>
        <v>10C001M002</v>
      </c>
      <c r="L748" s="6">
        <v>3</v>
      </c>
      <c r="M748" s="5" t="s">
        <v>2902</v>
      </c>
      <c r="N748" s="85">
        <v>1</v>
      </c>
      <c r="O748" s="5" t="s">
        <v>101</v>
      </c>
      <c r="P748" s="85">
        <v>1</v>
      </c>
      <c r="Q748" s="5" t="s">
        <v>2903</v>
      </c>
      <c r="R748" s="85">
        <v>16</v>
      </c>
      <c r="S748" s="4" t="s">
        <v>2841</v>
      </c>
      <c r="T748" s="66" t="str">
        <f t="shared" si="33"/>
        <v>16. Paz, Justicia E Instituciones Sólidas</v>
      </c>
      <c r="U748" s="85">
        <v>3</v>
      </c>
      <c r="V748" s="4" t="s">
        <v>199</v>
      </c>
      <c r="W748" s="85">
        <v>5</v>
      </c>
      <c r="X748" s="4" t="s">
        <v>624</v>
      </c>
      <c r="Y748" s="85">
        <v>6</v>
      </c>
      <c r="Z748" s="4" t="s">
        <v>625</v>
      </c>
      <c r="AA748" s="52" t="str">
        <f t="shared" si="35"/>
        <v>3.5.6</v>
      </c>
      <c r="AB748" s="3" t="s">
        <v>2952</v>
      </c>
      <c r="AC748" s="23" t="s">
        <v>2953</v>
      </c>
      <c r="AD748" s="4" t="s">
        <v>179</v>
      </c>
      <c r="AE748" s="4" t="s">
        <v>179</v>
      </c>
      <c r="AF748" s="4" t="s">
        <v>179</v>
      </c>
      <c r="AG748" s="4" t="s">
        <v>179</v>
      </c>
      <c r="AH748" s="8" t="s">
        <v>179</v>
      </c>
      <c r="AI748" s="4" t="s">
        <v>179</v>
      </c>
      <c r="AJ748" s="4" t="s">
        <v>179</v>
      </c>
      <c r="AK748" s="4" t="s">
        <v>179</v>
      </c>
      <c r="AL748" s="4" t="s">
        <v>179</v>
      </c>
      <c r="AM748" s="3" t="s">
        <v>179</v>
      </c>
      <c r="AN748" s="3" t="s">
        <v>179</v>
      </c>
      <c r="AO748" s="3" t="s">
        <v>179</v>
      </c>
      <c r="AP748" s="3" t="s">
        <v>179</v>
      </c>
      <c r="AQ748" s="3" t="s">
        <v>179</v>
      </c>
      <c r="AR748" s="5" t="s">
        <v>179</v>
      </c>
      <c r="AS748" s="5" t="s">
        <v>179</v>
      </c>
      <c r="AT748" s="4" t="s">
        <v>179</v>
      </c>
      <c r="AU748" s="4" t="s">
        <v>179</v>
      </c>
      <c r="AV748" s="4"/>
      <c r="AW748" s="4"/>
      <c r="AX748" s="4"/>
      <c r="AY748" s="4"/>
      <c r="AZ748" s="4"/>
      <c r="BA748" s="4"/>
      <c r="BB748" s="4"/>
      <c r="BC748" s="4"/>
      <c r="BD748" s="4"/>
      <c r="BE748" s="4"/>
      <c r="BF748" s="4"/>
      <c r="BG748" s="4"/>
      <c r="BH748" s="4"/>
      <c r="BI748" s="4"/>
      <c r="BJ748" s="4"/>
      <c r="BK748" s="4"/>
      <c r="BL748" s="4"/>
      <c r="BM748" s="4"/>
      <c r="BN748" s="4"/>
      <c r="BO748" s="4"/>
      <c r="BP748" s="4"/>
      <c r="BQ748" s="4"/>
      <c r="BR748" s="4"/>
      <c r="BS748" s="4"/>
      <c r="BT748" s="4"/>
      <c r="BU748" s="4"/>
      <c r="BV748" s="4"/>
    </row>
    <row r="749" spans="1:74" ht="15.5">
      <c r="A749" s="49" t="str">
        <f>B749&amp;COUNTIF($B$3:B749,B749)</f>
        <v>10C0017</v>
      </c>
      <c r="B749" s="3" t="s">
        <v>809</v>
      </c>
      <c r="C749" s="4" t="s">
        <v>810</v>
      </c>
      <c r="D749" s="4" t="s">
        <v>1400</v>
      </c>
      <c r="E749" s="4" t="s">
        <v>1401</v>
      </c>
      <c r="F749" s="4" t="s">
        <v>1402</v>
      </c>
      <c r="G749" s="4" t="s">
        <v>1403</v>
      </c>
      <c r="H749" s="3" t="s">
        <v>140</v>
      </c>
      <c r="I749" s="4" t="s">
        <v>1571</v>
      </c>
      <c r="J749" s="95" t="s">
        <v>2535</v>
      </c>
      <c r="K749" s="4" t="str">
        <f t="shared" si="34"/>
        <v>10C001N001</v>
      </c>
      <c r="L749" s="6">
        <v>3</v>
      </c>
      <c r="M749" s="5" t="s">
        <v>2902</v>
      </c>
      <c r="N749" s="85">
        <v>3</v>
      </c>
      <c r="O749" s="4" t="s">
        <v>102</v>
      </c>
      <c r="P749" s="85">
        <v>2</v>
      </c>
      <c r="Q749" s="4" t="s">
        <v>2907</v>
      </c>
      <c r="R749" s="85">
        <v>16</v>
      </c>
      <c r="S749" s="4" t="s">
        <v>2841</v>
      </c>
      <c r="T749" s="66" t="str">
        <f t="shared" si="33"/>
        <v>16. Paz, Justicia E Instituciones Sólidas</v>
      </c>
      <c r="U749" s="85">
        <v>1</v>
      </c>
      <c r="V749" s="4" t="s">
        <v>28</v>
      </c>
      <c r="W749" s="85">
        <v>7</v>
      </c>
      <c r="X749" s="4" t="s">
        <v>142</v>
      </c>
      <c r="Y749" s="85">
        <v>2</v>
      </c>
      <c r="Z749" s="4" t="s">
        <v>143</v>
      </c>
      <c r="AA749" s="52" t="str">
        <f t="shared" si="35"/>
        <v>1.7.2</v>
      </c>
      <c r="AB749" s="3" t="s">
        <v>144</v>
      </c>
      <c r="AC749" s="23" t="s">
        <v>145</v>
      </c>
      <c r="AD749" s="4" t="s">
        <v>5531</v>
      </c>
      <c r="AE749" s="4" t="s">
        <v>5532</v>
      </c>
      <c r="AF749" s="4" t="s">
        <v>5533</v>
      </c>
      <c r="AG749" s="4" t="s">
        <v>5534</v>
      </c>
      <c r="AH749" s="3" t="s">
        <v>6689</v>
      </c>
      <c r="AI749" s="4" t="s">
        <v>8582</v>
      </c>
      <c r="AJ749" s="4" t="s">
        <v>8583</v>
      </c>
      <c r="AK749" s="4" t="s">
        <v>6725</v>
      </c>
      <c r="AL749" s="4" t="s">
        <v>8584</v>
      </c>
      <c r="AM749" s="8" t="s">
        <v>9844</v>
      </c>
      <c r="AN749" s="8" t="s">
        <v>6712</v>
      </c>
      <c r="AO749" s="8" t="s">
        <v>6712</v>
      </c>
      <c r="AP749" s="8" t="s">
        <v>9600</v>
      </c>
      <c r="AQ749" s="6" t="s">
        <v>9851</v>
      </c>
      <c r="AR749" s="5" t="s">
        <v>13792</v>
      </c>
      <c r="AS749" s="5" t="s">
        <v>13793</v>
      </c>
      <c r="AT749" s="5" t="s">
        <v>13794</v>
      </c>
      <c r="AU749" s="5" t="s">
        <v>13795</v>
      </c>
      <c r="AV749" s="5" t="s">
        <v>13796</v>
      </c>
      <c r="AW749" s="5" t="s">
        <v>13794</v>
      </c>
      <c r="AX749" s="5" t="s">
        <v>13795</v>
      </c>
      <c r="AY749" s="5" t="s">
        <v>13797</v>
      </c>
      <c r="AZ749" s="5" t="s">
        <v>13794</v>
      </c>
      <c r="BA749" s="5" t="s">
        <v>13795</v>
      </c>
      <c r="BB749" s="5"/>
      <c r="BC749" s="5"/>
      <c r="BD749" s="5"/>
      <c r="BE749" s="5"/>
      <c r="BF749" s="5"/>
      <c r="BG749" s="5"/>
      <c r="BH749" s="5"/>
      <c r="BI749" s="5"/>
      <c r="BJ749" s="5"/>
      <c r="BK749" s="5"/>
      <c r="BL749" s="5"/>
      <c r="BM749" s="5"/>
      <c r="BN749" s="5"/>
      <c r="BO749" s="5"/>
      <c r="BP749" s="4"/>
      <c r="BQ749" s="4"/>
      <c r="BR749" s="4"/>
      <c r="BS749" s="4"/>
      <c r="BT749" s="4"/>
      <c r="BU749" s="4"/>
      <c r="BV749" s="4"/>
    </row>
    <row r="750" spans="1:74" ht="15.5">
      <c r="A750" s="49" t="str">
        <f>B750&amp;COUNTIF($B$3:B750,B750)</f>
        <v>10C0018</v>
      </c>
      <c r="B750" s="3" t="s">
        <v>809</v>
      </c>
      <c r="C750" s="4" t="s">
        <v>810</v>
      </c>
      <c r="D750" s="4" t="s">
        <v>1400</v>
      </c>
      <c r="E750" s="4" t="s">
        <v>1401</v>
      </c>
      <c r="F750" s="4" t="s">
        <v>1402</v>
      </c>
      <c r="G750" s="4" t="s">
        <v>1403</v>
      </c>
      <c r="H750" s="3" t="s">
        <v>146</v>
      </c>
      <c r="I750" s="4" t="s">
        <v>1572</v>
      </c>
      <c r="J750" s="95" t="s">
        <v>2536</v>
      </c>
      <c r="K750" s="4" t="str">
        <f t="shared" si="34"/>
        <v>10C001O001</v>
      </c>
      <c r="L750" s="6">
        <v>3</v>
      </c>
      <c r="M750" s="5" t="s">
        <v>2902</v>
      </c>
      <c r="N750" s="85">
        <v>3</v>
      </c>
      <c r="O750" s="5" t="s">
        <v>102</v>
      </c>
      <c r="P750" s="85">
        <v>2</v>
      </c>
      <c r="Q750" s="5" t="s">
        <v>2907</v>
      </c>
      <c r="R750" s="85">
        <v>16</v>
      </c>
      <c r="S750" s="4" t="s">
        <v>2841</v>
      </c>
      <c r="T750" s="66" t="str">
        <f t="shared" si="33"/>
        <v>16. Paz, Justicia E Instituciones Sólidas</v>
      </c>
      <c r="U750" s="85">
        <v>3</v>
      </c>
      <c r="V750" s="4" t="s">
        <v>199</v>
      </c>
      <c r="W750" s="85">
        <v>5</v>
      </c>
      <c r="X750" s="4" t="s">
        <v>624</v>
      </c>
      <c r="Y750" s="85">
        <v>6</v>
      </c>
      <c r="Z750" s="4" t="s">
        <v>625</v>
      </c>
      <c r="AA750" s="52" t="str">
        <f t="shared" si="35"/>
        <v>3.5.6</v>
      </c>
      <c r="AB750" s="3" t="s">
        <v>149</v>
      </c>
      <c r="AC750" s="23" t="s">
        <v>150</v>
      </c>
      <c r="AD750" s="4" t="s">
        <v>5535</v>
      </c>
      <c r="AE750" s="4" t="s">
        <v>5536</v>
      </c>
      <c r="AF750" s="4" t="s">
        <v>5537</v>
      </c>
      <c r="AG750" s="4" t="s">
        <v>5538</v>
      </c>
      <c r="AH750" s="8" t="s">
        <v>6689</v>
      </c>
      <c r="AI750" s="4" t="s">
        <v>8585</v>
      </c>
      <c r="AJ750" s="4" t="s">
        <v>8586</v>
      </c>
      <c r="AK750" s="4" t="s">
        <v>6725</v>
      </c>
      <c r="AL750" s="4" t="s">
        <v>8587</v>
      </c>
      <c r="AM750" s="9" t="s">
        <v>9521</v>
      </c>
      <c r="AN750" s="9" t="s">
        <v>9620</v>
      </c>
      <c r="AO750" s="9" t="s">
        <v>9463</v>
      </c>
      <c r="AP750" s="9" t="s">
        <v>9519</v>
      </c>
      <c r="AQ750" s="3" t="s">
        <v>9852</v>
      </c>
      <c r="AR750" s="5" t="s">
        <v>13798</v>
      </c>
      <c r="AS750" s="5" t="s">
        <v>13799</v>
      </c>
      <c r="AT750" s="5" t="s">
        <v>13790</v>
      </c>
      <c r="AU750" s="5" t="s">
        <v>13791</v>
      </c>
      <c r="AV750" s="5" t="s">
        <v>13800</v>
      </c>
      <c r="AW750" s="5" t="s">
        <v>13801</v>
      </c>
      <c r="AX750" s="5" t="s">
        <v>13802</v>
      </c>
      <c r="AY750" s="5" t="s">
        <v>13803</v>
      </c>
      <c r="AZ750" s="5" t="s">
        <v>13801</v>
      </c>
      <c r="BA750" s="5" t="s">
        <v>13802</v>
      </c>
      <c r="BB750" s="5" t="s">
        <v>13804</v>
      </c>
      <c r="BC750" s="5" t="s">
        <v>13805</v>
      </c>
      <c r="BD750" s="5" t="s">
        <v>10217</v>
      </c>
      <c r="BE750" s="5"/>
      <c r="BF750" s="5"/>
      <c r="BG750" s="5"/>
      <c r="BH750" s="5"/>
      <c r="BI750" s="5"/>
      <c r="BJ750" s="5"/>
      <c r="BK750" s="5"/>
      <c r="BL750" s="5"/>
      <c r="BM750" s="5"/>
      <c r="BN750" s="5"/>
      <c r="BO750" s="5"/>
      <c r="BP750" s="4"/>
      <c r="BQ750" s="4"/>
      <c r="BR750" s="4"/>
      <c r="BS750" s="4"/>
      <c r="BT750" s="4"/>
      <c r="BU750" s="4"/>
      <c r="BV750" s="5"/>
    </row>
    <row r="751" spans="1:74" ht="15.5">
      <c r="A751" s="49" t="str">
        <f>B751&amp;COUNTIF($B$3:B751,B751)</f>
        <v>10C0019</v>
      </c>
      <c r="B751" s="3" t="s">
        <v>809</v>
      </c>
      <c r="C751" s="4" t="s">
        <v>810</v>
      </c>
      <c r="D751" s="4" t="s">
        <v>1400</v>
      </c>
      <c r="E751" s="4" t="s">
        <v>1401</v>
      </c>
      <c r="F751" s="4" t="s">
        <v>1402</v>
      </c>
      <c r="G751" s="4" t="s">
        <v>1403</v>
      </c>
      <c r="H751" s="3" t="s">
        <v>151</v>
      </c>
      <c r="I751" s="4" t="s">
        <v>1573</v>
      </c>
      <c r="J751" s="95" t="s">
        <v>2537</v>
      </c>
      <c r="K751" s="4" t="str">
        <f t="shared" si="34"/>
        <v>10C001P001</v>
      </c>
      <c r="L751" s="6">
        <v>3</v>
      </c>
      <c r="M751" s="5" t="s">
        <v>2902</v>
      </c>
      <c r="N751" s="85">
        <v>3</v>
      </c>
      <c r="O751" s="4" t="s">
        <v>102</v>
      </c>
      <c r="P751" s="85">
        <v>1</v>
      </c>
      <c r="Q751" s="4" t="s">
        <v>2922</v>
      </c>
      <c r="R751" s="85">
        <v>5</v>
      </c>
      <c r="S751" s="4" t="s">
        <v>2844</v>
      </c>
      <c r="T751" s="66" t="str">
        <f t="shared" si="33"/>
        <v xml:space="preserve">5. Igualdad De Género </v>
      </c>
      <c r="U751" s="85">
        <v>1</v>
      </c>
      <c r="V751" s="4" t="s">
        <v>28</v>
      </c>
      <c r="W751" s="85">
        <v>2</v>
      </c>
      <c r="X751" s="4" t="s">
        <v>154</v>
      </c>
      <c r="Y751" s="85">
        <v>4</v>
      </c>
      <c r="Z751" s="4" t="s">
        <v>155</v>
      </c>
      <c r="AA751" s="52" t="str">
        <f t="shared" si="35"/>
        <v>1.2.4</v>
      </c>
      <c r="AB751" s="3" t="s">
        <v>156</v>
      </c>
      <c r="AC751" s="23" t="s">
        <v>157</v>
      </c>
      <c r="AD751" s="4" t="s">
        <v>5539</v>
      </c>
      <c r="AE751" s="4" t="s">
        <v>5540</v>
      </c>
      <c r="AF751" s="4" t="s">
        <v>5541</v>
      </c>
      <c r="AG751" s="4" t="s">
        <v>5542</v>
      </c>
      <c r="AH751" s="8" t="s">
        <v>6689</v>
      </c>
      <c r="AI751" s="4" t="s">
        <v>8588</v>
      </c>
      <c r="AJ751" s="4" t="s">
        <v>8589</v>
      </c>
      <c r="AK751" s="4" t="s">
        <v>6725</v>
      </c>
      <c r="AL751" s="4" t="s">
        <v>8590</v>
      </c>
      <c r="AM751" s="3" t="s">
        <v>9455</v>
      </c>
      <c r="AN751" s="3" t="s">
        <v>6697</v>
      </c>
      <c r="AO751" s="3" t="s">
        <v>6699</v>
      </c>
      <c r="AP751" s="3" t="s">
        <v>6689</v>
      </c>
      <c r="AQ751" s="3" t="s">
        <v>9853</v>
      </c>
      <c r="AR751" s="4" t="s">
        <v>13806</v>
      </c>
      <c r="AS751" s="4" t="s">
        <v>13807</v>
      </c>
      <c r="AT751" s="4" t="s">
        <v>13808</v>
      </c>
      <c r="AU751" s="4" t="s">
        <v>13809</v>
      </c>
      <c r="AV751" s="4" t="s">
        <v>13810</v>
      </c>
      <c r="AW751" s="4" t="s">
        <v>13808</v>
      </c>
      <c r="AX751" s="4" t="s">
        <v>13809</v>
      </c>
      <c r="AY751" s="4"/>
      <c r="AZ751" s="4"/>
      <c r="BA751" s="4"/>
      <c r="BB751" s="4"/>
      <c r="BC751" s="4"/>
      <c r="BD751" s="4"/>
      <c r="BE751" s="4"/>
      <c r="BF751" s="4"/>
      <c r="BG751" s="4"/>
      <c r="BH751" s="4"/>
      <c r="BI751" s="4"/>
      <c r="BJ751" s="4"/>
      <c r="BK751" s="4"/>
      <c r="BL751" s="4"/>
      <c r="BM751" s="4"/>
      <c r="BN751" s="4"/>
      <c r="BO751" s="4"/>
      <c r="BP751" s="4"/>
      <c r="BQ751" s="4"/>
      <c r="BR751" s="4"/>
      <c r="BS751" s="4"/>
      <c r="BT751" s="4"/>
      <c r="BU751" s="4"/>
      <c r="BV751" s="4"/>
    </row>
    <row r="752" spans="1:74" ht="15.5">
      <c r="A752" s="49" t="str">
        <f>B752&amp;COUNTIF($B$3:B752,B752)</f>
        <v>10C00110</v>
      </c>
      <c r="B752" s="3" t="s">
        <v>809</v>
      </c>
      <c r="C752" s="4" t="s">
        <v>810</v>
      </c>
      <c r="D752" s="4" t="s">
        <v>1400</v>
      </c>
      <c r="E752" s="4" t="s">
        <v>1401</v>
      </c>
      <c r="F752" s="4" t="s">
        <v>1402</v>
      </c>
      <c r="G752" s="4" t="s">
        <v>1403</v>
      </c>
      <c r="H752" s="3" t="s">
        <v>158</v>
      </c>
      <c r="I752" s="4" t="s">
        <v>1574</v>
      </c>
      <c r="J752" s="95" t="s">
        <v>2538</v>
      </c>
      <c r="K752" s="4" t="str">
        <f t="shared" si="34"/>
        <v>10C001P002</v>
      </c>
      <c r="L752" s="6">
        <v>3</v>
      </c>
      <c r="M752" s="5" t="s">
        <v>2902</v>
      </c>
      <c r="N752" s="85">
        <v>3</v>
      </c>
      <c r="O752" s="4" t="s">
        <v>102</v>
      </c>
      <c r="P752" s="85">
        <v>1</v>
      </c>
      <c r="Q752" s="4" t="s">
        <v>2922</v>
      </c>
      <c r="R752" s="85">
        <v>10</v>
      </c>
      <c r="S752" s="4" t="s">
        <v>2868</v>
      </c>
      <c r="T752" s="66" t="str">
        <f t="shared" si="33"/>
        <v xml:space="preserve">10. Reducción De Las Desigualdades </v>
      </c>
      <c r="U752" s="85">
        <v>1</v>
      </c>
      <c r="V752" s="4" t="s">
        <v>28</v>
      </c>
      <c r="W752" s="85">
        <v>2</v>
      </c>
      <c r="X752" s="4" t="s">
        <v>154</v>
      </c>
      <c r="Y752" s="85">
        <v>4</v>
      </c>
      <c r="Z752" s="4" t="s">
        <v>155</v>
      </c>
      <c r="AA752" s="52" t="str">
        <f t="shared" si="35"/>
        <v>1.2.4</v>
      </c>
      <c r="AB752" s="3" t="s">
        <v>161</v>
      </c>
      <c r="AC752" s="23" t="s">
        <v>162</v>
      </c>
      <c r="AD752" s="4" t="s">
        <v>5543</v>
      </c>
      <c r="AE752" s="4" t="s">
        <v>5544</v>
      </c>
      <c r="AF752" s="4" t="s">
        <v>5545</v>
      </c>
      <c r="AG752" s="4" t="s">
        <v>5546</v>
      </c>
      <c r="AH752" s="8" t="s">
        <v>6689</v>
      </c>
      <c r="AI752" s="4" t="s">
        <v>8591</v>
      </c>
      <c r="AJ752" s="4" t="s">
        <v>8592</v>
      </c>
      <c r="AK752" s="4" t="s">
        <v>6816</v>
      </c>
      <c r="AL752" s="4" t="s">
        <v>8593</v>
      </c>
      <c r="AM752" s="9" t="s">
        <v>9455</v>
      </c>
      <c r="AN752" s="9" t="s">
        <v>9455</v>
      </c>
      <c r="AO752" s="9" t="s">
        <v>9455</v>
      </c>
      <c r="AP752" s="9" t="s">
        <v>6689</v>
      </c>
      <c r="AQ752" s="6" t="s">
        <v>6689</v>
      </c>
      <c r="AR752" s="5" t="s">
        <v>13811</v>
      </c>
      <c r="AS752" s="5" t="s">
        <v>13812</v>
      </c>
      <c r="AT752" s="5" t="s">
        <v>13813</v>
      </c>
      <c r="AU752" s="5" t="s">
        <v>13814</v>
      </c>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row>
    <row r="753" spans="1:74" ht="15.5">
      <c r="A753" s="49" t="str">
        <f>B753&amp;COUNTIF($B$3:B753,B753)</f>
        <v>10C00111</v>
      </c>
      <c r="B753" s="3" t="s">
        <v>809</v>
      </c>
      <c r="C753" s="4" t="s">
        <v>810</v>
      </c>
      <c r="D753" s="4" t="s">
        <v>1400</v>
      </c>
      <c r="E753" s="4" t="s">
        <v>1401</v>
      </c>
      <c r="F753" s="4" t="s">
        <v>1402</v>
      </c>
      <c r="G753" s="4" t="s">
        <v>1403</v>
      </c>
      <c r="H753" s="3" t="s">
        <v>170</v>
      </c>
      <c r="I753" s="4" t="s">
        <v>1575</v>
      </c>
      <c r="J753" s="95" t="s">
        <v>2539</v>
      </c>
      <c r="K753" s="4" t="str">
        <f t="shared" si="34"/>
        <v>10C001P004</v>
      </c>
      <c r="L753" s="6">
        <v>3</v>
      </c>
      <c r="M753" s="5" t="s">
        <v>2902</v>
      </c>
      <c r="N753" s="85">
        <v>3</v>
      </c>
      <c r="O753" s="5" t="s">
        <v>102</v>
      </c>
      <c r="P753" s="85">
        <v>1</v>
      </c>
      <c r="Q753" s="5" t="s">
        <v>2922</v>
      </c>
      <c r="R753" s="85">
        <v>10</v>
      </c>
      <c r="S753" s="4" t="s">
        <v>2868</v>
      </c>
      <c r="T753" s="66" t="str">
        <f t="shared" si="33"/>
        <v xml:space="preserve">10. Reducción De Las Desigualdades </v>
      </c>
      <c r="U753" s="85">
        <v>2</v>
      </c>
      <c r="V753" s="18" t="s">
        <v>173</v>
      </c>
      <c r="W753" s="85">
        <v>6</v>
      </c>
      <c r="X753" s="4" t="s">
        <v>175</v>
      </c>
      <c r="Y753" s="85">
        <v>8</v>
      </c>
      <c r="Z753" s="4" t="s">
        <v>177</v>
      </c>
      <c r="AA753" s="52" t="str">
        <f t="shared" si="35"/>
        <v>2.6.8</v>
      </c>
      <c r="AB753" s="3" t="s">
        <v>384</v>
      </c>
      <c r="AC753" s="23" t="s">
        <v>178</v>
      </c>
      <c r="AD753" s="4" t="s">
        <v>5547</v>
      </c>
      <c r="AE753" s="4" t="s">
        <v>3059</v>
      </c>
      <c r="AF753" s="4" t="s">
        <v>5548</v>
      </c>
      <c r="AG753" s="4" t="s">
        <v>5549</v>
      </c>
      <c r="AH753" s="8" t="s">
        <v>6689</v>
      </c>
      <c r="AI753" s="4" t="s">
        <v>8594</v>
      </c>
      <c r="AJ753" s="4" t="s">
        <v>8595</v>
      </c>
      <c r="AK753" s="4" t="s">
        <v>6725</v>
      </c>
      <c r="AL753" s="4" t="s">
        <v>8593</v>
      </c>
      <c r="AM753" s="9" t="s">
        <v>9455</v>
      </c>
      <c r="AN753" s="9" t="s">
        <v>9455</v>
      </c>
      <c r="AO753" s="9" t="s">
        <v>9455</v>
      </c>
      <c r="AP753" s="9" t="s">
        <v>6689</v>
      </c>
      <c r="AQ753" s="3" t="s">
        <v>6689</v>
      </c>
      <c r="AR753" s="5" t="s">
        <v>13815</v>
      </c>
      <c r="AS753" s="5" t="s">
        <v>13816</v>
      </c>
      <c r="AT753" s="5" t="s">
        <v>13817</v>
      </c>
      <c r="AU753" s="5" t="s">
        <v>13814</v>
      </c>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row>
    <row r="754" spans="1:74" ht="15.5">
      <c r="A754" s="49" t="str">
        <f>B754&amp;COUNTIF($B$3:B754,B754)</f>
        <v>10C00112</v>
      </c>
      <c r="B754" s="3" t="s">
        <v>809</v>
      </c>
      <c r="C754" s="4" t="s">
        <v>810</v>
      </c>
      <c r="D754" s="4" t="s">
        <v>1400</v>
      </c>
      <c r="E754" s="4" t="s">
        <v>1401</v>
      </c>
      <c r="F754" s="4" t="s">
        <v>1402</v>
      </c>
      <c r="G754" s="4" t="s">
        <v>1403</v>
      </c>
      <c r="H754" s="3" t="s">
        <v>821</v>
      </c>
      <c r="I754" s="4" t="s">
        <v>1786</v>
      </c>
      <c r="J754" s="95" t="s">
        <v>2540</v>
      </c>
      <c r="K754" s="4" t="str">
        <f t="shared" si="34"/>
        <v>10C001P044</v>
      </c>
      <c r="L754" s="6">
        <v>3</v>
      </c>
      <c r="M754" s="5" t="s">
        <v>2902</v>
      </c>
      <c r="N754" s="85">
        <v>1</v>
      </c>
      <c r="O754" s="4" t="s">
        <v>101</v>
      </c>
      <c r="P754" s="85">
        <v>1</v>
      </c>
      <c r="Q754" s="4" t="s">
        <v>2903</v>
      </c>
      <c r="R754" s="85">
        <v>11</v>
      </c>
      <c r="S754" s="4" t="s">
        <v>2859</v>
      </c>
      <c r="T754" s="66" t="str">
        <f t="shared" si="33"/>
        <v>11. Ciudades Y Comunidades Sostenibles</v>
      </c>
      <c r="U754" s="85">
        <v>3</v>
      </c>
      <c r="V754" s="4" t="s">
        <v>199</v>
      </c>
      <c r="W754" s="85">
        <v>5</v>
      </c>
      <c r="X754" s="4" t="s">
        <v>624</v>
      </c>
      <c r="Y754" s="85">
        <v>6</v>
      </c>
      <c r="Z754" s="4" t="s">
        <v>625</v>
      </c>
      <c r="AA754" s="52" t="str">
        <f t="shared" si="35"/>
        <v>3.5.6</v>
      </c>
      <c r="AB754" s="3" t="s">
        <v>822</v>
      </c>
      <c r="AC754" s="23" t="s">
        <v>823</v>
      </c>
      <c r="AD754" s="4" t="s">
        <v>5550</v>
      </c>
      <c r="AE754" s="4" t="s">
        <v>5551</v>
      </c>
      <c r="AF754" s="4" t="s">
        <v>5552</v>
      </c>
      <c r="AG754" s="4" t="s">
        <v>5553</v>
      </c>
      <c r="AH754" s="8" t="s">
        <v>6712</v>
      </c>
      <c r="AI754" s="4" t="s">
        <v>8596</v>
      </c>
      <c r="AJ754" s="4" t="s">
        <v>8597</v>
      </c>
      <c r="AK754" s="4" t="s">
        <v>6741</v>
      </c>
      <c r="AL754" s="4" t="s">
        <v>8598</v>
      </c>
      <c r="AM754" s="9" t="s">
        <v>9455</v>
      </c>
      <c r="AN754" s="9" t="s">
        <v>9854</v>
      </c>
      <c r="AO754" s="9" t="s">
        <v>9855</v>
      </c>
      <c r="AP754" s="9" t="s">
        <v>6712</v>
      </c>
      <c r="AQ754" s="6" t="s">
        <v>6693</v>
      </c>
      <c r="AR754" s="5" t="s">
        <v>13818</v>
      </c>
      <c r="AS754" s="5" t="s">
        <v>13819</v>
      </c>
      <c r="AT754" s="4" t="s">
        <v>13820</v>
      </c>
      <c r="AU754" s="4" t="s">
        <v>13821</v>
      </c>
      <c r="AV754" s="4" t="s">
        <v>13822</v>
      </c>
      <c r="AW754" s="4" t="s">
        <v>13820</v>
      </c>
      <c r="AX754" s="4" t="s">
        <v>13821</v>
      </c>
      <c r="AY754" s="4" t="s">
        <v>13823</v>
      </c>
      <c r="AZ754" s="4" t="s">
        <v>13820</v>
      </c>
      <c r="BA754" s="4" t="s">
        <v>13821</v>
      </c>
      <c r="BB754" s="4" t="s">
        <v>13824</v>
      </c>
      <c r="BC754" s="4" t="s">
        <v>13825</v>
      </c>
      <c r="BD754" s="4" t="s">
        <v>13809</v>
      </c>
      <c r="BE754" s="4"/>
      <c r="BF754" s="4"/>
      <c r="BG754" s="4"/>
      <c r="BH754" s="4"/>
      <c r="BI754" s="4"/>
      <c r="BJ754" s="4"/>
      <c r="BK754" s="4"/>
      <c r="BL754" s="4"/>
      <c r="BM754" s="4"/>
      <c r="BN754" s="4"/>
      <c r="BO754" s="4"/>
      <c r="BP754" s="4"/>
      <c r="BQ754" s="4"/>
      <c r="BR754" s="4"/>
      <c r="BS754" s="4"/>
      <c r="BT754" s="4"/>
      <c r="BU754" s="4"/>
      <c r="BV754" s="4"/>
    </row>
    <row r="755" spans="1:74" ht="15.5">
      <c r="A755" s="49" t="str">
        <f>B755&amp;COUNTIF($B$3:B755,B755)</f>
        <v>10C00113</v>
      </c>
      <c r="B755" s="3" t="s">
        <v>809</v>
      </c>
      <c r="C755" s="4" t="s">
        <v>810</v>
      </c>
      <c r="D755" s="4" t="s">
        <v>1400</v>
      </c>
      <c r="E755" s="4" t="s">
        <v>1401</v>
      </c>
      <c r="F755" s="4" t="s">
        <v>1402</v>
      </c>
      <c r="G755" s="4" t="s">
        <v>1403</v>
      </c>
      <c r="H755" s="3" t="s">
        <v>824</v>
      </c>
      <c r="I755" s="4" t="s">
        <v>1787</v>
      </c>
      <c r="J755" s="95" t="s">
        <v>2541</v>
      </c>
      <c r="K755" s="4" t="str">
        <f t="shared" si="34"/>
        <v>10C001P045</v>
      </c>
      <c r="L755" s="6">
        <v>3</v>
      </c>
      <c r="M755" s="5" t="s">
        <v>2902</v>
      </c>
      <c r="N755" s="85">
        <v>3</v>
      </c>
      <c r="O755" s="4" t="s">
        <v>102</v>
      </c>
      <c r="P755" s="85">
        <v>1</v>
      </c>
      <c r="Q755" s="4" t="s">
        <v>2922</v>
      </c>
      <c r="R755" s="85">
        <v>11</v>
      </c>
      <c r="S755" s="4" t="s">
        <v>2859</v>
      </c>
      <c r="T755" s="66" t="str">
        <f t="shared" si="33"/>
        <v>11. Ciudades Y Comunidades Sostenibles</v>
      </c>
      <c r="U755" s="85">
        <v>3</v>
      </c>
      <c r="V755" s="4" t="s">
        <v>199</v>
      </c>
      <c r="W755" s="85">
        <v>5</v>
      </c>
      <c r="X755" s="4" t="s">
        <v>624</v>
      </c>
      <c r="Y755" s="85">
        <v>6</v>
      </c>
      <c r="Z755" s="4" t="s">
        <v>625</v>
      </c>
      <c r="AA755" s="52" t="str">
        <f t="shared" si="35"/>
        <v>3.5.6</v>
      </c>
      <c r="AB755" s="3" t="s">
        <v>825</v>
      </c>
      <c r="AC755" s="23" t="s">
        <v>826</v>
      </c>
      <c r="AD755" s="4" t="s">
        <v>5554</v>
      </c>
      <c r="AE755" s="4" t="s">
        <v>5555</v>
      </c>
      <c r="AF755" s="4" t="s">
        <v>5556</v>
      </c>
      <c r="AG755" s="4" t="s">
        <v>5557</v>
      </c>
      <c r="AH755" s="8" t="s">
        <v>6689</v>
      </c>
      <c r="AI755" s="4" t="s">
        <v>8599</v>
      </c>
      <c r="AJ755" s="4" t="s">
        <v>8600</v>
      </c>
      <c r="AK755" s="4" t="s">
        <v>6725</v>
      </c>
      <c r="AL755" s="4" t="s">
        <v>8601</v>
      </c>
      <c r="AM755" s="9" t="s">
        <v>9455</v>
      </c>
      <c r="AN755" s="9" t="s">
        <v>9466</v>
      </c>
      <c r="AO755" s="9" t="s">
        <v>9564</v>
      </c>
      <c r="AP755" s="9" t="s">
        <v>6689</v>
      </c>
      <c r="AQ755" s="6" t="s">
        <v>9808</v>
      </c>
      <c r="AR755" s="5" t="s">
        <v>5557</v>
      </c>
      <c r="AS755" s="5" t="s">
        <v>13826</v>
      </c>
      <c r="AT755" s="5" t="s">
        <v>13827</v>
      </c>
      <c r="AU755" s="5" t="s">
        <v>13828</v>
      </c>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row>
    <row r="756" spans="1:74" ht="15.5">
      <c r="A756" s="49" t="str">
        <f>B756&amp;COUNTIF($B$3:B756,B756)</f>
        <v>10PDOR1</v>
      </c>
      <c r="B756" s="3" t="s">
        <v>1404</v>
      </c>
      <c r="C756" s="4" t="s">
        <v>1405</v>
      </c>
      <c r="D756" s="4" t="s">
        <v>1406</v>
      </c>
      <c r="E756" s="4" t="s">
        <v>1407</v>
      </c>
      <c r="F756" s="4" t="s">
        <v>1408</v>
      </c>
      <c r="G756" s="4" t="s">
        <v>1409</v>
      </c>
      <c r="H756" s="3" t="s">
        <v>828</v>
      </c>
      <c r="I756" s="4" t="s">
        <v>1788</v>
      </c>
      <c r="J756" s="95" t="s">
        <v>2542</v>
      </c>
      <c r="K756" s="4" t="str">
        <f t="shared" si="34"/>
        <v>10PDORG005</v>
      </c>
      <c r="L756" s="6">
        <v>3</v>
      </c>
      <c r="M756" s="5" t="s">
        <v>2902</v>
      </c>
      <c r="N756" s="85">
        <v>1</v>
      </c>
      <c r="O756" s="5" t="s">
        <v>101</v>
      </c>
      <c r="P756" s="85">
        <v>3</v>
      </c>
      <c r="Q756" s="5" t="s">
        <v>2931</v>
      </c>
      <c r="R756" s="85">
        <v>11</v>
      </c>
      <c r="S756" s="4" t="s">
        <v>2859</v>
      </c>
      <c r="T756" s="66" t="str">
        <f t="shared" si="33"/>
        <v>11. Ciudades Y Comunidades Sostenibles</v>
      </c>
      <c r="U756" s="85">
        <v>2</v>
      </c>
      <c r="V756" s="4" t="s">
        <v>173</v>
      </c>
      <c r="W756" s="85">
        <v>2</v>
      </c>
      <c r="X756" s="4" t="s">
        <v>226</v>
      </c>
      <c r="Y756" s="85">
        <v>2</v>
      </c>
      <c r="Z756" s="4" t="s">
        <v>356</v>
      </c>
      <c r="AA756" s="52" t="str">
        <f t="shared" si="35"/>
        <v>2.2.2</v>
      </c>
      <c r="AB756" s="3" t="s">
        <v>829</v>
      </c>
      <c r="AC756" s="23" t="s">
        <v>830</v>
      </c>
      <c r="AD756" s="4" t="s">
        <v>5558</v>
      </c>
      <c r="AE756" s="4" t="s">
        <v>5559</v>
      </c>
      <c r="AF756" s="4" t="s">
        <v>5560</v>
      </c>
      <c r="AG756" s="4" t="s">
        <v>5561</v>
      </c>
      <c r="AH756" s="8" t="s">
        <v>6689</v>
      </c>
      <c r="AI756" s="4" t="s">
        <v>8602</v>
      </c>
      <c r="AJ756" s="4" t="s">
        <v>8603</v>
      </c>
      <c r="AK756" s="4" t="s">
        <v>6725</v>
      </c>
      <c r="AL756" s="4" t="s">
        <v>8604</v>
      </c>
      <c r="AM756" s="9" t="s">
        <v>6722</v>
      </c>
      <c r="AN756" s="9" t="s">
        <v>6701</v>
      </c>
      <c r="AO756" s="9" t="s">
        <v>6694</v>
      </c>
      <c r="AP756" s="9" t="s">
        <v>6689</v>
      </c>
      <c r="AQ756" s="6" t="s">
        <v>9856</v>
      </c>
      <c r="AR756" s="5" t="s">
        <v>13829</v>
      </c>
      <c r="AS756" s="5" t="s">
        <v>13830</v>
      </c>
      <c r="AT756" s="5" t="s">
        <v>13831</v>
      </c>
      <c r="AU756" s="5" t="s">
        <v>13832</v>
      </c>
      <c r="AV756" s="5" t="s">
        <v>13833</v>
      </c>
      <c r="AW756" s="5" t="s">
        <v>13831</v>
      </c>
      <c r="AX756" s="5" t="s">
        <v>13832</v>
      </c>
      <c r="AY756" s="5" t="s">
        <v>13834</v>
      </c>
      <c r="AZ756" s="5" t="s">
        <v>13835</v>
      </c>
      <c r="BA756" s="5" t="s">
        <v>13836</v>
      </c>
      <c r="BB756" s="5"/>
      <c r="BC756" s="5"/>
      <c r="BD756" s="5"/>
      <c r="BE756" s="5"/>
      <c r="BF756" s="5"/>
      <c r="BG756" s="5"/>
      <c r="BH756" s="5"/>
      <c r="BI756" s="5"/>
      <c r="BJ756" s="5"/>
      <c r="BK756" s="5"/>
      <c r="BL756" s="5"/>
      <c r="BM756" s="5"/>
      <c r="BN756" s="5"/>
      <c r="BO756" s="5"/>
      <c r="BP756" s="5"/>
      <c r="BQ756" s="5"/>
      <c r="BR756" s="5"/>
      <c r="BS756" s="5"/>
      <c r="BT756" s="5"/>
      <c r="BU756" s="5"/>
      <c r="BV756" s="5"/>
    </row>
    <row r="757" spans="1:74" ht="15.5">
      <c r="A757" s="49" t="str">
        <f>B757&amp;COUNTIF($B$3:B757,B757)</f>
        <v>10PDOR2</v>
      </c>
      <c r="B757" s="3" t="s">
        <v>1404</v>
      </c>
      <c r="C757" s="4" t="s">
        <v>827</v>
      </c>
      <c r="D757" s="4" t="s">
        <v>1406</v>
      </c>
      <c r="E757" s="4" t="s">
        <v>1407</v>
      </c>
      <c r="F757" s="4" t="s">
        <v>1408</v>
      </c>
      <c r="G757" s="4" t="s">
        <v>1409</v>
      </c>
      <c r="H757" s="3" t="s">
        <v>631</v>
      </c>
      <c r="I757" s="4" t="s">
        <v>1715</v>
      </c>
      <c r="J757" s="95" t="s">
        <v>2543</v>
      </c>
      <c r="K757" s="4" t="str">
        <f t="shared" si="34"/>
        <v>10PDORK004</v>
      </c>
      <c r="L757" s="6">
        <v>3</v>
      </c>
      <c r="M757" s="5" t="s">
        <v>2902</v>
      </c>
      <c r="N757" s="85">
        <v>3</v>
      </c>
      <c r="O757" s="4" t="s">
        <v>102</v>
      </c>
      <c r="P757" s="85">
        <v>1</v>
      </c>
      <c r="Q757" s="4" t="s">
        <v>2922</v>
      </c>
      <c r="R757" s="85">
        <v>11</v>
      </c>
      <c r="S757" s="4" t="s">
        <v>2859</v>
      </c>
      <c r="T757" s="66" t="str">
        <f t="shared" si="33"/>
        <v>11. Ciudades Y Comunidades Sostenibles</v>
      </c>
      <c r="U757" s="85">
        <v>2</v>
      </c>
      <c r="V757" s="4" t="s">
        <v>173</v>
      </c>
      <c r="W757" s="85">
        <v>2</v>
      </c>
      <c r="X757" s="4" t="s">
        <v>226</v>
      </c>
      <c r="Y757" s="85">
        <v>2</v>
      </c>
      <c r="Z757" s="4" t="s">
        <v>356</v>
      </c>
      <c r="AA757" s="52" t="str">
        <f t="shared" si="35"/>
        <v>2.2.2</v>
      </c>
      <c r="AB757" s="3" t="s">
        <v>633</v>
      </c>
      <c r="AC757" s="23" t="s">
        <v>634</v>
      </c>
      <c r="AD757" s="4" t="s">
        <v>5562</v>
      </c>
      <c r="AE757" s="4" t="s">
        <v>5563</v>
      </c>
      <c r="AF757" s="4" t="s">
        <v>5564</v>
      </c>
      <c r="AG757" s="4" t="s">
        <v>5565</v>
      </c>
      <c r="AH757" s="8" t="s">
        <v>6689</v>
      </c>
      <c r="AI757" s="4" t="s">
        <v>8605</v>
      </c>
      <c r="AJ757" s="4" t="s">
        <v>8606</v>
      </c>
      <c r="AK757" s="4" t="s">
        <v>6725</v>
      </c>
      <c r="AL757" s="4" t="s">
        <v>8607</v>
      </c>
      <c r="AM757" s="9" t="s">
        <v>6712</v>
      </c>
      <c r="AN757" s="9" t="s">
        <v>6708</v>
      </c>
      <c r="AO757" s="9" t="s">
        <v>6718</v>
      </c>
      <c r="AP757" s="9" t="s">
        <v>6689</v>
      </c>
      <c r="AQ757" s="6" t="s">
        <v>9857</v>
      </c>
      <c r="AR757" s="5" t="s">
        <v>13837</v>
      </c>
      <c r="AS757" s="5" t="s">
        <v>13838</v>
      </c>
      <c r="AT757" s="5" t="s">
        <v>13839</v>
      </c>
      <c r="AU757" s="5" t="s">
        <v>13840</v>
      </c>
      <c r="AV757" s="5" t="s">
        <v>13841</v>
      </c>
      <c r="AW757" s="5" t="s">
        <v>13839</v>
      </c>
      <c r="AX757" s="5" t="s">
        <v>13840</v>
      </c>
      <c r="AY757" s="5" t="s">
        <v>13842</v>
      </c>
      <c r="AZ757" s="5" t="s">
        <v>13839</v>
      </c>
      <c r="BA757" s="5" t="s">
        <v>13840</v>
      </c>
      <c r="BB757" s="5" t="s">
        <v>13843</v>
      </c>
      <c r="BC757" s="5" t="s">
        <v>13839</v>
      </c>
      <c r="BD757" s="5" t="s">
        <v>13840</v>
      </c>
      <c r="BE757" s="5" t="s">
        <v>13844</v>
      </c>
      <c r="BF757" s="5" t="s">
        <v>13839</v>
      </c>
      <c r="BG757" s="5" t="s">
        <v>13845</v>
      </c>
      <c r="BH757" s="5"/>
      <c r="BI757" s="5"/>
      <c r="BJ757" s="5"/>
      <c r="BK757" s="5"/>
      <c r="BL757" s="5"/>
      <c r="BM757" s="5"/>
      <c r="BN757" s="5"/>
      <c r="BO757" s="5"/>
      <c r="BP757" s="5"/>
      <c r="BQ757" s="5"/>
      <c r="BR757" s="5"/>
      <c r="BS757" s="5"/>
      <c r="BT757" s="5"/>
      <c r="BU757" s="5"/>
      <c r="BV757" s="5"/>
    </row>
    <row r="758" spans="1:74" ht="15.5">
      <c r="A758" s="49" t="str">
        <f>B758&amp;COUNTIF($B$3:B758,B758)</f>
        <v>10PDOR3</v>
      </c>
      <c r="B758" s="3" t="s">
        <v>1404</v>
      </c>
      <c r="C758" s="4" t="s">
        <v>827</v>
      </c>
      <c r="D758" s="4" t="s">
        <v>1406</v>
      </c>
      <c r="E758" s="4" t="s">
        <v>1407</v>
      </c>
      <c r="F758" s="4" t="s">
        <v>1408</v>
      </c>
      <c r="G758" s="4" t="s">
        <v>1409</v>
      </c>
      <c r="H758" s="3" t="s">
        <v>632</v>
      </c>
      <c r="I758" s="4" t="s">
        <v>1718</v>
      </c>
      <c r="J758" s="95" t="s">
        <v>2544</v>
      </c>
      <c r="K758" s="4" t="str">
        <f t="shared" si="34"/>
        <v>10PDORK007</v>
      </c>
      <c r="L758" s="6">
        <v>3</v>
      </c>
      <c r="M758" s="5" t="s">
        <v>2902</v>
      </c>
      <c r="N758" s="85">
        <v>1</v>
      </c>
      <c r="O758" s="5" t="s">
        <v>101</v>
      </c>
      <c r="P758" s="85">
        <v>2</v>
      </c>
      <c r="Q758" s="5" t="s">
        <v>2923</v>
      </c>
      <c r="R758" s="85">
        <v>11</v>
      </c>
      <c r="S758" s="4" t="s">
        <v>2859</v>
      </c>
      <c r="T758" s="66" t="str">
        <f t="shared" si="33"/>
        <v>11. Ciudades Y Comunidades Sostenibles</v>
      </c>
      <c r="U758" s="85">
        <v>2</v>
      </c>
      <c r="V758" s="4" t="s">
        <v>173</v>
      </c>
      <c r="W758" s="85">
        <v>2</v>
      </c>
      <c r="X758" s="4" t="s">
        <v>226</v>
      </c>
      <c r="Y758" s="85">
        <v>2</v>
      </c>
      <c r="Z758" s="4" t="s">
        <v>356</v>
      </c>
      <c r="AA758" s="52" t="str">
        <f t="shared" si="35"/>
        <v>2.2.2</v>
      </c>
      <c r="AB758" s="3" t="s">
        <v>633</v>
      </c>
      <c r="AC758" s="23" t="s">
        <v>634</v>
      </c>
      <c r="AD758" s="4" t="s">
        <v>5566</v>
      </c>
      <c r="AE758" s="4" t="s">
        <v>5567</v>
      </c>
      <c r="AF758" s="4" t="s">
        <v>5568</v>
      </c>
      <c r="AG758" s="4" t="s">
        <v>5569</v>
      </c>
      <c r="AH758" s="8" t="s">
        <v>6689</v>
      </c>
      <c r="AI758" s="4" t="s">
        <v>8608</v>
      </c>
      <c r="AJ758" s="4" t="s">
        <v>8609</v>
      </c>
      <c r="AK758" s="4" t="s">
        <v>6725</v>
      </c>
      <c r="AL758" s="4" t="s">
        <v>8610</v>
      </c>
      <c r="AM758" s="9" t="s">
        <v>6712</v>
      </c>
      <c r="AN758" s="9" t="s">
        <v>6708</v>
      </c>
      <c r="AO758" s="9" t="s">
        <v>6718</v>
      </c>
      <c r="AP758" s="9" t="s">
        <v>6689</v>
      </c>
      <c r="AQ758" s="6" t="s">
        <v>9858</v>
      </c>
      <c r="AR758" s="5" t="s">
        <v>5568</v>
      </c>
      <c r="AS758" s="5" t="s">
        <v>13846</v>
      </c>
      <c r="AT758" s="5" t="s">
        <v>13847</v>
      </c>
      <c r="AU758" s="5" t="s">
        <v>13848</v>
      </c>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4"/>
    </row>
    <row r="759" spans="1:74" ht="15.5">
      <c r="A759" s="49" t="str">
        <f>B759&amp;COUNTIF($B$3:B759,B759)</f>
        <v>10PDOR4</v>
      </c>
      <c r="B759" s="3" t="s">
        <v>1404</v>
      </c>
      <c r="C759" s="4" t="s">
        <v>827</v>
      </c>
      <c r="D759" s="4" t="s">
        <v>1406</v>
      </c>
      <c r="E759" s="4" t="s">
        <v>1407</v>
      </c>
      <c r="F759" s="4" t="s">
        <v>1408</v>
      </c>
      <c r="G759" s="4" t="s">
        <v>1409</v>
      </c>
      <c r="H759" s="3" t="s">
        <v>10</v>
      </c>
      <c r="I759" s="4" t="s">
        <v>1569</v>
      </c>
      <c r="J759" s="95" t="s">
        <v>2545</v>
      </c>
      <c r="K759" s="4" t="str">
        <f t="shared" si="34"/>
        <v>10PDORM001</v>
      </c>
      <c r="L759" s="6">
        <v>3</v>
      </c>
      <c r="M759" s="5" t="s">
        <v>2902</v>
      </c>
      <c r="N759" s="85">
        <v>2</v>
      </c>
      <c r="O759" s="5" t="s">
        <v>817</v>
      </c>
      <c r="P759" s="85">
        <v>1</v>
      </c>
      <c r="Q759" s="5" t="s">
        <v>2921</v>
      </c>
      <c r="R759" s="85">
        <v>8</v>
      </c>
      <c r="S759" s="4" t="s">
        <v>2893</v>
      </c>
      <c r="T759" s="66" t="str">
        <f t="shared" si="33"/>
        <v xml:space="preserve">8. Trabajo Decente Y Crecimiento Económico </v>
      </c>
      <c r="U759" s="85">
        <v>2</v>
      </c>
      <c r="V759" s="4" t="s">
        <v>173</v>
      </c>
      <c r="W759" s="85">
        <v>2</v>
      </c>
      <c r="X759" s="4" t="s">
        <v>226</v>
      </c>
      <c r="Y759" s="85">
        <v>6</v>
      </c>
      <c r="Z759" s="4" t="s">
        <v>269</v>
      </c>
      <c r="AA759" s="52" t="str">
        <f t="shared" si="35"/>
        <v>2.2.6</v>
      </c>
      <c r="AB759" s="3" t="s">
        <v>36</v>
      </c>
      <c r="AC759" s="23" t="s">
        <v>38</v>
      </c>
      <c r="AD759" s="4" t="s">
        <v>5570</v>
      </c>
      <c r="AE759" s="4" t="s">
        <v>5571</v>
      </c>
      <c r="AF759" s="4" t="s">
        <v>5572</v>
      </c>
      <c r="AG759" s="4" t="s">
        <v>5573</v>
      </c>
      <c r="AH759" s="8" t="s">
        <v>6689</v>
      </c>
      <c r="AI759" s="4" t="s">
        <v>8611</v>
      </c>
      <c r="AJ759" s="4" t="s">
        <v>8612</v>
      </c>
      <c r="AK759" s="4" t="s">
        <v>6725</v>
      </c>
      <c r="AL759" s="4" t="s">
        <v>8613</v>
      </c>
      <c r="AM759" s="3" t="s">
        <v>6689</v>
      </c>
      <c r="AN759" s="3" t="s">
        <v>6689</v>
      </c>
      <c r="AO759" s="3" t="s">
        <v>6689</v>
      </c>
      <c r="AP759" s="3" t="s">
        <v>6689</v>
      </c>
      <c r="AQ759" s="3" t="s">
        <v>6689</v>
      </c>
      <c r="AR759" s="4" t="s">
        <v>13849</v>
      </c>
      <c r="AS759" s="4" t="s">
        <v>13850</v>
      </c>
      <c r="AT759" s="4" t="s">
        <v>13851</v>
      </c>
      <c r="AU759" s="4" t="s">
        <v>13852</v>
      </c>
      <c r="AV759" s="4"/>
      <c r="AW759" s="4"/>
      <c r="AX759" s="4"/>
      <c r="AY759" s="4"/>
      <c r="AZ759" s="4"/>
      <c r="BA759" s="4"/>
      <c r="BB759" s="4"/>
      <c r="BC759" s="4"/>
      <c r="BD759" s="4"/>
      <c r="BE759" s="4"/>
      <c r="BF759" s="4"/>
      <c r="BG759" s="4"/>
      <c r="BH759" s="4"/>
      <c r="BI759" s="4"/>
      <c r="BJ759" s="4"/>
      <c r="BK759" s="4"/>
      <c r="BL759" s="4"/>
      <c r="BM759" s="4"/>
      <c r="BN759" s="4"/>
      <c r="BO759" s="4"/>
      <c r="BP759" s="4"/>
      <c r="BQ759" s="4"/>
      <c r="BR759" s="4"/>
      <c r="BS759" s="4"/>
      <c r="BT759" s="4"/>
      <c r="BU759" s="4"/>
      <c r="BV759" s="4"/>
    </row>
    <row r="760" spans="1:74" ht="15.5">
      <c r="A760" s="49" t="str">
        <f>B760&amp;COUNTIF($B$3:B760,B760)</f>
        <v>10PDOR5</v>
      </c>
      <c r="B760" s="3" t="s">
        <v>1404</v>
      </c>
      <c r="C760" s="4" t="s">
        <v>827</v>
      </c>
      <c r="D760" s="4" t="s">
        <v>1406</v>
      </c>
      <c r="E760" s="4" t="s">
        <v>1407</v>
      </c>
      <c r="F760" s="4" t="s">
        <v>1408</v>
      </c>
      <c r="G760" s="4" t="s">
        <v>1409</v>
      </c>
      <c r="H760" s="3" t="s">
        <v>1133</v>
      </c>
      <c r="I760" s="4" t="s">
        <v>1570</v>
      </c>
      <c r="J760" s="96" t="s">
        <v>1886</v>
      </c>
      <c r="K760" s="4" t="str">
        <f t="shared" si="34"/>
        <v>10PDORM002</v>
      </c>
      <c r="L760" s="6">
        <v>3</v>
      </c>
      <c r="M760" s="5" t="s">
        <v>2902</v>
      </c>
      <c r="N760" s="85">
        <v>2</v>
      </c>
      <c r="O760" s="4" t="s">
        <v>817</v>
      </c>
      <c r="P760" s="85">
        <v>1</v>
      </c>
      <c r="Q760" s="4" t="s">
        <v>2921</v>
      </c>
      <c r="R760" s="85">
        <v>8</v>
      </c>
      <c r="S760" s="4" t="s">
        <v>2893</v>
      </c>
      <c r="T760" s="66" t="str">
        <f t="shared" si="33"/>
        <v xml:space="preserve">8. Trabajo Decente Y Crecimiento Económico </v>
      </c>
      <c r="U760" s="85">
        <v>2</v>
      </c>
      <c r="V760" s="4" t="s">
        <v>173</v>
      </c>
      <c r="W760" s="85">
        <v>2</v>
      </c>
      <c r="X760" s="4" t="s">
        <v>226</v>
      </c>
      <c r="Y760" s="85">
        <v>6</v>
      </c>
      <c r="Z760" s="4" t="s">
        <v>269</v>
      </c>
      <c r="AA760" s="52" t="str">
        <f t="shared" si="35"/>
        <v>2.2.6</v>
      </c>
      <c r="AB760" s="3" t="s">
        <v>2952</v>
      </c>
      <c r="AC760" s="23" t="s">
        <v>2953</v>
      </c>
      <c r="AD760" s="4" t="s">
        <v>179</v>
      </c>
      <c r="AE760" s="4" t="s">
        <v>179</v>
      </c>
      <c r="AF760" s="4" t="s">
        <v>179</v>
      </c>
      <c r="AG760" s="4" t="s">
        <v>179</v>
      </c>
      <c r="AH760" s="3" t="s">
        <v>179</v>
      </c>
      <c r="AI760" s="4" t="s">
        <v>179</v>
      </c>
      <c r="AJ760" s="4" t="s">
        <v>179</v>
      </c>
      <c r="AK760" s="4" t="s">
        <v>179</v>
      </c>
      <c r="AL760" s="4" t="s">
        <v>179</v>
      </c>
      <c r="AM760" s="3" t="s">
        <v>179</v>
      </c>
      <c r="AN760" s="3" t="s">
        <v>179</v>
      </c>
      <c r="AO760" s="3" t="s">
        <v>179</v>
      </c>
      <c r="AP760" s="3" t="s">
        <v>179</v>
      </c>
      <c r="AQ760" s="6" t="s">
        <v>179</v>
      </c>
      <c r="AR760" s="5" t="s">
        <v>179</v>
      </c>
      <c r="AS760" s="5" t="s">
        <v>179</v>
      </c>
      <c r="AT760" s="5" t="s">
        <v>179</v>
      </c>
      <c r="AU760" s="5" t="s">
        <v>179</v>
      </c>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4"/>
      <c r="BU760" s="4"/>
      <c r="BV760" s="4"/>
    </row>
    <row r="761" spans="1:74" ht="15.5">
      <c r="A761" s="49" t="str">
        <f>B761&amp;COUNTIF($B$3:B761,B761)</f>
        <v>10PDOR6</v>
      </c>
      <c r="B761" s="3" t="s">
        <v>1404</v>
      </c>
      <c r="C761" s="4" t="s">
        <v>827</v>
      </c>
      <c r="D761" s="4" t="s">
        <v>1406</v>
      </c>
      <c r="E761" s="4" t="s">
        <v>1407</v>
      </c>
      <c r="F761" s="4" t="s">
        <v>1408</v>
      </c>
      <c r="G761" s="4" t="s">
        <v>1409</v>
      </c>
      <c r="H761" s="3" t="s">
        <v>140</v>
      </c>
      <c r="I761" s="4" t="s">
        <v>1571</v>
      </c>
      <c r="J761" s="95" t="s">
        <v>2546</v>
      </c>
      <c r="K761" s="4" t="str">
        <f t="shared" si="34"/>
        <v>10PDORN001</v>
      </c>
      <c r="L761" s="6">
        <v>3</v>
      </c>
      <c r="M761" s="5" t="s">
        <v>2902</v>
      </c>
      <c r="N761" s="85">
        <v>2</v>
      </c>
      <c r="O761" s="5" t="s">
        <v>817</v>
      </c>
      <c r="P761" s="85">
        <v>4</v>
      </c>
      <c r="Q761" s="5" t="s">
        <v>2932</v>
      </c>
      <c r="R761" s="85">
        <v>3</v>
      </c>
      <c r="S761" s="4" t="s">
        <v>2882</v>
      </c>
      <c r="T761" s="66" t="str">
        <f t="shared" si="33"/>
        <v xml:space="preserve">3. Salud Y Bienestar </v>
      </c>
      <c r="U761" s="85">
        <v>1</v>
      </c>
      <c r="V761" s="4" t="s">
        <v>28</v>
      </c>
      <c r="W761" s="85">
        <v>7</v>
      </c>
      <c r="X761" s="4" t="s">
        <v>142</v>
      </c>
      <c r="Y761" s="85">
        <v>2</v>
      </c>
      <c r="Z761" s="4" t="s">
        <v>143</v>
      </c>
      <c r="AA761" s="52" t="str">
        <f t="shared" si="35"/>
        <v>1.7.2</v>
      </c>
      <c r="AB761" s="3" t="s">
        <v>144</v>
      </c>
      <c r="AC761" s="23" t="s">
        <v>145</v>
      </c>
      <c r="AD761" s="4" t="s">
        <v>5574</v>
      </c>
      <c r="AE761" s="4" t="s">
        <v>5575</v>
      </c>
      <c r="AF761" s="4" t="s">
        <v>5576</v>
      </c>
      <c r="AG761" s="4" t="s">
        <v>5577</v>
      </c>
      <c r="AH761" s="3" t="s">
        <v>6689</v>
      </c>
      <c r="AI761" s="4" t="s">
        <v>8614</v>
      </c>
      <c r="AJ761" s="4" t="s">
        <v>8606</v>
      </c>
      <c r="AK761" s="4" t="s">
        <v>6725</v>
      </c>
      <c r="AL761" s="4" t="s">
        <v>8615</v>
      </c>
      <c r="AM761" s="3" t="s">
        <v>6712</v>
      </c>
      <c r="AN761" s="3" t="s">
        <v>6708</v>
      </c>
      <c r="AO761" s="3" t="s">
        <v>6718</v>
      </c>
      <c r="AP761" s="3" t="s">
        <v>6689</v>
      </c>
      <c r="AQ761" s="6" t="s">
        <v>9858</v>
      </c>
      <c r="AR761" s="5" t="s">
        <v>13853</v>
      </c>
      <c r="AS761" s="5" t="s">
        <v>13854</v>
      </c>
      <c r="AT761" s="5" t="s">
        <v>13855</v>
      </c>
      <c r="AU761" s="5" t="s">
        <v>13856</v>
      </c>
      <c r="AV761" s="5" t="s">
        <v>13857</v>
      </c>
      <c r="AW761" s="5" t="s">
        <v>13855</v>
      </c>
      <c r="AX761" s="5" t="s">
        <v>13856</v>
      </c>
      <c r="AY761" s="5" t="s">
        <v>13858</v>
      </c>
      <c r="AZ761" s="5" t="s">
        <v>13859</v>
      </c>
      <c r="BA761" s="5" t="s">
        <v>13860</v>
      </c>
      <c r="BB761" s="5" t="s">
        <v>13861</v>
      </c>
      <c r="BC761" s="5" t="s">
        <v>13859</v>
      </c>
      <c r="BD761" s="5" t="s">
        <v>13860</v>
      </c>
      <c r="BE761" s="5" t="s">
        <v>13862</v>
      </c>
      <c r="BF761" s="5" t="s">
        <v>13859</v>
      </c>
      <c r="BG761" s="5" t="s">
        <v>13863</v>
      </c>
      <c r="BH761" s="5"/>
      <c r="BI761" s="5"/>
      <c r="BJ761" s="5"/>
      <c r="BK761" s="5"/>
      <c r="BL761" s="5"/>
      <c r="BM761" s="5"/>
      <c r="BN761" s="5"/>
      <c r="BO761" s="5"/>
      <c r="BP761" s="5"/>
      <c r="BQ761" s="5"/>
      <c r="BR761" s="5"/>
      <c r="BS761" s="5"/>
      <c r="BT761" s="4"/>
      <c r="BU761" s="4"/>
      <c r="BV761" s="4"/>
    </row>
    <row r="762" spans="1:74" ht="15.5">
      <c r="A762" s="49" t="str">
        <f>B762&amp;COUNTIF($B$3:B762,B762)</f>
        <v>10PDOR7</v>
      </c>
      <c r="B762" s="3" t="s">
        <v>1404</v>
      </c>
      <c r="C762" s="4" t="s">
        <v>827</v>
      </c>
      <c r="D762" s="4" t="s">
        <v>1406</v>
      </c>
      <c r="E762" s="4" t="s">
        <v>1407</v>
      </c>
      <c r="F762" s="4" t="s">
        <v>1408</v>
      </c>
      <c r="G762" s="4" t="s">
        <v>1409</v>
      </c>
      <c r="H762" s="3" t="s">
        <v>146</v>
      </c>
      <c r="I762" s="4" t="s">
        <v>1572</v>
      </c>
      <c r="J762" s="95" t="s">
        <v>2547</v>
      </c>
      <c r="K762" s="4" t="str">
        <f t="shared" si="34"/>
        <v>10PDORO001</v>
      </c>
      <c r="L762" s="6">
        <v>3</v>
      </c>
      <c r="M762" s="5" t="s">
        <v>2902</v>
      </c>
      <c r="N762" s="85">
        <v>2</v>
      </c>
      <c r="O762" s="4" t="s">
        <v>817</v>
      </c>
      <c r="P762" s="85">
        <v>6</v>
      </c>
      <c r="Q762" s="4" t="s">
        <v>2930</v>
      </c>
      <c r="R762" s="85">
        <v>8</v>
      </c>
      <c r="S762" s="4" t="s">
        <v>2893</v>
      </c>
      <c r="T762" s="66" t="str">
        <f t="shared" si="33"/>
        <v xml:space="preserve">8. Trabajo Decente Y Crecimiento Económico </v>
      </c>
      <c r="U762" s="85">
        <v>1</v>
      </c>
      <c r="V762" s="4" t="s">
        <v>28</v>
      </c>
      <c r="W762" s="85">
        <v>3</v>
      </c>
      <c r="X762" s="4" t="s">
        <v>31</v>
      </c>
      <c r="Y762" s="85">
        <v>4</v>
      </c>
      <c r="Z762" s="4" t="s">
        <v>148</v>
      </c>
      <c r="AA762" s="52" t="str">
        <f t="shared" si="35"/>
        <v>1.3.4</v>
      </c>
      <c r="AB762" s="3" t="s">
        <v>149</v>
      </c>
      <c r="AC762" s="23" t="s">
        <v>150</v>
      </c>
      <c r="AD762" s="4" t="s">
        <v>5578</v>
      </c>
      <c r="AE762" s="4" t="s">
        <v>5579</v>
      </c>
      <c r="AF762" s="4" t="s">
        <v>5580</v>
      </c>
      <c r="AG762" s="4" t="s">
        <v>5581</v>
      </c>
      <c r="AH762" s="3" t="s">
        <v>6689</v>
      </c>
      <c r="AI762" s="4" t="s">
        <v>8616</v>
      </c>
      <c r="AJ762" s="4" t="s">
        <v>8617</v>
      </c>
      <c r="AK762" s="4" t="s">
        <v>6725</v>
      </c>
      <c r="AL762" s="4" t="s">
        <v>8618</v>
      </c>
      <c r="AM762" s="8" t="s">
        <v>6702</v>
      </c>
      <c r="AN762" s="8" t="s">
        <v>6708</v>
      </c>
      <c r="AO762" s="8" t="s">
        <v>6693</v>
      </c>
      <c r="AP762" s="8" t="s">
        <v>6689</v>
      </c>
      <c r="AQ762" s="3" t="s">
        <v>9858</v>
      </c>
      <c r="AR762" s="5" t="s">
        <v>5581</v>
      </c>
      <c r="AS762" s="5" t="s">
        <v>13864</v>
      </c>
      <c r="AT762" s="5" t="s">
        <v>13855</v>
      </c>
      <c r="AU762" s="5" t="s">
        <v>13856</v>
      </c>
      <c r="AV762" s="5" t="s">
        <v>13865</v>
      </c>
      <c r="AW762" s="5" t="s">
        <v>13855</v>
      </c>
      <c r="AX762" s="5" t="s">
        <v>13856</v>
      </c>
      <c r="AY762" s="5" t="s">
        <v>13866</v>
      </c>
      <c r="AZ762" s="5" t="s">
        <v>13855</v>
      </c>
      <c r="BA762" s="5" t="s">
        <v>13856</v>
      </c>
      <c r="BB762" s="5" t="s">
        <v>13867</v>
      </c>
      <c r="BC762" s="5" t="s">
        <v>13859</v>
      </c>
      <c r="BD762" s="5" t="s">
        <v>13860</v>
      </c>
      <c r="BE762" s="5"/>
      <c r="BF762" s="5"/>
      <c r="BG762" s="5"/>
      <c r="BH762" s="5"/>
      <c r="BI762" s="5"/>
      <c r="BJ762" s="5"/>
      <c r="BK762" s="5"/>
      <c r="BL762" s="5"/>
      <c r="BM762" s="5"/>
      <c r="BN762" s="5"/>
      <c r="BO762" s="5"/>
      <c r="BP762" s="5"/>
      <c r="BQ762" s="5"/>
      <c r="BR762" s="5"/>
      <c r="BS762" s="5"/>
      <c r="BT762" s="4"/>
      <c r="BU762" s="4"/>
      <c r="BV762" s="4"/>
    </row>
    <row r="763" spans="1:74" ht="15.5">
      <c r="A763" s="49" t="str">
        <f>B763&amp;COUNTIF($B$3:B763,B763)</f>
        <v>10PDOR8</v>
      </c>
      <c r="B763" s="3" t="s">
        <v>1404</v>
      </c>
      <c r="C763" s="4" t="s">
        <v>827</v>
      </c>
      <c r="D763" s="4" t="s">
        <v>1406</v>
      </c>
      <c r="E763" s="4" t="s">
        <v>1407</v>
      </c>
      <c r="F763" s="4" t="s">
        <v>1408</v>
      </c>
      <c r="G763" s="4" t="s">
        <v>1409</v>
      </c>
      <c r="H763" s="3" t="s">
        <v>151</v>
      </c>
      <c r="I763" s="4" t="s">
        <v>1573</v>
      </c>
      <c r="J763" s="95" t="s">
        <v>2548</v>
      </c>
      <c r="K763" s="4" t="str">
        <f t="shared" si="34"/>
        <v>10PDORP001</v>
      </c>
      <c r="L763" s="6">
        <v>3</v>
      </c>
      <c r="M763" s="5" t="s">
        <v>2902</v>
      </c>
      <c r="N763" s="85">
        <v>3</v>
      </c>
      <c r="O763" s="5" t="s">
        <v>102</v>
      </c>
      <c r="P763" s="85">
        <v>1</v>
      </c>
      <c r="Q763" s="5" t="s">
        <v>2922</v>
      </c>
      <c r="R763" s="85">
        <v>5</v>
      </c>
      <c r="S763" s="4" t="s">
        <v>2844</v>
      </c>
      <c r="T763" s="66" t="str">
        <f t="shared" si="33"/>
        <v xml:space="preserve">5. Igualdad De Género </v>
      </c>
      <c r="U763" s="85">
        <v>1</v>
      </c>
      <c r="V763" s="4" t="s">
        <v>28</v>
      </c>
      <c r="W763" s="85">
        <v>2</v>
      </c>
      <c r="X763" s="4" t="s">
        <v>154</v>
      </c>
      <c r="Y763" s="85">
        <v>4</v>
      </c>
      <c r="Z763" s="4" t="s">
        <v>155</v>
      </c>
      <c r="AA763" s="52" t="str">
        <f t="shared" si="35"/>
        <v>1.2.4</v>
      </c>
      <c r="AB763" s="3" t="s">
        <v>156</v>
      </c>
      <c r="AC763" s="23" t="s">
        <v>157</v>
      </c>
      <c r="AD763" s="4" t="s">
        <v>5582</v>
      </c>
      <c r="AE763" s="4" t="s">
        <v>5571</v>
      </c>
      <c r="AF763" s="4" t="s">
        <v>5583</v>
      </c>
      <c r="AG763" s="4" t="s">
        <v>5584</v>
      </c>
      <c r="AH763" s="3" t="s">
        <v>6689</v>
      </c>
      <c r="AI763" s="4" t="s">
        <v>8619</v>
      </c>
      <c r="AJ763" s="4" t="s">
        <v>8620</v>
      </c>
      <c r="AK763" s="4" t="s">
        <v>6725</v>
      </c>
      <c r="AL763" s="4" t="s">
        <v>8621</v>
      </c>
      <c r="AM763" s="8" t="s">
        <v>9455</v>
      </c>
      <c r="AN763" s="8" t="s">
        <v>9455</v>
      </c>
      <c r="AO763" s="8" t="s">
        <v>6708</v>
      </c>
      <c r="AP763" s="8" t="s">
        <v>6689</v>
      </c>
      <c r="AQ763" s="6" t="s">
        <v>9859</v>
      </c>
      <c r="AR763" s="5" t="s">
        <v>13868</v>
      </c>
      <c r="AS763" s="5" t="s">
        <v>13869</v>
      </c>
      <c r="AT763" s="5" t="s">
        <v>13851</v>
      </c>
      <c r="AU763" s="5" t="s">
        <v>13852</v>
      </c>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4"/>
      <c r="BU763" s="4"/>
      <c r="BV763" s="4"/>
    </row>
    <row r="764" spans="1:74" ht="15.5">
      <c r="A764" s="49" t="str">
        <f>B764&amp;COUNTIF($B$3:B764,B764)</f>
        <v>10PDOR9</v>
      </c>
      <c r="B764" s="3" t="s">
        <v>1404</v>
      </c>
      <c r="C764" s="4" t="s">
        <v>827</v>
      </c>
      <c r="D764" s="4" t="s">
        <v>1406</v>
      </c>
      <c r="E764" s="4" t="s">
        <v>1407</v>
      </c>
      <c r="F764" s="4" t="s">
        <v>1408</v>
      </c>
      <c r="G764" s="4" t="s">
        <v>1409</v>
      </c>
      <c r="H764" s="3" t="s">
        <v>158</v>
      </c>
      <c r="I764" s="4" t="s">
        <v>1574</v>
      </c>
      <c r="J764" s="95" t="s">
        <v>2549</v>
      </c>
      <c r="K764" s="4" t="str">
        <f t="shared" si="34"/>
        <v>10PDORP002</v>
      </c>
      <c r="L764" s="6">
        <v>3</v>
      </c>
      <c r="M764" s="5" t="s">
        <v>2902</v>
      </c>
      <c r="N764" s="85">
        <v>3</v>
      </c>
      <c r="O764" s="4" t="s">
        <v>102</v>
      </c>
      <c r="P764" s="85">
        <v>1</v>
      </c>
      <c r="Q764" s="4" t="s">
        <v>2922</v>
      </c>
      <c r="R764" s="85">
        <v>10</v>
      </c>
      <c r="S764" s="4" t="s">
        <v>2868</v>
      </c>
      <c r="T764" s="66" t="str">
        <f t="shared" si="33"/>
        <v xml:space="preserve">10. Reducción De Las Desigualdades </v>
      </c>
      <c r="U764" s="85">
        <v>1</v>
      </c>
      <c r="V764" s="4" t="s">
        <v>28</v>
      </c>
      <c r="W764" s="85">
        <v>2</v>
      </c>
      <c r="X764" s="4" t="s">
        <v>154</v>
      </c>
      <c r="Y764" s="85">
        <v>4</v>
      </c>
      <c r="Z764" s="4" t="s">
        <v>155</v>
      </c>
      <c r="AA764" s="52" t="str">
        <f t="shared" si="35"/>
        <v>1.2.4</v>
      </c>
      <c r="AB764" s="3" t="s">
        <v>161</v>
      </c>
      <c r="AC764" s="23" t="s">
        <v>162</v>
      </c>
      <c r="AD764" s="4" t="s">
        <v>5585</v>
      </c>
      <c r="AE764" s="4" t="s">
        <v>5571</v>
      </c>
      <c r="AF764" s="4" t="s">
        <v>5586</v>
      </c>
      <c r="AG764" s="4" t="s">
        <v>5587</v>
      </c>
      <c r="AH764" s="3" t="s">
        <v>6689</v>
      </c>
      <c r="AI764" s="4" t="s">
        <v>8622</v>
      </c>
      <c r="AJ764" s="4" t="s">
        <v>8620</v>
      </c>
      <c r="AK764" s="4" t="s">
        <v>6725</v>
      </c>
      <c r="AL764" s="4" t="s">
        <v>8623</v>
      </c>
      <c r="AM764" s="8" t="s">
        <v>9455</v>
      </c>
      <c r="AN764" s="8" t="s">
        <v>9455</v>
      </c>
      <c r="AO764" s="8" t="s">
        <v>6689</v>
      </c>
      <c r="AP764" s="8" t="s">
        <v>6689</v>
      </c>
      <c r="AQ764" s="3" t="s">
        <v>9860</v>
      </c>
      <c r="AR764" s="5" t="s">
        <v>13870</v>
      </c>
      <c r="AS764" s="5" t="s">
        <v>13871</v>
      </c>
      <c r="AT764" s="5" t="s">
        <v>13872</v>
      </c>
      <c r="AU764" s="5" t="s">
        <v>13873</v>
      </c>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4"/>
      <c r="BU764" s="4"/>
      <c r="BV764" s="4"/>
    </row>
    <row r="765" spans="1:74" ht="15.5">
      <c r="A765" s="49" t="str">
        <f>B765&amp;COUNTIF($B$3:B765,B765)</f>
        <v>10PDOR10</v>
      </c>
      <c r="B765" s="3" t="s">
        <v>1404</v>
      </c>
      <c r="C765" s="4" t="s">
        <v>827</v>
      </c>
      <c r="D765" s="4" t="s">
        <v>1406</v>
      </c>
      <c r="E765" s="4" t="s">
        <v>1407</v>
      </c>
      <c r="F765" s="4" t="s">
        <v>1408</v>
      </c>
      <c r="G765" s="4" t="s">
        <v>1409</v>
      </c>
      <c r="H765" s="3" t="s">
        <v>170</v>
      </c>
      <c r="I765" s="4" t="s">
        <v>1575</v>
      </c>
      <c r="J765" s="95" t="s">
        <v>2550</v>
      </c>
      <c r="K765" s="4" t="str">
        <f t="shared" si="34"/>
        <v>10PDORP004</v>
      </c>
      <c r="L765" s="6">
        <v>3</v>
      </c>
      <c r="M765" s="5" t="s">
        <v>2902</v>
      </c>
      <c r="N765" s="85">
        <v>3</v>
      </c>
      <c r="O765" s="5" t="s">
        <v>102</v>
      </c>
      <c r="P765" s="85">
        <v>1</v>
      </c>
      <c r="Q765" s="5" t="s">
        <v>2922</v>
      </c>
      <c r="R765" s="85">
        <v>10</v>
      </c>
      <c r="S765" s="4" t="s">
        <v>2868</v>
      </c>
      <c r="T765" s="66" t="str">
        <f t="shared" si="33"/>
        <v xml:space="preserve">10. Reducción De Las Desigualdades </v>
      </c>
      <c r="U765" s="85">
        <v>2</v>
      </c>
      <c r="V765" s="4" t="s">
        <v>173</v>
      </c>
      <c r="W765" s="85">
        <v>6</v>
      </c>
      <c r="X765" s="4" t="s">
        <v>175</v>
      </c>
      <c r="Y765" s="85">
        <v>8</v>
      </c>
      <c r="Z765" s="4" t="s">
        <v>177</v>
      </c>
      <c r="AA765" s="52" t="str">
        <f t="shared" si="35"/>
        <v>2.6.8</v>
      </c>
      <c r="AB765" s="3" t="s">
        <v>384</v>
      </c>
      <c r="AC765" s="23" t="s">
        <v>178</v>
      </c>
      <c r="AD765" s="4" t="s">
        <v>5588</v>
      </c>
      <c r="AE765" s="4" t="s">
        <v>5571</v>
      </c>
      <c r="AF765" s="4" t="s">
        <v>5589</v>
      </c>
      <c r="AG765" s="4" t="s">
        <v>5573</v>
      </c>
      <c r="AH765" s="3" t="s">
        <v>6689</v>
      </c>
      <c r="AI765" s="4" t="s">
        <v>8624</v>
      </c>
      <c r="AJ765" s="4" t="s">
        <v>8620</v>
      </c>
      <c r="AK765" s="4" t="s">
        <v>6725</v>
      </c>
      <c r="AL765" s="4" t="s">
        <v>8625</v>
      </c>
      <c r="AM765" s="8" t="s">
        <v>9455</v>
      </c>
      <c r="AN765" s="8" t="s">
        <v>9455</v>
      </c>
      <c r="AO765" s="8" t="s">
        <v>6708</v>
      </c>
      <c r="AP765" s="8" t="s">
        <v>6689</v>
      </c>
      <c r="AQ765" s="3" t="s">
        <v>6689</v>
      </c>
      <c r="AR765" s="5" t="s">
        <v>13874</v>
      </c>
      <c r="AS765" s="5" t="s">
        <v>13875</v>
      </c>
      <c r="AT765" s="5" t="s">
        <v>13851</v>
      </c>
      <c r="AU765" s="5" t="s">
        <v>13852</v>
      </c>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4"/>
      <c r="BU765" s="4"/>
      <c r="BV765" s="4"/>
    </row>
    <row r="766" spans="1:74" ht="15.5">
      <c r="A766" s="49" t="str">
        <f>B766&amp;COUNTIF($B$3:B766,B766)</f>
        <v>10P0AC1</v>
      </c>
      <c r="B766" s="3" t="s">
        <v>831</v>
      </c>
      <c r="C766" s="4" t="s">
        <v>832</v>
      </c>
      <c r="D766" s="4" t="s">
        <v>1410</v>
      </c>
      <c r="E766" s="4" t="s">
        <v>1411</v>
      </c>
      <c r="F766" s="4" t="s">
        <v>1412</v>
      </c>
      <c r="G766" s="4" t="s">
        <v>1413</v>
      </c>
      <c r="H766" s="3" t="s">
        <v>631</v>
      </c>
      <c r="I766" s="4" t="s">
        <v>1715</v>
      </c>
      <c r="J766" s="95" t="s">
        <v>2551</v>
      </c>
      <c r="K766" s="4" t="str">
        <f t="shared" si="34"/>
        <v>10P0ACK004</v>
      </c>
      <c r="L766" s="6">
        <v>3</v>
      </c>
      <c r="M766" s="5" t="s">
        <v>2902</v>
      </c>
      <c r="N766" s="85">
        <v>3</v>
      </c>
      <c r="O766" s="4" t="s">
        <v>102</v>
      </c>
      <c r="P766" s="85">
        <v>1</v>
      </c>
      <c r="Q766" s="4" t="s">
        <v>2922</v>
      </c>
      <c r="R766" s="85">
        <v>11</v>
      </c>
      <c r="S766" s="4" t="s">
        <v>2859</v>
      </c>
      <c r="T766" s="66" t="str">
        <f t="shared" si="33"/>
        <v>11. Ciudades Y Comunidades Sostenibles</v>
      </c>
      <c r="U766" s="85">
        <v>3</v>
      </c>
      <c r="V766" s="4" t="s">
        <v>199</v>
      </c>
      <c r="W766" s="85">
        <v>5</v>
      </c>
      <c r="X766" s="4" t="s">
        <v>624</v>
      </c>
      <c r="Y766" s="85">
        <v>6</v>
      </c>
      <c r="Z766" s="4" t="s">
        <v>625</v>
      </c>
      <c r="AA766" s="52" t="str">
        <f t="shared" si="35"/>
        <v>3.5.6</v>
      </c>
      <c r="AB766" s="3" t="s">
        <v>833</v>
      </c>
      <c r="AC766" s="23" t="s">
        <v>834</v>
      </c>
      <c r="AD766" s="4" t="s">
        <v>5590</v>
      </c>
      <c r="AE766" s="4" t="s">
        <v>5591</v>
      </c>
      <c r="AF766" s="4" t="s">
        <v>5592</v>
      </c>
      <c r="AG766" s="4" t="s">
        <v>5593</v>
      </c>
      <c r="AH766" s="8">
        <v>1</v>
      </c>
      <c r="AI766" s="4" t="s">
        <v>8626</v>
      </c>
      <c r="AJ766" s="4" t="s">
        <v>8627</v>
      </c>
      <c r="AK766" s="4" t="s">
        <v>6725</v>
      </c>
      <c r="AL766" s="4" t="s">
        <v>8628</v>
      </c>
      <c r="AM766" s="3" t="s">
        <v>9455</v>
      </c>
      <c r="AN766" s="3" t="s">
        <v>6708</v>
      </c>
      <c r="AO766" s="3" t="s">
        <v>6718</v>
      </c>
      <c r="AP766" s="3" t="s">
        <v>6689</v>
      </c>
      <c r="AQ766" s="3" t="s">
        <v>9861</v>
      </c>
      <c r="AR766" s="4" t="s">
        <v>13876</v>
      </c>
      <c r="AS766" s="4" t="s">
        <v>13877</v>
      </c>
      <c r="AT766" s="4" t="s">
        <v>13878</v>
      </c>
      <c r="AU766" s="4" t="s">
        <v>13879</v>
      </c>
      <c r="AV766" s="4" t="s">
        <v>13880</v>
      </c>
      <c r="AW766" s="4" t="s">
        <v>13878</v>
      </c>
      <c r="AX766" s="4" t="s">
        <v>13879</v>
      </c>
      <c r="AY766" s="4" t="s">
        <v>13881</v>
      </c>
      <c r="AZ766" s="4" t="s">
        <v>13878</v>
      </c>
      <c r="BA766" s="4" t="s">
        <v>13879</v>
      </c>
      <c r="BB766" s="4"/>
      <c r="BC766" s="4"/>
      <c r="BD766" s="4"/>
      <c r="BE766" s="4"/>
      <c r="BF766" s="4"/>
      <c r="BG766" s="4"/>
      <c r="BH766" s="4"/>
      <c r="BI766" s="4"/>
      <c r="BJ766" s="4"/>
      <c r="BK766" s="4"/>
      <c r="BL766" s="4"/>
      <c r="BM766" s="4"/>
      <c r="BN766" s="4"/>
      <c r="BO766" s="4"/>
      <c r="BP766" s="4"/>
      <c r="BQ766" s="4"/>
      <c r="BR766" s="4"/>
      <c r="BS766" s="4"/>
      <c r="BT766" s="4"/>
      <c r="BU766" s="4"/>
      <c r="BV766" s="4"/>
    </row>
    <row r="767" spans="1:74" ht="15.5">
      <c r="A767" s="49" t="str">
        <f>B767&amp;COUNTIF($B$3:B767,B767)</f>
        <v>10P0TP1</v>
      </c>
      <c r="B767" s="3" t="s">
        <v>835</v>
      </c>
      <c r="C767" s="4" t="s">
        <v>836</v>
      </c>
      <c r="D767" s="4" t="s">
        <v>1414</v>
      </c>
      <c r="E767" s="4" t="s">
        <v>1415</v>
      </c>
      <c r="F767" s="4" t="s">
        <v>1416</v>
      </c>
      <c r="G767" s="4" t="s">
        <v>1417</v>
      </c>
      <c r="H767" s="3" t="s">
        <v>837</v>
      </c>
      <c r="I767" s="4" t="s">
        <v>1789</v>
      </c>
      <c r="J767" s="95" t="s">
        <v>2552</v>
      </c>
      <c r="K767" s="4" t="str">
        <f t="shared" si="34"/>
        <v>10P0TPU022</v>
      </c>
      <c r="L767" s="6">
        <v>3</v>
      </c>
      <c r="M767" s="5" t="s">
        <v>2902</v>
      </c>
      <c r="N767" s="85">
        <v>2</v>
      </c>
      <c r="O767" s="5" t="s">
        <v>817</v>
      </c>
      <c r="P767" s="85">
        <v>1</v>
      </c>
      <c r="Q767" s="5" t="s">
        <v>2921</v>
      </c>
      <c r="R767" s="85">
        <v>11</v>
      </c>
      <c r="S767" s="4" t="s">
        <v>2859</v>
      </c>
      <c r="T767" s="66" t="str">
        <f t="shared" si="33"/>
        <v>11. Ciudades Y Comunidades Sostenibles</v>
      </c>
      <c r="U767" s="85">
        <v>3</v>
      </c>
      <c r="V767" s="4" t="s">
        <v>199</v>
      </c>
      <c r="W767" s="85">
        <v>5</v>
      </c>
      <c r="X767" s="4" t="s">
        <v>624</v>
      </c>
      <c r="Y767" s="85">
        <v>6</v>
      </c>
      <c r="Z767" s="4" t="s">
        <v>625</v>
      </c>
      <c r="AA767" s="52" t="str">
        <f t="shared" si="35"/>
        <v>3.5.6</v>
      </c>
      <c r="AB767" s="3" t="s">
        <v>838</v>
      </c>
      <c r="AC767" s="23" t="s">
        <v>839</v>
      </c>
      <c r="AD767" s="4" t="s">
        <v>5594</v>
      </c>
      <c r="AE767" s="4" t="s">
        <v>5595</v>
      </c>
      <c r="AF767" s="4" t="s">
        <v>5596</v>
      </c>
      <c r="AG767" s="4" t="s">
        <v>5597</v>
      </c>
      <c r="AH767" s="8">
        <v>1</v>
      </c>
      <c r="AI767" s="4" t="s">
        <v>8629</v>
      </c>
      <c r="AJ767" s="4" t="s">
        <v>8630</v>
      </c>
      <c r="AK767" s="4" t="s">
        <v>6725</v>
      </c>
      <c r="AL767" s="4" t="s">
        <v>8631</v>
      </c>
      <c r="AM767" s="9" t="s">
        <v>9862</v>
      </c>
      <c r="AN767" s="9" t="s">
        <v>6714</v>
      </c>
      <c r="AO767" s="9" t="s">
        <v>9863</v>
      </c>
      <c r="AP767" s="9" t="s">
        <v>6689</v>
      </c>
      <c r="AQ767" s="3" t="s">
        <v>9864</v>
      </c>
      <c r="AR767" s="5" t="s">
        <v>5597</v>
      </c>
      <c r="AS767" s="5" t="s">
        <v>13882</v>
      </c>
      <c r="AT767" s="5" t="s">
        <v>13878</v>
      </c>
      <c r="AU767" s="5" t="s">
        <v>13879</v>
      </c>
      <c r="AV767" s="5" t="s">
        <v>13883</v>
      </c>
      <c r="AW767" s="5" t="s">
        <v>13878</v>
      </c>
      <c r="AX767" s="5" t="s">
        <v>13879</v>
      </c>
      <c r="AY767" s="5" t="s">
        <v>13884</v>
      </c>
      <c r="AZ767" s="5" t="s">
        <v>13878</v>
      </c>
      <c r="BA767" s="5" t="s">
        <v>13879</v>
      </c>
      <c r="BB767" s="5" t="s">
        <v>13885</v>
      </c>
      <c r="BC767" s="5" t="s">
        <v>13878</v>
      </c>
      <c r="BD767" s="4" t="s">
        <v>13879</v>
      </c>
      <c r="BE767" s="4"/>
      <c r="BF767" s="4"/>
      <c r="BG767" s="4"/>
      <c r="BH767" s="4"/>
      <c r="BI767" s="4"/>
      <c r="BJ767" s="4"/>
      <c r="BK767" s="4"/>
      <c r="BL767" s="4"/>
      <c r="BM767" s="4"/>
      <c r="BN767" s="4"/>
      <c r="BO767" s="4"/>
      <c r="BP767" s="4"/>
      <c r="BQ767" s="4"/>
      <c r="BR767" s="4"/>
      <c r="BS767" s="4"/>
      <c r="BT767" s="4"/>
      <c r="BU767" s="4"/>
      <c r="BV767" s="4"/>
    </row>
    <row r="768" spans="1:74" ht="15.5">
      <c r="A768" s="49" t="str">
        <f>B768&amp;COUNTIF($B$3:B768,B768)</f>
        <v>10PDMB1</v>
      </c>
      <c r="B768" s="3" t="s">
        <v>840</v>
      </c>
      <c r="C768" s="4" t="s">
        <v>841</v>
      </c>
      <c r="D768" s="4" t="s">
        <v>1418</v>
      </c>
      <c r="E768" s="4" t="s">
        <v>1419</v>
      </c>
      <c r="F768" s="4" t="s">
        <v>1420</v>
      </c>
      <c r="G768" s="4" t="s">
        <v>1421</v>
      </c>
      <c r="H768" s="3" t="s">
        <v>623</v>
      </c>
      <c r="I768" s="4" t="s">
        <v>1710</v>
      </c>
      <c r="J768" s="95" t="s">
        <v>2553</v>
      </c>
      <c r="K768" s="4" t="str">
        <f t="shared" si="34"/>
        <v>10PDMBE042</v>
      </c>
      <c r="L768" s="6">
        <v>3</v>
      </c>
      <c r="M768" s="5" t="s">
        <v>2902</v>
      </c>
      <c r="N768" s="85">
        <v>2</v>
      </c>
      <c r="O768" s="5" t="s">
        <v>817</v>
      </c>
      <c r="P768" s="85">
        <v>1</v>
      </c>
      <c r="Q768" s="5" t="s">
        <v>2921</v>
      </c>
      <c r="R768" s="85">
        <v>11</v>
      </c>
      <c r="S768" s="4" t="s">
        <v>2859</v>
      </c>
      <c r="T768" s="66" t="str">
        <f t="shared" si="33"/>
        <v>11. Ciudades Y Comunidades Sostenibles</v>
      </c>
      <c r="U768" s="85">
        <v>3</v>
      </c>
      <c r="V768" s="18" t="s">
        <v>199</v>
      </c>
      <c r="W768" s="85">
        <v>5</v>
      </c>
      <c r="X768" s="18" t="s">
        <v>624</v>
      </c>
      <c r="Y768" s="85">
        <v>6</v>
      </c>
      <c r="Z768" s="18" t="s">
        <v>625</v>
      </c>
      <c r="AA768" s="52" t="str">
        <f t="shared" si="35"/>
        <v>3.5.6</v>
      </c>
      <c r="AB768" s="3" t="s">
        <v>842</v>
      </c>
      <c r="AC768" s="23" t="s">
        <v>843</v>
      </c>
      <c r="AD768" s="4" t="s">
        <v>5598</v>
      </c>
      <c r="AE768" s="4" t="s">
        <v>5599</v>
      </c>
      <c r="AF768" s="4" t="s">
        <v>5600</v>
      </c>
      <c r="AG768" s="4" t="s">
        <v>5601</v>
      </c>
      <c r="AH768" s="3" t="s">
        <v>6689</v>
      </c>
      <c r="AI768" s="4" t="s">
        <v>8632</v>
      </c>
      <c r="AJ768" s="4" t="s">
        <v>8633</v>
      </c>
      <c r="AK768" s="4" t="s">
        <v>6725</v>
      </c>
      <c r="AL768" s="4" t="s">
        <v>8634</v>
      </c>
      <c r="AM768" s="8" t="s">
        <v>9726</v>
      </c>
      <c r="AN768" s="8" t="s">
        <v>6691</v>
      </c>
      <c r="AO768" s="8" t="s">
        <v>9865</v>
      </c>
      <c r="AP768" s="8" t="s">
        <v>6689</v>
      </c>
      <c r="AQ768" s="3" t="s">
        <v>9615</v>
      </c>
      <c r="AR768" s="5" t="s">
        <v>13886</v>
      </c>
      <c r="AS768" s="5" t="s">
        <v>13887</v>
      </c>
      <c r="AT768" s="5" t="s">
        <v>13888</v>
      </c>
      <c r="AU768" s="5" t="s">
        <v>13889</v>
      </c>
      <c r="AV768" s="5" t="s">
        <v>13890</v>
      </c>
      <c r="AW768" s="5" t="s">
        <v>13888</v>
      </c>
      <c r="AX768" s="5" t="s">
        <v>13889</v>
      </c>
      <c r="AY768" s="5" t="s">
        <v>13891</v>
      </c>
      <c r="AZ768" s="5" t="s">
        <v>13888</v>
      </c>
      <c r="BA768" s="5" t="s">
        <v>13889</v>
      </c>
      <c r="BB768" s="5" t="s">
        <v>13892</v>
      </c>
      <c r="BC768" s="5" t="s">
        <v>13888</v>
      </c>
      <c r="BD768" s="4" t="s">
        <v>13893</v>
      </c>
      <c r="BE768" s="4" t="s">
        <v>13894</v>
      </c>
      <c r="BF768" s="4" t="s">
        <v>13895</v>
      </c>
      <c r="BG768" s="4" t="s">
        <v>13896</v>
      </c>
      <c r="BH768" s="4" t="s">
        <v>13897</v>
      </c>
      <c r="BI768" s="4" t="s">
        <v>13895</v>
      </c>
      <c r="BJ768" s="4" t="s">
        <v>13896</v>
      </c>
      <c r="BK768" s="4"/>
      <c r="BL768" s="4"/>
      <c r="BM768" s="4"/>
      <c r="BN768" s="4"/>
      <c r="BO768" s="4"/>
      <c r="BP768" s="4"/>
      <c r="BQ768" s="4"/>
      <c r="BR768" s="4"/>
      <c r="BS768" s="4"/>
      <c r="BT768" s="4"/>
      <c r="BU768" s="4"/>
      <c r="BV768" s="4"/>
    </row>
    <row r="769" spans="1:83" ht="15.5">
      <c r="A769" s="49" t="str">
        <f>B769&amp;COUNTIF($B$3:B769,B769)</f>
        <v>10PDMB2</v>
      </c>
      <c r="B769" s="3" t="s">
        <v>840</v>
      </c>
      <c r="C769" s="4" t="s">
        <v>841</v>
      </c>
      <c r="D769" s="4" t="s">
        <v>1418</v>
      </c>
      <c r="E769" s="4" t="s">
        <v>1419</v>
      </c>
      <c r="F769" s="4" t="s">
        <v>1420</v>
      </c>
      <c r="G769" s="4" t="s">
        <v>1421</v>
      </c>
      <c r="H769" s="3" t="s">
        <v>10</v>
      </c>
      <c r="I769" s="4" t="s">
        <v>1569</v>
      </c>
      <c r="J769" s="95" t="s">
        <v>2554</v>
      </c>
      <c r="K769" s="4" t="str">
        <f t="shared" si="34"/>
        <v>10PDMBM001</v>
      </c>
      <c r="L769" s="6">
        <v>3</v>
      </c>
      <c r="M769" s="5" t="s">
        <v>2902</v>
      </c>
      <c r="N769" s="85">
        <v>2</v>
      </c>
      <c r="O769" s="4" t="s">
        <v>817</v>
      </c>
      <c r="P769" s="85">
        <v>1</v>
      </c>
      <c r="Q769" s="4" t="s">
        <v>2921</v>
      </c>
      <c r="R769" s="85">
        <v>16</v>
      </c>
      <c r="S769" s="4" t="s">
        <v>2841</v>
      </c>
      <c r="T769" s="66" t="str">
        <f t="shared" si="33"/>
        <v>16. Paz, Justicia E Instituciones Sólidas</v>
      </c>
      <c r="U769" s="85">
        <v>3</v>
      </c>
      <c r="V769" s="18" t="s">
        <v>199</v>
      </c>
      <c r="W769" s="85">
        <v>5</v>
      </c>
      <c r="X769" s="18" t="s">
        <v>624</v>
      </c>
      <c r="Y769" s="85">
        <v>6</v>
      </c>
      <c r="Z769" s="18" t="s">
        <v>625</v>
      </c>
      <c r="AA769" s="52" t="str">
        <f t="shared" si="35"/>
        <v>3.5.6</v>
      </c>
      <c r="AB769" s="3" t="s">
        <v>36</v>
      </c>
      <c r="AC769" s="23" t="s">
        <v>38</v>
      </c>
      <c r="AD769" s="4" t="s">
        <v>5602</v>
      </c>
      <c r="AE769" s="4" t="s">
        <v>5603</v>
      </c>
      <c r="AF769" s="4" t="s">
        <v>5604</v>
      </c>
      <c r="AG769" s="4" t="s">
        <v>5605</v>
      </c>
      <c r="AH769" s="3" t="s">
        <v>6689</v>
      </c>
      <c r="AI769" s="4" t="s">
        <v>8635</v>
      </c>
      <c r="AJ769" s="4" t="s">
        <v>8636</v>
      </c>
      <c r="AK769" s="4" t="s">
        <v>6725</v>
      </c>
      <c r="AL769" s="4" t="s">
        <v>8637</v>
      </c>
      <c r="AM769" s="3" t="s">
        <v>9463</v>
      </c>
      <c r="AN769" s="3" t="s">
        <v>9457</v>
      </c>
      <c r="AO769" s="3" t="s">
        <v>9469</v>
      </c>
      <c r="AP769" s="3" t="s">
        <v>6689</v>
      </c>
      <c r="AQ769" s="3" t="s">
        <v>9866</v>
      </c>
      <c r="AR769" s="5" t="s">
        <v>13898</v>
      </c>
      <c r="AS769" s="5" t="s">
        <v>13899</v>
      </c>
      <c r="AT769" s="5" t="s">
        <v>13900</v>
      </c>
      <c r="AU769" s="5" t="s">
        <v>13873</v>
      </c>
      <c r="AV769" s="5"/>
      <c r="AW769" s="5"/>
      <c r="AX769" s="5"/>
      <c r="AY769" s="5"/>
      <c r="AZ769" s="5"/>
      <c r="BA769" s="5"/>
      <c r="BB769" s="5"/>
      <c r="BC769" s="5"/>
      <c r="BD769" s="4"/>
      <c r="BE769" s="4"/>
      <c r="BF769" s="4"/>
      <c r="BG769" s="4"/>
      <c r="BH769" s="4"/>
      <c r="BI769" s="4"/>
      <c r="BJ769" s="4"/>
      <c r="BK769" s="4"/>
      <c r="BL769" s="4"/>
      <c r="BM769" s="4"/>
      <c r="BN769" s="4"/>
      <c r="BO769" s="4"/>
      <c r="BP769" s="4"/>
      <c r="BQ769" s="4"/>
      <c r="BR769" s="4"/>
      <c r="BS769" s="4"/>
      <c r="BT769" s="4"/>
      <c r="BU769" s="4"/>
      <c r="BV769" s="4"/>
    </row>
    <row r="770" spans="1:83" ht="15.5">
      <c r="A770" s="49" t="str">
        <f>B770&amp;COUNTIF($B$3:B770,B770)</f>
        <v>10PDMB3</v>
      </c>
      <c r="B770" s="3" t="s">
        <v>840</v>
      </c>
      <c r="C770" s="4" t="s">
        <v>841</v>
      </c>
      <c r="D770" s="4" t="s">
        <v>1418</v>
      </c>
      <c r="E770" s="4" t="s">
        <v>1419</v>
      </c>
      <c r="F770" s="4" t="s">
        <v>1420</v>
      </c>
      <c r="G770" s="4" t="s">
        <v>1421</v>
      </c>
      <c r="H770" s="3" t="s">
        <v>1133</v>
      </c>
      <c r="I770" s="4" t="s">
        <v>1570</v>
      </c>
      <c r="J770" s="96" t="s">
        <v>1886</v>
      </c>
      <c r="K770" s="4" t="str">
        <f t="shared" si="34"/>
        <v>10PDMBM002</v>
      </c>
      <c r="L770" s="6">
        <v>3</v>
      </c>
      <c r="M770" s="5" t="s">
        <v>2902</v>
      </c>
      <c r="N770" s="85">
        <v>2</v>
      </c>
      <c r="O770" s="5" t="s">
        <v>817</v>
      </c>
      <c r="P770" s="85">
        <v>1</v>
      </c>
      <c r="Q770" s="5" t="s">
        <v>2921</v>
      </c>
      <c r="R770" s="85">
        <v>16</v>
      </c>
      <c r="S770" s="4" t="s">
        <v>2841</v>
      </c>
      <c r="T770" s="66" t="str">
        <f t="shared" si="33"/>
        <v>16. Paz, Justicia E Instituciones Sólidas</v>
      </c>
      <c r="U770" s="85">
        <v>3</v>
      </c>
      <c r="V770" s="4" t="s">
        <v>199</v>
      </c>
      <c r="W770" s="85">
        <v>5</v>
      </c>
      <c r="X770" s="4" t="s">
        <v>624</v>
      </c>
      <c r="Y770" s="85">
        <v>6</v>
      </c>
      <c r="Z770" s="4" t="s">
        <v>625</v>
      </c>
      <c r="AA770" s="52" t="str">
        <f t="shared" si="35"/>
        <v>3.5.6</v>
      </c>
      <c r="AB770" s="3" t="s">
        <v>2952</v>
      </c>
      <c r="AC770" s="23" t="s">
        <v>2953</v>
      </c>
      <c r="AD770" s="4" t="s">
        <v>179</v>
      </c>
      <c r="AE770" s="4" t="s">
        <v>179</v>
      </c>
      <c r="AF770" s="4" t="s">
        <v>179</v>
      </c>
      <c r="AG770" s="4" t="s">
        <v>179</v>
      </c>
      <c r="AH770" s="3" t="s">
        <v>179</v>
      </c>
      <c r="AI770" s="4" t="s">
        <v>179</v>
      </c>
      <c r="AJ770" s="4" t="s">
        <v>179</v>
      </c>
      <c r="AK770" s="4" t="s">
        <v>179</v>
      </c>
      <c r="AL770" s="4" t="s">
        <v>179</v>
      </c>
      <c r="AM770" s="8" t="s">
        <v>179</v>
      </c>
      <c r="AN770" s="8" t="s">
        <v>179</v>
      </c>
      <c r="AO770" s="8" t="s">
        <v>179</v>
      </c>
      <c r="AP770" s="8" t="s">
        <v>179</v>
      </c>
      <c r="AQ770" s="3" t="s">
        <v>179</v>
      </c>
      <c r="AR770" s="5" t="s">
        <v>179</v>
      </c>
      <c r="AS770" s="5" t="s">
        <v>179</v>
      </c>
      <c r="AT770" s="5" t="s">
        <v>179</v>
      </c>
      <c r="AU770" s="5" t="s">
        <v>179</v>
      </c>
      <c r="AV770" s="5"/>
      <c r="AW770" s="5"/>
      <c r="AX770" s="5"/>
      <c r="AY770" s="5"/>
      <c r="AZ770" s="5"/>
      <c r="BA770" s="5"/>
      <c r="BB770" s="5"/>
      <c r="BC770" s="5"/>
      <c r="BD770" s="4"/>
      <c r="BE770" s="4"/>
      <c r="BF770" s="4"/>
      <c r="BG770" s="4"/>
      <c r="BH770" s="4"/>
      <c r="BI770" s="4"/>
      <c r="BJ770" s="4"/>
      <c r="BK770" s="4"/>
      <c r="BL770" s="4"/>
      <c r="BM770" s="4"/>
      <c r="BN770" s="4"/>
      <c r="BO770" s="4"/>
      <c r="BP770" s="4"/>
      <c r="BQ770" s="4"/>
      <c r="BR770" s="4"/>
      <c r="BS770" s="4"/>
      <c r="BT770" s="4"/>
      <c r="BU770" s="4"/>
      <c r="BV770" s="4"/>
    </row>
    <row r="771" spans="1:83" ht="15.5">
      <c r="A771" s="49" t="str">
        <f>B771&amp;COUNTIF($B$3:B771,B771)</f>
        <v>10PDMB4</v>
      </c>
      <c r="B771" s="3" t="s">
        <v>840</v>
      </c>
      <c r="C771" s="4" t="s">
        <v>841</v>
      </c>
      <c r="D771" s="4" t="s">
        <v>1418</v>
      </c>
      <c r="E771" s="4" t="s">
        <v>1419</v>
      </c>
      <c r="F771" s="4" t="s">
        <v>1420</v>
      </c>
      <c r="G771" s="4" t="s">
        <v>1421</v>
      </c>
      <c r="H771" s="3" t="s">
        <v>140</v>
      </c>
      <c r="I771" s="4" t="s">
        <v>1571</v>
      </c>
      <c r="J771" s="95" t="s">
        <v>2555</v>
      </c>
      <c r="K771" s="4" t="str">
        <f t="shared" si="34"/>
        <v>10PDMBN001</v>
      </c>
      <c r="L771" s="6">
        <v>3</v>
      </c>
      <c r="M771" s="5" t="s">
        <v>2902</v>
      </c>
      <c r="N771" s="85">
        <v>2</v>
      </c>
      <c r="O771" s="4" t="s">
        <v>817</v>
      </c>
      <c r="P771" s="85">
        <v>4</v>
      </c>
      <c r="Q771" s="4" t="s">
        <v>2932</v>
      </c>
      <c r="R771" s="85">
        <v>16</v>
      </c>
      <c r="S771" s="4" t="s">
        <v>2841</v>
      </c>
      <c r="T771" s="66" t="str">
        <f t="shared" ref="T771:T834" si="36">R771&amp;". "&amp;S771</f>
        <v>16. Paz, Justicia E Instituciones Sólidas</v>
      </c>
      <c r="U771" s="85">
        <v>1</v>
      </c>
      <c r="V771" s="4" t="s">
        <v>28</v>
      </c>
      <c r="W771" s="85">
        <v>7</v>
      </c>
      <c r="X771" s="4" t="s">
        <v>142</v>
      </c>
      <c r="Y771" s="85">
        <v>2</v>
      </c>
      <c r="Z771" s="4" t="s">
        <v>143</v>
      </c>
      <c r="AA771" s="52" t="str">
        <f t="shared" si="35"/>
        <v>1.7.2</v>
      </c>
      <c r="AB771" s="3" t="s">
        <v>144</v>
      </c>
      <c r="AC771" s="23" t="s">
        <v>145</v>
      </c>
      <c r="AD771" s="4" t="s">
        <v>5606</v>
      </c>
      <c r="AE771" s="4" t="s">
        <v>5607</v>
      </c>
      <c r="AF771" s="4" t="s">
        <v>5608</v>
      </c>
      <c r="AG771" s="4" t="s">
        <v>5609</v>
      </c>
      <c r="AH771" s="3" t="s">
        <v>6689</v>
      </c>
      <c r="AI771" s="4" t="s">
        <v>8638</v>
      </c>
      <c r="AJ771" s="4" t="s">
        <v>8639</v>
      </c>
      <c r="AK771" s="4" t="s">
        <v>6816</v>
      </c>
      <c r="AL771" s="4" t="s">
        <v>8640</v>
      </c>
      <c r="AM771" s="8" t="s">
        <v>9455</v>
      </c>
      <c r="AN771" s="8" t="s">
        <v>9470</v>
      </c>
      <c r="AO771" s="8" t="s">
        <v>6713</v>
      </c>
      <c r="AP771" s="8" t="s">
        <v>6689</v>
      </c>
      <c r="AQ771" s="3" t="s">
        <v>9867</v>
      </c>
      <c r="AR771" s="5" t="s">
        <v>13901</v>
      </c>
      <c r="AS771" s="5" t="s">
        <v>13902</v>
      </c>
      <c r="AT771" s="5" t="s">
        <v>13888</v>
      </c>
      <c r="AU771" s="5" t="s">
        <v>13903</v>
      </c>
      <c r="AV771" s="5"/>
      <c r="AW771" s="5"/>
      <c r="AX771" s="5"/>
      <c r="AY771" s="5"/>
      <c r="AZ771" s="5"/>
      <c r="BA771" s="5"/>
      <c r="BB771" s="5"/>
      <c r="BC771" s="5"/>
      <c r="BD771" s="4"/>
      <c r="BE771" s="4"/>
      <c r="BF771" s="4"/>
      <c r="BG771" s="4"/>
      <c r="BH771" s="4"/>
      <c r="BI771" s="4"/>
      <c r="BJ771" s="4"/>
      <c r="BK771" s="4"/>
      <c r="BL771" s="4"/>
      <c r="BM771" s="4"/>
      <c r="BN771" s="4"/>
      <c r="BO771" s="4"/>
      <c r="BP771" s="4"/>
      <c r="BQ771" s="4"/>
      <c r="BR771" s="4"/>
      <c r="BS771" s="4"/>
      <c r="BT771" s="4"/>
      <c r="BU771" s="4"/>
      <c r="BV771" s="4"/>
    </row>
    <row r="772" spans="1:83" ht="15.5">
      <c r="A772" s="49" t="str">
        <f>B772&amp;COUNTIF($B$3:B772,B772)</f>
        <v>10PDMB5</v>
      </c>
      <c r="B772" s="3" t="s">
        <v>840</v>
      </c>
      <c r="C772" s="4" t="s">
        <v>841</v>
      </c>
      <c r="D772" s="4" t="s">
        <v>1418</v>
      </c>
      <c r="E772" s="4" t="s">
        <v>1419</v>
      </c>
      <c r="F772" s="4" t="s">
        <v>1420</v>
      </c>
      <c r="G772" s="4" t="s">
        <v>1421</v>
      </c>
      <c r="H772" s="3" t="s">
        <v>146</v>
      </c>
      <c r="I772" s="4" t="s">
        <v>1572</v>
      </c>
      <c r="J772" s="95" t="s">
        <v>2556</v>
      </c>
      <c r="K772" s="4" t="str">
        <f t="shared" ref="K772:K835" si="37">B772&amp;H772</f>
        <v>10PDMBO001</v>
      </c>
      <c r="L772" s="6">
        <v>3</v>
      </c>
      <c r="M772" s="5" t="s">
        <v>2902</v>
      </c>
      <c r="N772" s="85">
        <v>2</v>
      </c>
      <c r="O772" s="4" t="s">
        <v>817</v>
      </c>
      <c r="P772" s="85">
        <v>6</v>
      </c>
      <c r="Q772" s="4" t="s">
        <v>2930</v>
      </c>
      <c r="R772" s="85">
        <v>16</v>
      </c>
      <c r="S772" s="4" t="s">
        <v>2841</v>
      </c>
      <c r="T772" s="66" t="str">
        <f t="shared" si="36"/>
        <v>16. Paz, Justicia E Instituciones Sólidas</v>
      </c>
      <c r="U772" s="85">
        <v>3</v>
      </c>
      <c r="V772" s="4" t="s">
        <v>199</v>
      </c>
      <c r="W772" s="85">
        <v>5</v>
      </c>
      <c r="X772" s="4" t="s">
        <v>624</v>
      </c>
      <c r="Y772" s="85">
        <v>6</v>
      </c>
      <c r="Z772" s="4" t="s">
        <v>625</v>
      </c>
      <c r="AA772" s="52" t="str">
        <f t="shared" ref="AA772:AA835" si="38">U772&amp;"."&amp;W772&amp;"."&amp;Y772</f>
        <v>3.5.6</v>
      </c>
      <c r="AB772" s="3" t="s">
        <v>149</v>
      </c>
      <c r="AC772" s="23" t="s">
        <v>150</v>
      </c>
      <c r="AD772" s="4" t="s">
        <v>5610</v>
      </c>
      <c r="AE772" s="4" t="s">
        <v>5611</v>
      </c>
      <c r="AF772" s="4" t="s">
        <v>5612</v>
      </c>
      <c r="AG772" s="4" t="s">
        <v>5613</v>
      </c>
      <c r="AH772" s="3" t="s">
        <v>6689</v>
      </c>
      <c r="AI772" s="4" t="s">
        <v>8641</v>
      </c>
      <c r="AJ772" s="4" t="s">
        <v>8642</v>
      </c>
      <c r="AK772" s="4" t="s">
        <v>6725</v>
      </c>
      <c r="AL772" s="4" t="s">
        <v>8505</v>
      </c>
      <c r="AM772" s="8" t="s">
        <v>9455</v>
      </c>
      <c r="AN772" s="8" t="s">
        <v>9455</v>
      </c>
      <c r="AO772" s="8" t="s">
        <v>6722</v>
      </c>
      <c r="AP772" s="8" t="s">
        <v>6689</v>
      </c>
      <c r="AQ772" s="3" t="s">
        <v>9868</v>
      </c>
      <c r="AR772" s="5" t="s">
        <v>13904</v>
      </c>
      <c r="AS772" s="5" t="s">
        <v>13905</v>
      </c>
      <c r="AT772" s="5" t="s">
        <v>13900</v>
      </c>
      <c r="AU772" s="5" t="s">
        <v>13873</v>
      </c>
      <c r="AV772" s="5"/>
      <c r="AW772" s="5"/>
      <c r="AX772" s="5"/>
      <c r="AY772" s="5"/>
      <c r="AZ772" s="5"/>
      <c r="BA772" s="5"/>
      <c r="BB772" s="5"/>
      <c r="BC772" s="5"/>
      <c r="BD772" s="4"/>
      <c r="BE772" s="4"/>
      <c r="BF772" s="4"/>
      <c r="BG772" s="4"/>
      <c r="BH772" s="4"/>
      <c r="BI772" s="4"/>
      <c r="BJ772" s="4"/>
      <c r="BK772" s="4"/>
      <c r="BL772" s="4"/>
      <c r="BM772" s="4"/>
      <c r="BN772" s="4"/>
      <c r="BO772" s="4"/>
      <c r="BP772" s="4"/>
      <c r="BQ772" s="4"/>
      <c r="BR772" s="4"/>
      <c r="BS772" s="4"/>
      <c r="BT772" s="4"/>
      <c r="BU772" s="4"/>
      <c r="BV772" s="4"/>
    </row>
    <row r="773" spans="1:83" ht="15.5">
      <c r="A773" s="49" t="str">
        <f>B773&amp;COUNTIF($B$3:B773,B773)</f>
        <v>10PDMB6</v>
      </c>
      <c r="B773" s="3" t="s">
        <v>840</v>
      </c>
      <c r="C773" s="4" t="s">
        <v>841</v>
      </c>
      <c r="D773" s="4" t="s">
        <v>1418</v>
      </c>
      <c r="E773" s="4" t="s">
        <v>1419</v>
      </c>
      <c r="F773" s="4" t="s">
        <v>1420</v>
      </c>
      <c r="G773" s="4" t="s">
        <v>1421</v>
      </c>
      <c r="H773" s="3" t="s">
        <v>151</v>
      </c>
      <c r="I773" s="4" t="s">
        <v>1573</v>
      </c>
      <c r="J773" s="95" t="s">
        <v>2557</v>
      </c>
      <c r="K773" s="4" t="str">
        <f t="shared" si="37"/>
        <v>10PDMBP001</v>
      </c>
      <c r="L773" s="6">
        <v>3</v>
      </c>
      <c r="M773" s="5" t="s">
        <v>2902</v>
      </c>
      <c r="N773" s="85">
        <v>3</v>
      </c>
      <c r="O773" s="5" t="s">
        <v>102</v>
      </c>
      <c r="P773" s="85">
        <v>1</v>
      </c>
      <c r="Q773" s="5" t="s">
        <v>2922</v>
      </c>
      <c r="R773" s="85">
        <v>5</v>
      </c>
      <c r="S773" s="4" t="s">
        <v>2844</v>
      </c>
      <c r="T773" s="66" t="str">
        <f t="shared" si="36"/>
        <v xml:space="preserve">5. Igualdad De Género </v>
      </c>
      <c r="U773" s="85">
        <v>1</v>
      </c>
      <c r="V773" s="4" t="s">
        <v>28</v>
      </c>
      <c r="W773" s="85">
        <v>2</v>
      </c>
      <c r="X773" s="4" t="s">
        <v>154</v>
      </c>
      <c r="Y773" s="85">
        <v>4</v>
      </c>
      <c r="Z773" s="4" t="s">
        <v>155</v>
      </c>
      <c r="AA773" s="52" t="str">
        <f t="shared" si="38"/>
        <v>1.2.4</v>
      </c>
      <c r="AB773" s="3" t="s">
        <v>156</v>
      </c>
      <c r="AC773" s="23" t="s">
        <v>157</v>
      </c>
      <c r="AD773" s="4" t="s">
        <v>5614</v>
      </c>
      <c r="AE773" s="4" t="s">
        <v>5615</v>
      </c>
      <c r="AF773" s="4" t="s">
        <v>5616</v>
      </c>
      <c r="AG773" s="4" t="s">
        <v>5617</v>
      </c>
      <c r="AH773" s="3" t="s">
        <v>6689</v>
      </c>
      <c r="AI773" s="4" t="s">
        <v>8643</v>
      </c>
      <c r="AJ773" s="4" t="s">
        <v>8644</v>
      </c>
      <c r="AK773" s="4" t="s">
        <v>6725</v>
      </c>
      <c r="AL773" s="4" t="s">
        <v>8634</v>
      </c>
      <c r="AM773" s="8" t="s">
        <v>9455</v>
      </c>
      <c r="AN773" s="8" t="s">
        <v>6708</v>
      </c>
      <c r="AO773" s="8" t="s">
        <v>9455</v>
      </c>
      <c r="AP773" s="8" t="s">
        <v>6708</v>
      </c>
      <c r="AQ773" s="3" t="s">
        <v>9615</v>
      </c>
      <c r="AR773" s="5" t="s">
        <v>13906</v>
      </c>
      <c r="AS773" s="5" t="s">
        <v>13907</v>
      </c>
      <c r="AT773" s="5" t="s">
        <v>13895</v>
      </c>
      <c r="AU773" s="5" t="s">
        <v>13896</v>
      </c>
      <c r="AV773" s="5" t="s">
        <v>13908</v>
      </c>
      <c r="AW773" s="5" t="s">
        <v>13895</v>
      </c>
      <c r="AX773" s="5" t="s">
        <v>13896</v>
      </c>
      <c r="AY773" s="5"/>
      <c r="AZ773" s="5"/>
      <c r="BA773" s="5"/>
      <c r="BB773" s="5"/>
      <c r="BC773" s="5"/>
      <c r="BD773" s="4"/>
      <c r="BE773" s="4"/>
      <c r="BF773" s="4"/>
      <c r="BG773" s="4"/>
      <c r="BH773" s="4"/>
      <c r="BI773" s="4"/>
      <c r="BJ773" s="4"/>
      <c r="BK773" s="4"/>
      <c r="BL773" s="4"/>
      <c r="BM773" s="4"/>
      <c r="BN773" s="4"/>
      <c r="BO773" s="4"/>
      <c r="BP773" s="4"/>
      <c r="BQ773" s="4"/>
      <c r="BR773" s="4"/>
      <c r="BS773" s="4"/>
      <c r="BT773" s="4"/>
      <c r="BU773" s="4"/>
      <c r="BV773" s="4"/>
    </row>
    <row r="774" spans="1:83" ht="15.5">
      <c r="A774" s="49" t="str">
        <f>B774&amp;COUNTIF($B$3:B774,B774)</f>
        <v>10PDMB7</v>
      </c>
      <c r="B774" s="3" t="s">
        <v>840</v>
      </c>
      <c r="C774" s="4" t="s">
        <v>841</v>
      </c>
      <c r="D774" s="4" t="s">
        <v>1418</v>
      </c>
      <c r="E774" s="4" t="s">
        <v>1419</v>
      </c>
      <c r="F774" s="4" t="s">
        <v>1420</v>
      </c>
      <c r="G774" s="4" t="s">
        <v>1421</v>
      </c>
      <c r="H774" s="3" t="s">
        <v>158</v>
      </c>
      <c r="I774" s="4" t="s">
        <v>1574</v>
      </c>
      <c r="J774" s="95" t="s">
        <v>2558</v>
      </c>
      <c r="K774" s="4" t="str">
        <f t="shared" si="37"/>
        <v>10PDMBP002</v>
      </c>
      <c r="L774" s="6">
        <v>3</v>
      </c>
      <c r="M774" s="5" t="s">
        <v>2902</v>
      </c>
      <c r="N774" s="85">
        <v>3</v>
      </c>
      <c r="O774" s="5" t="s">
        <v>102</v>
      </c>
      <c r="P774" s="85">
        <v>1</v>
      </c>
      <c r="Q774" s="5" t="s">
        <v>2922</v>
      </c>
      <c r="R774" s="85">
        <v>10</v>
      </c>
      <c r="S774" s="4" t="s">
        <v>2868</v>
      </c>
      <c r="T774" s="66" t="str">
        <f t="shared" si="36"/>
        <v xml:space="preserve">10. Reducción De Las Desigualdades </v>
      </c>
      <c r="U774" s="85">
        <v>1</v>
      </c>
      <c r="V774" s="4" t="s">
        <v>28</v>
      </c>
      <c r="W774" s="85">
        <v>2</v>
      </c>
      <c r="X774" s="4" t="s">
        <v>154</v>
      </c>
      <c r="Y774" s="85">
        <v>4</v>
      </c>
      <c r="Z774" s="4" t="s">
        <v>155</v>
      </c>
      <c r="AA774" s="52" t="str">
        <f t="shared" si="38"/>
        <v>1.2.4</v>
      </c>
      <c r="AB774" s="3" t="s">
        <v>161</v>
      </c>
      <c r="AC774" s="23" t="s">
        <v>162</v>
      </c>
      <c r="AD774" s="4" t="s">
        <v>5618</v>
      </c>
      <c r="AE774" s="4" t="s">
        <v>5619</v>
      </c>
      <c r="AF774" s="4" t="s">
        <v>5620</v>
      </c>
      <c r="AG774" s="4" t="s">
        <v>5621</v>
      </c>
      <c r="AH774" s="8" t="s">
        <v>6689</v>
      </c>
      <c r="AI774" s="4" t="s">
        <v>8645</v>
      </c>
      <c r="AJ774" s="4" t="s">
        <v>8646</v>
      </c>
      <c r="AK774" s="4" t="s">
        <v>6816</v>
      </c>
      <c r="AL774" s="4" t="s">
        <v>8647</v>
      </c>
      <c r="AM774" s="3" t="s">
        <v>6712</v>
      </c>
      <c r="AN774" s="3" t="s">
        <v>6708</v>
      </c>
      <c r="AO774" s="3" t="s">
        <v>6718</v>
      </c>
      <c r="AP774" s="3" t="s">
        <v>6689</v>
      </c>
      <c r="AQ774" s="3" t="s">
        <v>9869</v>
      </c>
      <c r="AR774" s="4" t="s">
        <v>13909</v>
      </c>
      <c r="AS774" s="4" t="s">
        <v>13910</v>
      </c>
      <c r="AT774" s="4" t="s">
        <v>13888</v>
      </c>
      <c r="AU774" s="4" t="s">
        <v>13911</v>
      </c>
      <c r="AV774" s="4" t="s">
        <v>13912</v>
      </c>
      <c r="AW774" s="4" t="s">
        <v>13913</v>
      </c>
      <c r="AX774" s="4" t="s">
        <v>13914</v>
      </c>
      <c r="AY774" s="4"/>
      <c r="AZ774" s="4"/>
      <c r="BA774" s="4"/>
      <c r="BB774" s="4"/>
      <c r="BC774" s="4"/>
      <c r="BD774" s="4"/>
      <c r="BE774" s="4"/>
      <c r="BF774" s="4"/>
      <c r="BG774" s="4"/>
      <c r="BH774" s="4"/>
      <c r="BI774" s="4"/>
      <c r="BJ774" s="4"/>
      <c r="BK774" s="4"/>
      <c r="BL774" s="4"/>
      <c r="BM774" s="4"/>
      <c r="BN774" s="4"/>
      <c r="BO774" s="4"/>
      <c r="BP774" s="4"/>
      <c r="BQ774" s="4"/>
      <c r="BR774" s="4"/>
      <c r="BS774" s="4"/>
      <c r="BT774" s="4"/>
      <c r="BU774" s="4"/>
      <c r="BV774" s="4"/>
    </row>
    <row r="775" spans="1:83" ht="15.5">
      <c r="A775" s="49" t="str">
        <f>B775&amp;COUNTIF($B$3:B775,B775)</f>
        <v>10PDMB8</v>
      </c>
      <c r="B775" s="3" t="s">
        <v>840</v>
      </c>
      <c r="C775" s="4" t="s">
        <v>841</v>
      </c>
      <c r="D775" s="4" t="s">
        <v>1418</v>
      </c>
      <c r="E775" s="4" t="s">
        <v>1419</v>
      </c>
      <c r="F775" s="4" t="s">
        <v>1420</v>
      </c>
      <c r="G775" s="4" t="s">
        <v>1421</v>
      </c>
      <c r="H775" s="3" t="s">
        <v>170</v>
      </c>
      <c r="I775" s="4" t="s">
        <v>1575</v>
      </c>
      <c r="J775" s="95" t="s">
        <v>2559</v>
      </c>
      <c r="K775" s="4" t="str">
        <f t="shared" si="37"/>
        <v>10PDMBP004</v>
      </c>
      <c r="L775" s="6">
        <v>3</v>
      </c>
      <c r="M775" s="5" t="s">
        <v>2902</v>
      </c>
      <c r="N775" s="85">
        <v>3</v>
      </c>
      <c r="O775" s="5" t="s">
        <v>102</v>
      </c>
      <c r="P775" s="85">
        <v>1</v>
      </c>
      <c r="Q775" s="5" t="s">
        <v>2922</v>
      </c>
      <c r="R775" s="85">
        <v>10</v>
      </c>
      <c r="S775" s="4" t="s">
        <v>2868</v>
      </c>
      <c r="T775" s="66" t="str">
        <f t="shared" si="36"/>
        <v xml:space="preserve">10. Reducción De Las Desigualdades </v>
      </c>
      <c r="U775" s="85">
        <v>2</v>
      </c>
      <c r="V775" s="4" t="s">
        <v>173</v>
      </c>
      <c r="W775" s="85">
        <v>6</v>
      </c>
      <c r="X775" s="4" t="s">
        <v>175</v>
      </c>
      <c r="Y775" s="85">
        <v>8</v>
      </c>
      <c r="Z775" s="4" t="s">
        <v>177</v>
      </c>
      <c r="AA775" s="52" t="str">
        <f t="shared" si="38"/>
        <v>2.6.8</v>
      </c>
      <c r="AB775" s="3" t="s">
        <v>384</v>
      </c>
      <c r="AC775" s="23" t="s">
        <v>178</v>
      </c>
      <c r="AD775" s="4" t="s">
        <v>5622</v>
      </c>
      <c r="AE775" s="4" t="s">
        <v>3059</v>
      </c>
      <c r="AF775" s="4" t="s">
        <v>3060</v>
      </c>
      <c r="AG775" s="4" t="s">
        <v>3061</v>
      </c>
      <c r="AH775" s="8" t="s">
        <v>6689</v>
      </c>
      <c r="AI775" s="4" t="s">
        <v>8648</v>
      </c>
      <c r="AJ775" s="4" t="s">
        <v>8649</v>
      </c>
      <c r="AK775" s="4" t="s">
        <v>6725</v>
      </c>
      <c r="AL775" s="4" t="s">
        <v>8650</v>
      </c>
      <c r="AM775" s="9" t="s">
        <v>9455</v>
      </c>
      <c r="AN775" s="9" t="s">
        <v>9455</v>
      </c>
      <c r="AO775" s="9" t="s">
        <v>6708</v>
      </c>
      <c r="AP775" s="9" t="s">
        <v>6689</v>
      </c>
      <c r="AQ775" s="6" t="s">
        <v>9808</v>
      </c>
      <c r="AR775" s="5" t="s">
        <v>10088</v>
      </c>
      <c r="AS775" s="5" t="s">
        <v>13915</v>
      </c>
      <c r="AT775" s="4" t="s">
        <v>13913</v>
      </c>
      <c r="AU775" s="4" t="s">
        <v>13916</v>
      </c>
      <c r="AV775" s="4"/>
      <c r="AW775" s="4"/>
      <c r="AX775" s="4"/>
      <c r="AY775" s="4"/>
      <c r="AZ775" s="4"/>
      <c r="BA775" s="4"/>
      <c r="BB775" s="4"/>
      <c r="BC775" s="4"/>
      <c r="BD775" s="4"/>
      <c r="BE775" s="4"/>
      <c r="BF775" s="4"/>
      <c r="BG775" s="4"/>
      <c r="BH775" s="4"/>
      <c r="BI775" s="4"/>
      <c r="BJ775" s="4"/>
      <c r="BK775" s="4"/>
      <c r="BL775" s="4"/>
      <c r="BM775" s="4"/>
      <c r="BN775" s="4"/>
      <c r="BO775" s="4"/>
      <c r="BP775" s="4"/>
      <c r="BQ775" s="4"/>
      <c r="BR775" s="4"/>
      <c r="BS775" s="4"/>
      <c r="BT775" s="4"/>
      <c r="BU775" s="4"/>
      <c r="BV775" s="4"/>
    </row>
    <row r="776" spans="1:83" ht="15.5">
      <c r="A776" s="49" t="str">
        <f>B776&amp;COUNTIF($B$3:B776,B776)</f>
        <v>10PDME1</v>
      </c>
      <c r="B776" s="3" t="s">
        <v>844</v>
      </c>
      <c r="C776" s="4" t="s">
        <v>1422</v>
      </c>
      <c r="D776" s="4" t="s">
        <v>1423</v>
      </c>
      <c r="E776" s="4" t="s">
        <v>1424</v>
      </c>
      <c r="F776" s="4" t="s">
        <v>1425</v>
      </c>
      <c r="G776" s="4" t="s">
        <v>1426</v>
      </c>
      <c r="H776" s="3" t="s">
        <v>623</v>
      </c>
      <c r="I776" s="4" t="s">
        <v>1710</v>
      </c>
      <c r="J776" s="95" t="s">
        <v>2560</v>
      </c>
      <c r="K776" s="4" t="str">
        <f t="shared" si="37"/>
        <v>10PDMEE042</v>
      </c>
      <c r="L776" s="6">
        <v>3</v>
      </c>
      <c r="M776" s="5" t="s">
        <v>2902</v>
      </c>
      <c r="N776" s="85">
        <v>2</v>
      </c>
      <c r="O776" s="5" t="s">
        <v>817</v>
      </c>
      <c r="P776" s="85">
        <v>1</v>
      </c>
      <c r="Q776" s="5" t="s">
        <v>2921</v>
      </c>
      <c r="R776" s="85">
        <v>11</v>
      </c>
      <c r="S776" s="4" t="s">
        <v>2859</v>
      </c>
      <c r="T776" s="66" t="str">
        <f t="shared" si="36"/>
        <v>11. Ciudades Y Comunidades Sostenibles</v>
      </c>
      <c r="U776" s="85">
        <v>3</v>
      </c>
      <c r="V776" s="4" t="s">
        <v>199</v>
      </c>
      <c r="W776" s="85">
        <v>5</v>
      </c>
      <c r="X776" s="4" t="s">
        <v>624</v>
      </c>
      <c r="Y776" s="85">
        <v>6</v>
      </c>
      <c r="Z776" s="4" t="s">
        <v>625</v>
      </c>
      <c r="AA776" s="52" t="str">
        <f t="shared" si="38"/>
        <v>3.5.6</v>
      </c>
      <c r="AB776" s="3" t="s">
        <v>842</v>
      </c>
      <c r="AC776" s="23" t="s">
        <v>843</v>
      </c>
      <c r="AD776" s="4" t="s">
        <v>5623</v>
      </c>
      <c r="AE776" s="4" t="s">
        <v>5624</v>
      </c>
      <c r="AF776" s="4" t="s">
        <v>5625</v>
      </c>
      <c r="AG776" s="4" t="s">
        <v>5626</v>
      </c>
      <c r="AH776" s="8" t="s">
        <v>6689</v>
      </c>
      <c r="AI776" s="4" t="s">
        <v>8651</v>
      </c>
      <c r="AJ776" s="4" t="s">
        <v>8652</v>
      </c>
      <c r="AK776" s="4" t="s">
        <v>6725</v>
      </c>
      <c r="AL776" s="4" t="s">
        <v>8653</v>
      </c>
      <c r="AM776" s="9" t="s">
        <v>9870</v>
      </c>
      <c r="AN776" s="9" t="s">
        <v>9871</v>
      </c>
      <c r="AO776" s="9" t="s">
        <v>9872</v>
      </c>
      <c r="AP776" s="9" t="s">
        <v>6689</v>
      </c>
      <c r="AQ776" s="3" t="s">
        <v>6689</v>
      </c>
      <c r="AR776" s="5" t="s">
        <v>13917</v>
      </c>
      <c r="AS776" s="5" t="s">
        <v>13918</v>
      </c>
      <c r="AT776" s="4" t="s">
        <v>13919</v>
      </c>
      <c r="AU776" s="4" t="s">
        <v>13920</v>
      </c>
      <c r="AV776" s="4" t="s">
        <v>13921</v>
      </c>
      <c r="AW776" s="4" t="s">
        <v>13922</v>
      </c>
      <c r="AX776" s="4" t="s">
        <v>13923</v>
      </c>
      <c r="AY776" s="4" t="s">
        <v>13924</v>
      </c>
      <c r="AZ776" s="4" t="s">
        <v>13925</v>
      </c>
      <c r="BA776" s="4" t="s">
        <v>13926</v>
      </c>
      <c r="BB776" s="4" t="s">
        <v>13927</v>
      </c>
      <c r="BC776" s="4" t="s">
        <v>13928</v>
      </c>
      <c r="BD776" s="4" t="s">
        <v>13929</v>
      </c>
      <c r="BE776" s="4" t="s">
        <v>13930</v>
      </c>
      <c r="BF776" s="4" t="s">
        <v>13919</v>
      </c>
      <c r="BG776" s="4" t="s">
        <v>13920</v>
      </c>
      <c r="BH776" s="4" t="s">
        <v>13931</v>
      </c>
      <c r="BI776" s="4" t="s">
        <v>13932</v>
      </c>
      <c r="BJ776" s="4" t="s">
        <v>13926</v>
      </c>
      <c r="BK776" s="4" t="s">
        <v>13933</v>
      </c>
      <c r="BL776" s="4" t="s">
        <v>13934</v>
      </c>
      <c r="BM776" s="4" t="s">
        <v>13935</v>
      </c>
      <c r="BN776" s="4" t="s">
        <v>13936</v>
      </c>
      <c r="BO776" s="4" t="s">
        <v>13937</v>
      </c>
      <c r="BP776" s="4" t="s">
        <v>13938</v>
      </c>
      <c r="BQ776" s="4" t="s">
        <v>13939</v>
      </c>
      <c r="BR776" s="4" t="s">
        <v>13919</v>
      </c>
      <c r="BS776" s="4" t="s">
        <v>13920</v>
      </c>
      <c r="BT776" s="4" t="s">
        <v>13940</v>
      </c>
      <c r="BU776" s="4" t="s">
        <v>13941</v>
      </c>
      <c r="BV776" s="4" t="s">
        <v>13942</v>
      </c>
    </row>
    <row r="777" spans="1:83" ht="15.5">
      <c r="A777" s="49" t="str">
        <f>B777&amp;COUNTIF($B$3:B777,B777)</f>
        <v>10PDME2</v>
      </c>
      <c r="B777" s="3" t="s">
        <v>844</v>
      </c>
      <c r="C777" s="4" t="s">
        <v>1422</v>
      </c>
      <c r="D777" s="4" t="s">
        <v>1423</v>
      </c>
      <c r="E777" s="4" t="s">
        <v>1424</v>
      </c>
      <c r="F777" s="4" t="s">
        <v>1425</v>
      </c>
      <c r="G777" s="4" t="s">
        <v>1426</v>
      </c>
      <c r="H777" s="3" t="s">
        <v>631</v>
      </c>
      <c r="I777" s="4" t="s">
        <v>1715</v>
      </c>
      <c r="J777" s="95" t="s">
        <v>2561</v>
      </c>
      <c r="K777" s="4" t="str">
        <f t="shared" si="37"/>
        <v>10PDMEK004</v>
      </c>
      <c r="L777" s="6">
        <v>3</v>
      </c>
      <c r="M777" s="5" t="s">
        <v>2902</v>
      </c>
      <c r="N777" s="85">
        <v>1</v>
      </c>
      <c r="O777" s="4" t="s">
        <v>101</v>
      </c>
      <c r="P777" s="85">
        <v>2</v>
      </c>
      <c r="Q777" s="4" t="s">
        <v>2923</v>
      </c>
      <c r="R777" s="85">
        <v>11</v>
      </c>
      <c r="S777" s="4" t="s">
        <v>2859</v>
      </c>
      <c r="T777" s="66" t="str">
        <f t="shared" si="36"/>
        <v>11. Ciudades Y Comunidades Sostenibles</v>
      </c>
      <c r="U777" s="85">
        <v>2</v>
      </c>
      <c r="V777" s="4" t="s">
        <v>173</v>
      </c>
      <c r="W777" s="85">
        <v>2</v>
      </c>
      <c r="X777" s="4" t="s">
        <v>226</v>
      </c>
      <c r="Y777" s="85">
        <v>2</v>
      </c>
      <c r="Z777" s="4" t="s">
        <v>356</v>
      </c>
      <c r="AA777" s="52" t="str">
        <f t="shared" si="38"/>
        <v>2.2.2</v>
      </c>
      <c r="AB777" s="3" t="s">
        <v>633</v>
      </c>
      <c r="AC777" s="23" t="s">
        <v>634</v>
      </c>
      <c r="AD777" s="4" t="s">
        <v>5627</v>
      </c>
      <c r="AE777" s="4" t="s">
        <v>5624</v>
      </c>
      <c r="AF777" s="4" t="s">
        <v>5628</v>
      </c>
      <c r="AG777" s="4" t="s">
        <v>5629</v>
      </c>
      <c r="AH777" s="8" t="s">
        <v>6689</v>
      </c>
      <c r="AI777" s="4" t="s">
        <v>8654</v>
      </c>
      <c r="AJ777" s="4" t="s">
        <v>8655</v>
      </c>
      <c r="AK777" s="4" t="s">
        <v>6725</v>
      </c>
      <c r="AL777" s="4" t="s">
        <v>8656</v>
      </c>
      <c r="AM777" s="9" t="s">
        <v>9873</v>
      </c>
      <c r="AN777" s="9" t="s">
        <v>9874</v>
      </c>
      <c r="AO777" s="9" t="s">
        <v>9875</v>
      </c>
      <c r="AP777" s="9" t="s">
        <v>6689</v>
      </c>
      <c r="AQ777" s="3" t="s">
        <v>9876</v>
      </c>
      <c r="AR777" s="5" t="s">
        <v>13943</v>
      </c>
      <c r="AS777" s="5" t="s">
        <v>13944</v>
      </c>
      <c r="AT777" s="4" t="s">
        <v>13945</v>
      </c>
      <c r="AU777" s="4" t="s">
        <v>13946</v>
      </c>
      <c r="AV777" s="4" t="s">
        <v>13947</v>
      </c>
      <c r="AW777" s="4" t="s">
        <v>13945</v>
      </c>
      <c r="AX777" s="4" t="s">
        <v>13948</v>
      </c>
      <c r="AY777" s="4" t="s">
        <v>13949</v>
      </c>
      <c r="AZ777" s="4" t="s">
        <v>13945</v>
      </c>
      <c r="BA777" s="4" t="s">
        <v>13950</v>
      </c>
      <c r="BB777" s="4" t="s">
        <v>13951</v>
      </c>
      <c r="BC777" s="4" t="s">
        <v>13945</v>
      </c>
      <c r="BD777" s="4" t="s">
        <v>13952</v>
      </c>
      <c r="BE777" s="4" t="s">
        <v>13953</v>
      </c>
      <c r="BF777" s="4" t="s">
        <v>13945</v>
      </c>
      <c r="BG777" s="4" t="s">
        <v>13950</v>
      </c>
      <c r="BH777" s="4"/>
      <c r="BI777" s="4"/>
      <c r="BJ777" s="4"/>
      <c r="BK777" s="4"/>
      <c r="BL777" s="4"/>
      <c r="BM777" s="4"/>
      <c r="BN777" s="4"/>
      <c r="BO777" s="4"/>
      <c r="BP777" s="4"/>
      <c r="BQ777" s="4"/>
      <c r="BR777" s="4"/>
      <c r="BS777" s="4"/>
      <c r="BT777" s="4"/>
      <c r="BU777" s="4"/>
      <c r="BV777" s="4"/>
    </row>
    <row r="778" spans="1:83" ht="15.5">
      <c r="A778" s="49" t="str">
        <f>B778&amp;COUNTIF($B$3:B778,B778)</f>
        <v>10PDME3</v>
      </c>
      <c r="B778" s="3" t="s">
        <v>844</v>
      </c>
      <c r="C778" s="4" t="s">
        <v>1422</v>
      </c>
      <c r="D778" s="4" t="s">
        <v>1423</v>
      </c>
      <c r="E778" s="4" t="s">
        <v>1424</v>
      </c>
      <c r="F778" s="4" t="s">
        <v>1425</v>
      </c>
      <c r="G778" s="4" t="s">
        <v>1426</v>
      </c>
      <c r="H778" s="3" t="s">
        <v>10</v>
      </c>
      <c r="I778" s="4" t="s">
        <v>1569</v>
      </c>
      <c r="J778" s="95" t="s">
        <v>2562</v>
      </c>
      <c r="K778" s="4" t="str">
        <f t="shared" si="37"/>
        <v>10PDMEM001</v>
      </c>
      <c r="L778" s="6">
        <v>3</v>
      </c>
      <c r="M778" s="5" t="s">
        <v>2902</v>
      </c>
      <c r="N778" s="85">
        <v>1</v>
      </c>
      <c r="O778" s="5" t="s">
        <v>101</v>
      </c>
      <c r="P778" s="85">
        <v>1</v>
      </c>
      <c r="Q778" s="5" t="s">
        <v>2903</v>
      </c>
      <c r="R778" s="85">
        <v>16</v>
      </c>
      <c r="S778" s="4" t="s">
        <v>2841</v>
      </c>
      <c r="T778" s="66" t="str">
        <f t="shared" si="36"/>
        <v>16. Paz, Justicia E Instituciones Sólidas</v>
      </c>
      <c r="U778" s="85">
        <v>3</v>
      </c>
      <c r="V778" s="4" t="s">
        <v>199</v>
      </c>
      <c r="W778" s="85">
        <v>5</v>
      </c>
      <c r="X778" s="4" t="s">
        <v>624</v>
      </c>
      <c r="Y778" s="85">
        <v>6</v>
      </c>
      <c r="Z778" s="4" t="s">
        <v>625</v>
      </c>
      <c r="AA778" s="52" t="str">
        <f t="shared" si="38"/>
        <v>3.5.6</v>
      </c>
      <c r="AB778" s="3" t="s">
        <v>36</v>
      </c>
      <c r="AC778" s="23" t="s">
        <v>38</v>
      </c>
      <c r="AD778" s="4" t="s">
        <v>5630</v>
      </c>
      <c r="AE778" s="4" t="s">
        <v>5631</v>
      </c>
      <c r="AF778" s="4" t="s">
        <v>5632</v>
      </c>
      <c r="AG778" s="4" t="s">
        <v>5633</v>
      </c>
      <c r="AH778" s="8" t="s">
        <v>6689</v>
      </c>
      <c r="AI778" s="4" t="s">
        <v>8657</v>
      </c>
      <c r="AJ778" s="4" t="s">
        <v>8658</v>
      </c>
      <c r="AK778" s="4" t="s">
        <v>6725</v>
      </c>
      <c r="AL778" s="4" t="s">
        <v>8659</v>
      </c>
      <c r="AM778" s="8" t="s">
        <v>6689</v>
      </c>
      <c r="AN778" s="8" t="s">
        <v>6689</v>
      </c>
      <c r="AO778" s="8" t="s">
        <v>6689</v>
      </c>
      <c r="AP778" s="9" t="s">
        <v>6689</v>
      </c>
      <c r="AQ778" s="3" t="s">
        <v>6689</v>
      </c>
      <c r="AR778" s="5" t="s">
        <v>13954</v>
      </c>
      <c r="AS778" s="5" t="s">
        <v>13955</v>
      </c>
      <c r="AT778" s="4" t="s">
        <v>13956</v>
      </c>
      <c r="AU778" s="4" t="s">
        <v>13957</v>
      </c>
      <c r="AV778" s="4" t="s">
        <v>13958</v>
      </c>
      <c r="AW778" s="4" t="s">
        <v>13959</v>
      </c>
      <c r="AX778" s="4" t="s">
        <v>13960</v>
      </c>
      <c r="AY778" s="4" t="s">
        <v>13961</v>
      </c>
      <c r="AZ778" s="4" t="s">
        <v>13962</v>
      </c>
      <c r="BA778" s="4" t="s">
        <v>13963</v>
      </c>
      <c r="BB778" s="4" t="s">
        <v>13964</v>
      </c>
      <c r="BC778" s="4" t="s">
        <v>13965</v>
      </c>
      <c r="BD778" s="4" t="s">
        <v>13966</v>
      </c>
      <c r="BE778" s="4" t="s">
        <v>13967</v>
      </c>
      <c r="BF778" s="4" t="s">
        <v>13968</v>
      </c>
      <c r="BG778" s="4" t="s">
        <v>13969</v>
      </c>
      <c r="BH778" s="4" t="s">
        <v>13970</v>
      </c>
      <c r="BI778" s="4" t="s">
        <v>13971</v>
      </c>
      <c r="BJ778" s="4" t="s">
        <v>13972</v>
      </c>
      <c r="BK778" s="4" t="s">
        <v>13973</v>
      </c>
      <c r="BL778" s="4" t="s">
        <v>13974</v>
      </c>
      <c r="BM778" s="4" t="s">
        <v>13975</v>
      </c>
      <c r="BN778" s="4" t="s">
        <v>13976</v>
      </c>
      <c r="BO778" s="4" t="s">
        <v>13977</v>
      </c>
      <c r="BP778" s="4" t="s">
        <v>13978</v>
      </c>
      <c r="BQ778" s="4" t="s">
        <v>13979</v>
      </c>
      <c r="BR778" s="4" t="s">
        <v>13977</v>
      </c>
      <c r="BS778" s="4" t="s">
        <v>13978</v>
      </c>
      <c r="BT778" s="4" t="s">
        <v>13980</v>
      </c>
      <c r="BU778" s="4" t="s">
        <v>13974</v>
      </c>
      <c r="BV778" s="4" t="s">
        <v>13981</v>
      </c>
      <c r="BW778" t="s">
        <v>13982</v>
      </c>
      <c r="BX778" t="s">
        <v>13968</v>
      </c>
      <c r="BY778" s="67" t="s">
        <v>13969</v>
      </c>
      <c r="BZ778" t="s">
        <v>13983</v>
      </c>
      <c r="CA778" t="s">
        <v>13984</v>
      </c>
      <c r="CB778" t="s">
        <v>13985</v>
      </c>
    </row>
    <row r="779" spans="1:83" ht="15.5">
      <c r="A779" s="49" t="str">
        <f>B779&amp;COUNTIF($B$3:B779,B779)</f>
        <v>10PDME4</v>
      </c>
      <c r="B779" s="3" t="s">
        <v>844</v>
      </c>
      <c r="C779" s="4" t="s">
        <v>1422</v>
      </c>
      <c r="D779" s="4" t="s">
        <v>1423</v>
      </c>
      <c r="E779" s="4" t="s">
        <v>1424</v>
      </c>
      <c r="F779" s="4" t="s">
        <v>1425</v>
      </c>
      <c r="G779" s="4" t="s">
        <v>1426</v>
      </c>
      <c r="H779" s="3" t="s">
        <v>1133</v>
      </c>
      <c r="I779" s="4" t="s">
        <v>1570</v>
      </c>
      <c r="J779" s="96" t="s">
        <v>1886</v>
      </c>
      <c r="K779" s="4" t="str">
        <f t="shared" si="37"/>
        <v>10PDMEM002</v>
      </c>
      <c r="L779" s="6">
        <v>3</v>
      </c>
      <c r="M779" s="5" t="s">
        <v>2902</v>
      </c>
      <c r="N779" s="85">
        <v>1</v>
      </c>
      <c r="O779" s="4" t="s">
        <v>101</v>
      </c>
      <c r="P779" s="85">
        <v>1</v>
      </c>
      <c r="Q779" s="4" t="s">
        <v>2903</v>
      </c>
      <c r="R779" s="85">
        <v>16</v>
      </c>
      <c r="S779" s="4" t="s">
        <v>2841</v>
      </c>
      <c r="T779" s="66" t="str">
        <f t="shared" si="36"/>
        <v>16. Paz, Justicia E Instituciones Sólidas</v>
      </c>
      <c r="U779" s="85">
        <v>3</v>
      </c>
      <c r="V779" s="4" t="s">
        <v>199</v>
      </c>
      <c r="W779" s="85">
        <v>5</v>
      </c>
      <c r="X779" s="4" t="s">
        <v>624</v>
      </c>
      <c r="Y779" s="85">
        <v>6</v>
      </c>
      <c r="Z779" s="4" t="s">
        <v>625</v>
      </c>
      <c r="AA779" s="52" t="str">
        <f t="shared" si="38"/>
        <v>3.5.6</v>
      </c>
      <c r="AB779" s="3" t="s">
        <v>2952</v>
      </c>
      <c r="AC779" s="23" t="s">
        <v>2953</v>
      </c>
      <c r="AD779" s="4" t="s">
        <v>179</v>
      </c>
      <c r="AE779" s="4" t="s">
        <v>179</v>
      </c>
      <c r="AF779" s="4" t="s">
        <v>179</v>
      </c>
      <c r="AG779" s="4" t="s">
        <v>179</v>
      </c>
      <c r="AH779" s="8" t="s">
        <v>179</v>
      </c>
      <c r="AI779" s="4" t="s">
        <v>179</v>
      </c>
      <c r="AJ779" s="4" t="s">
        <v>179</v>
      </c>
      <c r="AK779" s="4" t="s">
        <v>179</v>
      </c>
      <c r="AL779" s="4" t="s">
        <v>179</v>
      </c>
      <c r="AM779" s="9" t="s">
        <v>179</v>
      </c>
      <c r="AN779" s="9" t="s">
        <v>179</v>
      </c>
      <c r="AO779" s="9" t="s">
        <v>179</v>
      </c>
      <c r="AP779" s="9" t="s">
        <v>179</v>
      </c>
      <c r="AQ779" s="6" t="s">
        <v>179</v>
      </c>
      <c r="AR779" s="5" t="s">
        <v>179</v>
      </c>
      <c r="AS779" s="5" t="s">
        <v>179</v>
      </c>
      <c r="AT779" s="4" t="s">
        <v>179</v>
      </c>
      <c r="AU779" s="4" t="s">
        <v>179</v>
      </c>
      <c r="AV779" s="4"/>
      <c r="AW779" s="4"/>
      <c r="AX779" s="4"/>
      <c r="AY779" s="4"/>
      <c r="AZ779" s="4"/>
      <c r="BA779" s="4"/>
      <c r="BB779" s="4"/>
      <c r="BC779" s="4"/>
      <c r="BD779" s="4"/>
      <c r="BE779" s="4"/>
      <c r="BF779" s="4"/>
      <c r="BG779" s="4"/>
      <c r="BH779" s="4"/>
      <c r="BI779" s="4"/>
      <c r="BJ779" s="4"/>
      <c r="BK779" s="4"/>
      <c r="BL779" s="4"/>
      <c r="BM779" s="4"/>
      <c r="BN779" s="4"/>
      <c r="BO779" s="4"/>
      <c r="BP779" s="4"/>
      <c r="BQ779" s="4"/>
      <c r="BR779" s="4"/>
      <c r="BS779" s="4"/>
      <c r="BT779" s="4"/>
      <c r="BU779" s="4"/>
      <c r="BV779" s="4"/>
    </row>
    <row r="780" spans="1:83" ht="15.5">
      <c r="A780" s="49" t="str">
        <f>B780&amp;COUNTIF($B$3:B780,B780)</f>
        <v>10PDME5</v>
      </c>
      <c r="B780" s="3" t="s">
        <v>844</v>
      </c>
      <c r="C780" s="4" t="s">
        <v>1422</v>
      </c>
      <c r="D780" s="4" t="s">
        <v>1423</v>
      </c>
      <c r="E780" s="4" t="s">
        <v>1424</v>
      </c>
      <c r="F780" s="4" t="s">
        <v>1425</v>
      </c>
      <c r="G780" s="4" t="s">
        <v>1426</v>
      </c>
      <c r="H780" s="3" t="s">
        <v>299</v>
      </c>
      <c r="I780" s="4" t="s">
        <v>1593</v>
      </c>
      <c r="J780" s="96"/>
      <c r="K780" s="4" t="str">
        <f t="shared" si="37"/>
        <v>10PDMEU026</v>
      </c>
      <c r="L780" s="6"/>
      <c r="M780" s="5"/>
      <c r="N780" s="85"/>
      <c r="O780" s="5"/>
      <c r="P780" s="85"/>
      <c r="Q780" s="5"/>
      <c r="R780" s="85"/>
      <c r="S780" s="4"/>
      <c r="T780" s="66" t="str">
        <f t="shared" si="36"/>
        <v xml:space="preserve">. </v>
      </c>
      <c r="U780" s="85"/>
      <c r="V780" s="4"/>
      <c r="W780" s="85"/>
      <c r="X780" s="4"/>
      <c r="Y780" s="85"/>
      <c r="Z780" s="4"/>
      <c r="AA780" s="52" t="str">
        <f t="shared" si="38"/>
        <v>..</v>
      </c>
      <c r="AB780" s="3"/>
      <c r="AC780" s="23"/>
      <c r="AD780" s="4"/>
      <c r="AE780" s="4"/>
      <c r="AF780" s="4"/>
      <c r="AG780" s="4"/>
      <c r="AH780" s="8"/>
      <c r="AI780" s="4"/>
      <c r="AJ780" s="4"/>
      <c r="AK780" s="4"/>
      <c r="AL780" s="4"/>
      <c r="AM780" s="9"/>
      <c r="AN780" s="9"/>
      <c r="AO780" s="9"/>
      <c r="AP780" s="9"/>
      <c r="AQ780" s="3"/>
      <c r="AR780" s="5"/>
      <c r="AS780" s="5"/>
      <c r="AT780" s="4"/>
      <c r="AU780" s="4"/>
      <c r="AV780" s="4"/>
      <c r="AW780" s="4"/>
      <c r="AX780" s="4"/>
      <c r="AY780" s="4"/>
      <c r="AZ780" s="4"/>
      <c r="BA780" s="4"/>
      <c r="BB780" s="4"/>
      <c r="BC780" s="4"/>
      <c r="BD780" s="4"/>
      <c r="BE780" s="4"/>
      <c r="BF780" s="4"/>
      <c r="BG780" s="4"/>
      <c r="BH780" s="4"/>
      <c r="BI780" s="4"/>
      <c r="BJ780" s="4"/>
      <c r="BK780" s="4"/>
      <c r="BL780" s="4"/>
      <c r="BM780" s="4"/>
      <c r="BN780" s="4"/>
      <c r="BO780" s="4"/>
      <c r="BP780" s="4"/>
      <c r="BQ780" s="4"/>
      <c r="BR780" s="4"/>
      <c r="BS780" s="4"/>
      <c r="BT780" s="4"/>
      <c r="BU780" s="4"/>
      <c r="BV780" s="4"/>
    </row>
    <row r="781" spans="1:83" ht="15.5">
      <c r="A781" s="49" t="str">
        <f>B781&amp;COUNTIF($B$3:B781,B781)</f>
        <v>10PDME6</v>
      </c>
      <c r="B781" s="3" t="s">
        <v>844</v>
      </c>
      <c r="C781" s="4" t="s">
        <v>1422</v>
      </c>
      <c r="D781" s="4" t="s">
        <v>1423</v>
      </c>
      <c r="E781" s="4" t="s">
        <v>1424</v>
      </c>
      <c r="F781" s="4" t="s">
        <v>1425</v>
      </c>
      <c r="G781" s="4" t="s">
        <v>1426</v>
      </c>
      <c r="H781" s="3" t="s">
        <v>140</v>
      </c>
      <c r="I781" s="4" t="s">
        <v>1571</v>
      </c>
      <c r="J781" s="95" t="s">
        <v>2563</v>
      </c>
      <c r="K781" s="4" t="str">
        <f t="shared" si="37"/>
        <v>10PDMEN001</v>
      </c>
      <c r="L781" s="6">
        <v>3</v>
      </c>
      <c r="M781" s="5" t="s">
        <v>2902</v>
      </c>
      <c r="N781" s="85">
        <v>2</v>
      </c>
      <c r="O781" s="5" t="s">
        <v>817</v>
      </c>
      <c r="P781" s="85">
        <v>4</v>
      </c>
      <c r="Q781" s="5" t="s">
        <v>2932</v>
      </c>
      <c r="R781" s="85">
        <v>16</v>
      </c>
      <c r="S781" s="4" t="s">
        <v>2841</v>
      </c>
      <c r="T781" s="66" t="str">
        <f t="shared" si="36"/>
        <v>16. Paz, Justicia E Instituciones Sólidas</v>
      </c>
      <c r="U781" s="85">
        <v>1</v>
      </c>
      <c r="V781" s="4" t="s">
        <v>28</v>
      </c>
      <c r="W781" s="85">
        <v>7</v>
      </c>
      <c r="X781" s="4" t="s">
        <v>142</v>
      </c>
      <c r="Y781" s="85">
        <v>2</v>
      </c>
      <c r="Z781" s="4" t="s">
        <v>143</v>
      </c>
      <c r="AA781" s="52" t="str">
        <f t="shared" si="38"/>
        <v>1.7.2</v>
      </c>
      <c r="AB781" s="3" t="s">
        <v>144</v>
      </c>
      <c r="AC781" s="23" t="s">
        <v>145</v>
      </c>
      <c r="AD781" s="4" t="s">
        <v>5634</v>
      </c>
      <c r="AE781" s="4" t="s">
        <v>5635</v>
      </c>
      <c r="AF781" s="4" t="s">
        <v>5636</v>
      </c>
      <c r="AG781" s="4" t="s">
        <v>5637</v>
      </c>
      <c r="AH781" s="8" t="s">
        <v>6689</v>
      </c>
      <c r="AI781" s="4" t="s">
        <v>8660</v>
      </c>
      <c r="AJ781" s="4" t="s">
        <v>8661</v>
      </c>
      <c r="AK781" s="4" t="s">
        <v>6725</v>
      </c>
      <c r="AL781" s="4" t="s">
        <v>8662</v>
      </c>
      <c r="AM781" s="3" t="s">
        <v>9877</v>
      </c>
      <c r="AN781" s="3" t="s">
        <v>9878</v>
      </c>
      <c r="AO781" s="3" t="s">
        <v>9879</v>
      </c>
      <c r="AP781" s="3" t="s">
        <v>6689</v>
      </c>
      <c r="AQ781" s="3" t="s">
        <v>6689</v>
      </c>
      <c r="AR781" s="5" t="s">
        <v>13986</v>
      </c>
      <c r="AS781" s="5" t="s">
        <v>13987</v>
      </c>
      <c r="AT781" s="4" t="s">
        <v>13988</v>
      </c>
      <c r="AU781" s="4" t="s">
        <v>13989</v>
      </c>
      <c r="AV781" s="4" t="s">
        <v>13990</v>
      </c>
      <c r="AW781" s="4" t="s">
        <v>13988</v>
      </c>
      <c r="AX781" s="4" t="s">
        <v>13989</v>
      </c>
      <c r="AY781" s="4" t="s">
        <v>13991</v>
      </c>
      <c r="AZ781" s="4" t="s">
        <v>13988</v>
      </c>
      <c r="BA781" s="4" t="s">
        <v>13989</v>
      </c>
      <c r="BB781" s="4" t="s">
        <v>13992</v>
      </c>
      <c r="BC781" s="4" t="s">
        <v>13988</v>
      </c>
      <c r="BD781" s="49" t="s">
        <v>13993</v>
      </c>
      <c r="BE781" s="49" t="s">
        <v>13994</v>
      </c>
      <c r="BF781" s="49" t="s">
        <v>13988</v>
      </c>
      <c r="BG781" s="49" t="s">
        <v>13989</v>
      </c>
      <c r="BH781" s="49"/>
      <c r="BI781" s="49"/>
      <c r="BJ781" s="49"/>
      <c r="BK781" s="49"/>
      <c r="BL781" s="49"/>
      <c r="BM781" s="49"/>
      <c r="BN781" s="49"/>
      <c r="BO781" s="49"/>
      <c r="BP781" s="49"/>
      <c r="BQ781" s="49"/>
      <c r="BR781" s="49"/>
      <c r="BS781" s="49"/>
      <c r="BT781" s="49"/>
      <c r="BU781" s="49"/>
      <c r="BV781" s="49"/>
    </row>
    <row r="782" spans="1:83" ht="15.5">
      <c r="A782" s="49" t="str">
        <f>B782&amp;COUNTIF($B$3:B782,B782)</f>
        <v>10PDME7</v>
      </c>
      <c r="B782" s="3" t="s">
        <v>844</v>
      </c>
      <c r="C782" s="4" t="s">
        <v>1422</v>
      </c>
      <c r="D782" s="4" t="s">
        <v>1423</v>
      </c>
      <c r="E782" s="4" t="s">
        <v>1424</v>
      </c>
      <c r="F782" s="4" t="s">
        <v>1425</v>
      </c>
      <c r="G782" s="4" t="s">
        <v>1426</v>
      </c>
      <c r="H782" s="3" t="s">
        <v>146</v>
      </c>
      <c r="I782" s="4" t="s">
        <v>1572</v>
      </c>
      <c r="J782" s="95" t="s">
        <v>2564</v>
      </c>
      <c r="K782" s="4" t="str">
        <f t="shared" si="37"/>
        <v>10PDMEO001</v>
      </c>
      <c r="L782" s="6">
        <v>3</v>
      </c>
      <c r="M782" s="5" t="s">
        <v>2902</v>
      </c>
      <c r="N782" s="85">
        <v>2</v>
      </c>
      <c r="O782" s="4" t="s">
        <v>817</v>
      </c>
      <c r="P782" s="85">
        <v>6</v>
      </c>
      <c r="Q782" s="4" t="s">
        <v>2930</v>
      </c>
      <c r="R782" s="85">
        <v>16</v>
      </c>
      <c r="S782" s="4" t="s">
        <v>2841</v>
      </c>
      <c r="T782" s="66" t="str">
        <f t="shared" si="36"/>
        <v>16. Paz, Justicia E Instituciones Sólidas</v>
      </c>
      <c r="U782" s="85">
        <v>3</v>
      </c>
      <c r="V782" s="4" t="s">
        <v>199</v>
      </c>
      <c r="W782" s="85">
        <v>5</v>
      </c>
      <c r="X782" s="4" t="s">
        <v>624</v>
      </c>
      <c r="Y782" s="85">
        <v>6</v>
      </c>
      <c r="Z782" s="4" t="s">
        <v>625</v>
      </c>
      <c r="AA782" s="52" t="str">
        <f t="shared" si="38"/>
        <v>3.5.6</v>
      </c>
      <c r="AB782" s="3" t="s">
        <v>149</v>
      </c>
      <c r="AC782" s="23" t="s">
        <v>150</v>
      </c>
      <c r="AD782" s="4" t="s">
        <v>5638</v>
      </c>
      <c r="AE782" s="4" t="s">
        <v>5639</v>
      </c>
      <c r="AF782" s="4" t="s">
        <v>5640</v>
      </c>
      <c r="AG782" s="4" t="s">
        <v>5641</v>
      </c>
      <c r="AH782" s="8" t="s">
        <v>6689</v>
      </c>
      <c r="AI782" s="4" t="s">
        <v>8663</v>
      </c>
      <c r="AJ782" s="4" t="s">
        <v>8664</v>
      </c>
      <c r="AK782" s="4" t="s">
        <v>6725</v>
      </c>
      <c r="AL782" s="4" t="s">
        <v>8665</v>
      </c>
      <c r="AM782" s="9" t="s">
        <v>9880</v>
      </c>
      <c r="AN782" s="9" t="s">
        <v>9881</v>
      </c>
      <c r="AO782" s="9" t="s">
        <v>9882</v>
      </c>
      <c r="AP782" s="9" t="s">
        <v>6689</v>
      </c>
      <c r="AQ782" s="3" t="s">
        <v>9883</v>
      </c>
      <c r="AR782" s="5" t="s">
        <v>5641</v>
      </c>
      <c r="AS782" s="5" t="s">
        <v>13995</v>
      </c>
      <c r="AT782" s="4" t="s">
        <v>13996</v>
      </c>
      <c r="AU782" s="4" t="s">
        <v>13997</v>
      </c>
      <c r="AV782" s="4"/>
      <c r="AW782" s="4"/>
      <c r="AX782" s="4"/>
      <c r="AY782" s="4"/>
      <c r="AZ782" s="4"/>
      <c r="BA782" s="4"/>
      <c r="BB782" s="4"/>
      <c r="BC782" s="4"/>
      <c r="BD782" s="4"/>
      <c r="BE782" s="4"/>
      <c r="BF782" s="4"/>
      <c r="BG782" s="4"/>
      <c r="BH782" s="4"/>
      <c r="BI782" s="4"/>
      <c r="BJ782" s="4"/>
      <c r="BK782" s="4"/>
      <c r="BL782" s="4"/>
      <c r="BM782" s="4"/>
      <c r="BN782" s="4"/>
      <c r="BO782" s="4"/>
      <c r="BP782" s="4"/>
      <c r="BQ782" s="4"/>
      <c r="BR782" s="4"/>
      <c r="BS782" s="4"/>
      <c r="BT782" s="4"/>
      <c r="BU782" s="4"/>
      <c r="BV782" s="4"/>
    </row>
    <row r="783" spans="1:83" ht="15.5">
      <c r="A783" s="49" t="str">
        <f>B783&amp;COUNTIF($B$3:B783,B783)</f>
        <v>10PDME8</v>
      </c>
      <c r="B783" s="3" t="s">
        <v>844</v>
      </c>
      <c r="C783" s="4" t="s">
        <v>1422</v>
      </c>
      <c r="D783" s="4" t="s">
        <v>1423</v>
      </c>
      <c r="E783" s="4" t="s">
        <v>1424</v>
      </c>
      <c r="F783" s="4" t="s">
        <v>1425</v>
      </c>
      <c r="G783" s="4" t="s">
        <v>1426</v>
      </c>
      <c r="H783" s="3" t="s">
        <v>151</v>
      </c>
      <c r="I783" s="4" t="s">
        <v>1573</v>
      </c>
      <c r="J783" s="95" t="s">
        <v>2565</v>
      </c>
      <c r="K783" s="4" t="str">
        <f t="shared" si="37"/>
        <v>10PDMEP001</v>
      </c>
      <c r="L783" s="6">
        <v>3</v>
      </c>
      <c r="M783" s="5" t="s">
        <v>2902</v>
      </c>
      <c r="N783" s="85">
        <v>2</v>
      </c>
      <c r="O783" s="4" t="s">
        <v>817</v>
      </c>
      <c r="P783" s="85">
        <v>6</v>
      </c>
      <c r="Q783" s="4" t="s">
        <v>2930</v>
      </c>
      <c r="R783" s="85">
        <v>5</v>
      </c>
      <c r="S783" s="4" t="s">
        <v>2844</v>
      </c>
      <c r="T783" s="66" t="str">
        <f t="shared" si="36"/>
        <v xml:space="preserve">5. Igualdad De Género </v>
      </c>
      <c r="U783" s="85">
        <v>1</v>
      </c>
      <c r="V783" s="4" t="s">
        <v>28</v>
      </c>
      <c r="W783" s="85">
        <v>2</v>
      </c>
      <c r="X783" s="4" t="s">
        <v>154</v>
      </c>
      <c r="Y783" s="85">
        <v>4</v>
      </c>
      <c r="Z783" s="4" t="s">
        <v>155</v>
      </c>
      <c r="AA783" s="52" t="str">
        <f t="shared" si="38"/>
        <v>1.2.4</v>
      </c>
      <c r="AB783" s="3" t="s">
        <v>156</v>
      </c>
      <c r="AC783" s="23" t="s">
        <v>157</v>
      </c>
      <c r="AD783" s="4" t="s">
        <v>5642</v>
      </c>
      <c r="AE783" s="4" t="s">
        <v>5643</v>
      </c>
      <c r="AF783" s="4" t="s">
        <v>5644</v>
      </c>
      <c r="AG783" s="4" t="s">
        <v>5645</v>
      </c>
      <c r="AH783" s="8" t="s">
        <v>6689</v>
      </c>
      <c r="AI783" s="4" t="s">
        <v>8666</v>
      </c>
      <c r="AJ783" s="4" t="s">
        <v>8667</v>
      </c>
      <c r="AK783" s="4" t="s">
        <v>6725</v>
      </c>
      <c r="AL783" s="4" t="s">
        <v>8668</v>
      </c>
      <c r="AM783" s="3" t="s">
        <v>6689</v>
      </c>
      <c r="AN783" s="3" t="s">
        <v>6689</v>
      </c>
      <c r="AO783" s="3" t="s">
        <v>6689</v>
      </c>
      <c r="AP783" s="3" t="s">
        <v>6689</v>
      </c>
      <c r="AQ783" s="3" t="s">
        <v>6689</v>
      </c>
      <c r="AR783" s="4" t="s">
        <v>13998</v>
      </c>
      <c r="AS783" s="4" t="s">
        <v>13999</v>
      </c>
      <c r="AT783" s="4" t="s">
        <v>14000</v>
      </c>
      <c r="AU783" s="4" t="s">
        <v>13963</v>
      </c>
      <c r="AV783" s="49" t="s">
        <v>14001</v>
      </c>
      <c r="AW783" s="49" t="s">
        <v>14000</v>
      </c>
      <c r="AX783" s="49" t="s">
        <v>13963</v>
      </c>
      <c r="AY783" s="49" t="s">
        <v>14002</v>
      </c>
      <c r="AZ783" s="49" t="s">
        <v>14000</v>
      </c>
      <c r="BA783" s="49" t="s">
        <v>13963</v>
      </c>
      <c r="BB783" s="49" t="s">
        <v>14003</v>
      </c>
      <c r="BC783" s="49" t="s">
        <v>14000</v>
      </c>
      <c r="BD783" s="49" t="s">
        <v>14004</v>
      </c>
      <c r="BE783" s="49" t="s">
        <v>14005</v>
      </c>
      <c r="BF783" s="49" t="s">
        <v>14000</v>
      </c>
      <c r="BG783" s="49" t="s">
        <v>13963</v>
      </c>
      <c r="BH783" s="49" t="s">
        <v>14006</v>
      </c>
      <c r="BI783" s="49" t="s">
        <v>14000</v>
      </c>
      <c r="BJ783" s="49" t="s">
        <v>13963</v>
      </c>
      <c r="BK783" s="49" t="s">
        <v>14007</v>
      </c>
      <c r="BL783" s="49" t="s">
        <v>14008</v>
      </c>
      <c r="BM783" s="49" t="s">
        <v>14009</v>
      </c>
      <c r="BN783" s="49" t="s">
        <v>14010</v>
      </c>
      <c r="BO783" s="49" t="s">
        <v>14008</v>
      </c>
      <c r="BP783" s="49" t="s">
        <v>14009</v>
      </c>
      <c r="BQ783" s="49" t="s">
        <v>14011</v>
      </c>
      <c r="BR783" s="49" t="s">
        <v>14008</v>
      </c>
      <c r="BS783" s="49" t="s">
        <v>14009</v>
      </c>
      <c r="BT783" s="49" t="s">
        <v>14012</v>
      </c>
      <c r="BU783" s="49" t="s">
        <v>14008</v>
      </c>
      <c r="BV783" s="49" t="s">
        <v>14013</v>
      </c>
      <c r="BW783" t="s">
        <v>14014</v>
      </c>
      <c r="BX783" t="s">
        <v>14008</v>
      </c>
      <c r="BY783" s="67" t="s">
        <v>14009</v>
      </c>
      <c r="BZ783" t="s">
        <v>14015</v>
      </c>
      <c r="CA783" t="s">
        <v>14016</v>
      </c>
      <c r="CB783" t="s">
        <v>14017</v>
      </c>
      <c r="CC783" t="s">
        <v>14018</v>
      </c>
      <c r="CD783" t="s">
        <v>13965</v>
      </c>
      <c r="CE783" t="s">
        <v>14019</v>
      </c>
    </row>
    <row r="784" spans="1:83" ht="15.5">
      <c r="A784" s="49" t="str">
        <f>B784&amp;COUNTIF($B$3:B784,B784)</f>
        <v>10PDME9</v>
      </c>
      <c r="B784" s="3" t="s">
        <v>844</v>
      </c>
      <c r="C784" s="4" t="s">
        <v>1422</v>
      </c>
      <c r="D784" s="4" t="s">
        <v>1423</v>
      </c>
      <c r="E784" s="4" t="s">
        <v>1424</v>
      </c>
      <c r="F784" s="4" t="s">
        <v>1425</v>
      </c>
      <c r="G784" s="4" t="s">
        <v>1426</v>
      </c>
      <c r="H784" s="3" t="s">
        <v>158</v>
      </c>
      <c r="I784" s="4" t="s">
        <v>1574</v>
      </c>
      <c r="J784" s="95" t="s">
        <v>2566</v>
      </c>
      <c r="K784" s="4" t="str">
        <f t="shared" si="37"/>
        <v>10PDMEP002</v>
      </c>
      <c r="L784" s="6">
        <v>3</v>
      </c>
      <c r="M784" s="5" t="s">
        <v>2902</v>
      </c>
      <c r="N784" s="85">
        <v>2</v>
      </c>
      <c r="O784" s="4" t="s">
        <v>817</v>
      </c>
      <c r="P784" s="85">
        <v>6</v>
      </c>
      <c r="Q784" s="4" t="s">
        <v>2930</v>
      </c>
      <c r="R784" s="85">
        <v>10</v>
      </c>
      <c r="S784" s="4" t="s">
        <v>2868</v>
      </c>
      <c r="T784" s="66" t="str">
        <f t="shared" si="36"/>
        <v xml:space="preserve">10. Reducción De Las Desigualdades </v>
      </c>
      <c r="U784" s="85">
        <v>1</v>
      </c>
      <c r="V784" s="4" t="s">
        <v>28</v>
      </c>
      <c r="W784" s="85">
        <v>2</v>
      </c>
      <c r="X784" s="4" t="s">
        <v>154</v>
      </c>
      <c r="Y784" s="85">
        <v>4</v>
      </c>
      <c r="Z784" s="4" t="s">
        <v>155</v>
      </c>
      <c r="AA784" s="52" t="str">
        <f t="shared" si="38"/>
        <v>1.2.4</v>
      </c>
      <c r="AB784" s="3" t="s">
        <v>161</v>
      </c>
      <c r="AC784" s="23" t="s">
        <v>162</v>
      </c>
      <c r="AD784" s="4" t="s">
        <v>5646</v>
      </c>
      <c r="AE784" s="4" t="s">
        <v>5647</v>
      </c>
      <c r="AF784" s="4" t="s">
        <v>5648</v>
      </c>
      <c r="AG784" s="4" t="s">
        <v>5649</v>
      </c>
      <c r="AH784" s="3" t="s">
        <v>6689</v>
      </c>
      <c r="AI784" s="4" t="s">
        <v>8669</v>
      </c>
      <c r="AJ784" s="4" t="s">
        <v>8670</v>
      </c>
      <c r="AK784" s="4" t="s">
        <v>6725</v>
      </c>
      <c r="AL784" s="4" t="s">
        <v>8671</v>
      </c>
      <c r="AM784" s="3" t="s">
        <v>6702</v>
      </c>
      <c r="AN784" s="3" t="s">
        <v>6708</v>
      </c>
      <c r="AO784" s="3" t="s">
        <v>6718</v>
      </c>
      <c r="AP784" s="3" t="s">
        <v>6689</v>
      </c>
      <c r="AQ784" s="3" t="s">
        <v>6689</v>
      </c>
      <c r="AR784" s="5" t="s">
        <v>14020</v>
      </c>
      <c r="AS784" s="5" t="s">
        <v>14021</v>
      </c>
      <c r="AT784" s="4" t="s">
        <v>14022</v>
      </c>
      <c r="AU784" s="4" t="s">
        <v>14023</v>
      </c>
      <c r="AV784" s="4" t="s">
        <v>14024</v>
      </c>
      <c r="AW784" s="4" t="s">
        <v>14025</v>
      </c>
      <c r="AX784" s="4" t="s">
        <v>14026</v>
      </c>
      <c r="AY784" s="4" t="s">
        <v>14027</v>
      </c>
      <c r="AZ784" s="4" t="s">
        <v>14022</v>
      </c>
      <c r="BA784" s="4" t="s">
        <v>14023</v>
      </c>
      <c r="BB784" s="4" t="s">
        <v>14028</v>
      </c>
      <c r="BC784" s="4" t="s">
        <v>13965</v>
      </c>
      <c r="BD784" s="4" t="s">
        <v>13966</v>
      </c>
      <c r="BE784" s="4"/>
      <c r="BF784" s="4"/>
      <c r="BG784" s="4"/>
      <c r="BH784" s="4"/>
      <c r="BI784" s="4"/>
      <c r="BJ784" s="4"/>
      <c r="BK784" s="4"/>
      <c r="BL784" s="4"/>
      <c r="BM784" s="4"/>
      <c r="BN784" s="4"/>
      <c r="BO784" s="4"/>
      <c r="BP784" s="4"/>
      <c r="BQ784" s="4"/>
      <c r="BR784" s="4"/>
      <c r="BS784" s="4"/>
      <c r="BT784" s="4"/>
      <c r="BU784" s="4"/>
      <c r="BV784" s="4"/>
    </row>
    <row r="785" spans="1:200" ht="15.5">
      <c r="A785" s="49" t="str">
        <f>B785&amp;COUNTIF($B$3:B785,B785)</f>
        <v>10PDME10</v>
      </c>
      <c r="B785" s="3" t="s">
        <v>844</v>
      </c>
      <c r="C785" s="4" t="s">
        <v>1422</v>
      </c>
      <c r="D785" s="4" t="s">
        <v>1423</v>
      </c>
      <c r="E785" s="4" t="s">
        <v>1424</v>
      </c>
      <c r="F785" s="4" t="s">
        <v>1425</v>
      </c>
      <c r="G785" s="4" t="s">
        <v>1426</v>
      </c>
      <c r="H785" s="3" t="s">
        <v>170</v>
      </c>
      <c r="I785" s="4" t="s">
        <v>1575</v>
      </c>
      <c r="J785" s="95" t="s">
        <v>2567</v>
      </c>
      <c r="K785" s="4" t="str">
        <f t="shared" si="37"/>
        <v>10PDMEP004</v>
      </c>
      <c r="L785" s="6">
        <v>3</v>
      </c>
      <c r="M785" s="5" t="s">
        <v>2902</v>
      </c>
      <c r="N785" s="85">
        <v>3</v>
      </c>
      <c r="O785" s="5" t="s">
        <v>102</v>
      </c>
      <c r="P785" s="85">
        <v>1</v>
      </c>
      <c r="Q785" s="5" t="s">
        <v>2922</v>
      </c>
      <c r="R785" s="85">
        <v>10</v>
      </c>
      <c r="S785" s="4" t="s">
        <v>2868</v>
      </c>
      <c r="T785" s="66" t="str">
        <f t="shared" si="36"/>
        <v xml:space="preserve">10. Reducción De Las Desigualdades </v>
      </c>
      <c r="U785" s="85">
        <v>2</v>
      </c>
      <c r="V785" s="4" t="s">
        <v>173</v>
      </c>
      <c r="W785" s="85">
        <v>6</v>
      </c>
      <c r="X785" s="4" t="s">
        <v>175</v>
      </c>
      <c r="Y785" s="85">
        <v>8</v>
      </c>
      <c r="Z785" s="4" t="s">
        <v>177</v>
      </c>
      <c r="AA785" s="52" t="str">
        <f t="shared" si="38"/>
        <v>2.6.8</v>
      </c>
      <c r="AB785" s="3" t="s">
        <v>384</v>
      </c>
      <c r="AC785" s="23" t="s">
        <v>178</v>
      </c>
      <c r="AD785" s="4" t="s">
        <v>5650</v>
      </c>
      <c r="AE785" s="4" t="s">
        <v>3059</v>
      </c>
      <c r="AF785" s="4" t="s">
        <v>5032</v>
      </c>
      <c r="AG785" s="4" t="s">
        <v>3061</v>
      </c>
      <c r="AH785" s="8" t="s">
        <v>6689</v>
      </c>
      <c r="AI785" s="4" t="s">
        <v>8672</v>
      </c>
      <c r="AJ785" s="4" t="s">
        <v>8673</v>
      </c>
      <c r="AK785" s="4" t="s">
        <v>6725</v>
      </c>
      <c r="AL785" s="4" t="s">
        <v>179</v>
      </c>
      <c r="AM785" s="9" t="s">
        <v>9455</v>
      </c>
      <c r="AN785" s="9" t="s">
        <v>9470</v>
      </c>
      <c r="AO785" s="9" t="s">
        <v>6713</v>
      </c>
      <c r="AP785" s="9" t="s">
        <v>6689</v>
      </c>
      <c r="AQ785" s="6" t="s">
        <v>6689</v>
      </c>
      <c r="AR785" s="5" t="s">
        <v>14029</v>
      </c>
      <c r="AS785" s="5" t="s">
        <v>14030</v>
      </c>
      <c r="AT785" s="4" t="s">
        <v>13965</v>
      </c>
      <c r="AU785" s="4" t="s">
        <v>14031</v>
      </c>
      <c r="AV785" s="4"/>
      <c r="AW785" s="4"/>
      <c r="AX785" s="4"/>
      <c r="AY785" s="4"/>
      <c r="AZ785" s="4"/>
      <c r="BA785" s="4"/>
      <c r="BB785" s="4"/>
      <c r="BC785" s="4"/>
      <c r="BD785" s="4"/>
      <c r="BE785" s="4"/>
      <c r="BF785" s="4"/>
      <c r="BG785" s="4"/>
      <c r="BH785" s="4"/>
      <c r="BI785" s="4"/>
      <c r="BJ785" s="4"/>
      <c r="BK785" s="4"/>
      <c r="BL785" s="4"/>
      <c r="BM785" s="4"/>
      <c r="BN785" s="4"/>
      <c r="BO785" s="4"/>
      <c r="BP785" s="4"/>
      <c r="BQ785" s="4"/>
      <c r="BR785" s="4"/>
      <c r="BS785" s="4"/>
      <c r="BT785" s="4"/>
      <c r="BU785" s="4"/>
      <c r="BV785" s="4"/>
    </row>
    <row r="786" spans="1:200" ht="15.5">
      <c r="A786" s="49" t="str">
        <f>B786&amp;COUNTIF($B$3:B786,B786)</f>
        <v>10PDRT1</v>
      </c>
      <c r="B786" s="3" t="s">
        <v>845</v>
      </c>
      <c r="C786" s="4" t="s">
        <v>846</v>
      </c>
      <c r="D786" s="4" t="s">
        <v>1427</v>
      </c>
      <c r="E786" s="4" t="s">
        <v>1428</v>
      </c>
      <c r="F786" s="4" t="s">
        <v>1429</v>
      </c>
      <c r="G786" s="4" t="s">
        <v>1430</v>
      </c>
      <c r="H786" s="3" t="s">
        <v>847</v>
      </c>
      <c r="I786" s="4" t="s">
        <v>1790</v>
      </c>
      <c r="J786" s="95" t="s">
        <v>2568</v>
      </c>
      <c r="K786" s="4" t="str">
        <f t="shared" si="37"/>
        <v>10PDRTE088</v>
      </c>
      <c r="L786" s="6">
        <v>3</v>
      </c>
      <c r="M786" s="5" t="s">
        <v>2902</v>
      </c>
      <c r="N786" s="85">
        <v>1</v>
      </c>
      <c r="O786" s="4" t="s">
        <v>101</v>
      </c>
      <c r="P786" s="85">
        <v>1</v>
      </c>
      <c r="Q786" s="4" t="s">
        <v>2903</v>
      </c>
      <c r="R786" s="85">
        <v>11</v>
      </c>
      <c r="S786" s="4" t="s">
        <v>2859</v>
      </c>
      <c r="T786" s="66" t="str">
        <f t="shared" si="36"/>
        <v>11. Ciudades Y Comunidades Sostenibles</v>
      </c>
      <c r="U786" s="85">
        <v>3</v>
      </c>
      <c r="V786" s="4" t="s">
        <v>199</v>
      </c>
      <c r="W786" s="85">
        <v>5</v>
      </c>
      <c r="X786" s="4" t="s">
        <v>624</v>
      </c>
      <c r="Y786" s="85">
        <v>6</v>
      </c>
      <c r="Z786" s="4" t="s">
        <v>625</v>
      </c>
      <c r="AA786" s="52" t="str">
        <f t="shared" si="38"/>
        <v>3.5.6</v>
      </c>
      <c r="AB786" s="3" t="s">
        <v>842</v>
      </c>
      <c r="AC786" s="23" t="s">
        <v>843</v>
      </c>
      <c r="AD786" s="4" t="s">
        <v>5651</v>
      </c>
      <c r="AE786" s="4" t="s">
        <v>5652</v>
      </c>
      <c r="AF786" s="4" t="s">
        <v>5653</v>
      </c>
      <c r="AG786" s="4" t="s">
        <v>5654</v>
      </c>
      <c r="AH786" s="8" t="s">
        <v>6689</v>
      </c>
      <c r="AI786" s="4" t="s">
        <v>8674</v>
      </c>
      <c r="AJ786" s="4" t="s">
        <v>8675</v>
      </c>
      <c r="AK786" s="4" t="s">
        <v>6725</v>
      </c>
      <c r="AL786" s="4" t="s">
        <v>8676</v>
      </c>
      <c r="AM786" s="8" t="s">
        <v>9884</v>
      </c>
      <c r="AN786" s="9" t="s">
        <v>9885</v>
      </c>
      <c r="AO786" s="9" t="s">
        <v>9886</v>
      </c>
      <c r="AP786" s="9" t="s">
        <v>6689</v>
      </c>
      <c r="AQ786" s="6" t="s">
        <v>9887</v>
      </c>
      <c r="AR786" s="5" t="s">
        <v>14032</v>
      </c>
      <c r="AS786" s="5" t="s">
        <v>14033</v>
      </c>
      <c r="AT786" s="4" t="s">
        <v>14034</v>
      </c>
      <c r="AU786" s="4" t="s">
        <v>14035</v>
      </c>
      <c r="AV786" s="4" t="s">
        <v>14036</v>
      </c>
      <c r="AW786" s="4" t="s">
        <v>14037</v>
      </c>
      <c r="AX786" s="4" t="s">
        <v>14038</v>
      </c>
      <c r="AY786" s="4" t="s">
        <v>14039</v>
      </c>
      <c r="AZ786" s="4" t="s">
        <v>14037</v>
      </c>
      <c r="BA786" s="4" t="s">
        <v>14038</v>
      </c>
      <c r="BB786" s="4" t="s">
        <v>14040</v>
      </c>
      <c r="BC786" s="4" t="s">
        <v>14037</v>
      </c>
      <c r="BD786" s="4" t="s">
        <v>14041</v>
      </c>
      <c r="BE786" s="4" t="s">
        <v>14042</v>
      </c>
      <c r="BF786" s="4" t="s">
        <v>14034</v>
      </c>
      <c r="BG786" s="4" t="s">
        <v>14043</v>
      </c>
      <c r="BH786" s="4" t="s">
        <v>14044</v>
      </c>
      <c r="BI786" s="4" t="s">
        <v>14034</v>
      </c>
      <c r="BJ786" s="4" t="s">
        <v>14035</v>
      </c>
      <c r="BK786" s="4" t="s">
        <v>14045</v>
      </c>
      <c r="BL786" s="4" t="s">
        <v>14034</v>
      </c>
      <c r="BM786" s="4" t="s">
        <v>14035</v>
      </c>
      <c r="BN786" s="4" t="s">
        <v>14046</v>
      </c>
      <c r="BO786" s="4" t="s">
        <v>14037</v>
      </c>
      <c r="BP786" s="4" t="s">
        <v>14038</v>
      </c>
      <c r="BQ786" s="4" t="s">
        <v>14047</v>
      </c>
      <c r="BR786" s="4" t="s">
        <v>14034</v>
      </c>
      <c r="BS786" s="4" t="s">
        <v>14035</v>
      </c>
      <c r="BT786" s="4" t="s">
        <v>14048</v>
      </c>
      <c r="BU786" s="4" t="s">
        <v>14034</v>
      </c>
      <c r="BV786" s="4" t="s">
        <v>14049</v>
      </c>
      <c r="BW786" t="s">
        <v>14050</v>
      </c>
      <c r="BX786" t="s">
        <v>14037</v>
      </c>
      <c r="BY786" s="67" t="s">
        <v>14038</v>
      </c>
      <c r="BZ786" t="s">
        <v>14051</v>
      </c>
      <c r="CA786" t="s">
        <v>14034</v>
      </c>
      <c r="CB786" t="s">
        <v>14035</v>
      </c>
      <c r="CC786" t="s">
        <v>14052</v>
      </c>
      <c r="CD786" t="s">
        <v>14034</v>
      </c>
      <c r="CE786" t="s">
        <v>14035</v>
      </c>
      <c r="CF786" t="s">
        <v>14053</v>
      </c>
      <c r="CG786" t="s">
        <v>14037</v>
      </c>
      <c r="CH786" t="s">
        <v>14038</v>
      </c>
      <c r="CI786" t="s">
        <v>14054</v>
      </c>
      <c r="CJ786" t="s">
        <v>14034</v>
      </c>
      <c r="CK786" t="s">
        <v>14035</v>
      </c>
      <c r="CL786" t="s">
        <v>14055</v>
      </c>
      <c r="CM786" t="s">
        <v>14037</v>
      </c>
      <c r="CN786" t="s">
        <v>14038</v>
      </c>
      <c r="CO786" t="s">
        <v>14056</v>
      </c>
      <c r="CP786" t="s">
        <v>14037</v>
      </c>
      <c r="CQ786" t="s">
        <v>14038</v>
      </c>
    </row>
    <row r="787" spans="1:200" ht="15.5">
      <c r="A787" s="49" t="str">
        <f>B787&amp;COUNTIF($B$3:B787,B787)</f>
        <v>10PDRT2</v>
      </c>
      <c r="B787" s="3" t="s">
        <v>845</v>
      </c>
      <c r="C787" s="4" t="s">
        <v>846</v>
      </c>
      <c r="D787" s="4" t="s">
        <v>1427</v>
      </c>
      <c r="E787" s="4" t="s">
        <v>1428</v>
      </c>
      <c r="F787" s="4" t="s">
        <v>1429</v>
      </c>
      <c r="G787" s="4" t="s">
        <v>1430</v>
      </c>
      <c r="H787" s="3" t="s">
        <v>10</v>
      </c>
      <c r="I787" s="4" t="s">
        <v>1569</v>
      </c>
      <c r="J787" s="95" t="s">
        <v>2569</v>
      </c>
      <c r="K787" s="4" t="str">
        <f t="shared" si="37"/>
        <v>10PDRTM001</v>
      </c>
      <c r="L787" s="6">
        <v>3</v>
      </c>
      <c r="M787" s="5" t="s">
        <v>2902</v>
      </c>
      <c r="N787" s="85">
        <v>1</v>
      </c>
      <c r="O787" s="5" t="s">
        <v>101</v>
      </c>
      <c r="P787" s="85">
        <v>1</v>
      </c>
      <c r="Q787" s="5" t="s">
        <v>2903</v>
      </c>
      <c r="R787" s="85">
        <v>16</v>
      </c>
      <c r="S787" s="4" t="s">
        <v>2841</v>
      </c>
      <c r="T787" s="66" t="str">
        <f t="shared" si="36"/>
        <v>16. Paz, Justicia E Instituciones Sólidas</v>
      </c>
      <c r="U787" s="85">
        <v>3</v>
      </c>
      <c r="V787" s="4" t="s">
        <v>199</v>
      </c>
      <c r="W787" s="85">
        <v>5</v>
      </c>
      <c r="X787" s="4" t="s">
        <v>624</v>
      </c>
      <c r="Y787" s="85">
        <v>1</v>
      </c>
      <c r="Z787" s="4" t="s">
        <v>848</v>
      </c>
      <c r="AA787" s="52" t="str">
        <f t="shared" si="38"/>
        <v>3.5.1</v>
      </c>
      <c r="AB787" s="3" t="s">
        <v>36</v>
      </c>
      <c r="AC787" s="23" t="s">
        <v>38</v>
      </c>
      <c r="AD787" s="4" t="s">
        <v>5655</v>
      </c>
      <c r="AE787" s="4" t="s">
        <v>5656</v>
      </c>
      <c r="AF787" s="4" t="s">
        <v>5657</v>
      </c>
      <c r="AG787" s="4" t="s">
        <v>5658</v>
      </c>
      <c r="AH787" s="3" t="s">
        <v>6717</v>
      </c>
      <c r="AI787" s="4" t="s">
        <v>8677</v>
      </c>
      <c r="AJ787" s="4" t="s">
        <v>8678</v>
      </c>
      <c r="AK787" s="4" t="s">
        <v>6725</v>
      </c>
      <c r="AL787" s="4" t="s">
        <v>8679</v>
      </c>
      <c r="AM787" s="3" t="s">
        <v>9888</v>
      </c>
      <c r="AN787" s="3" t="s">
        <v>6717</v>
      </c>
      <c r="AO787" s="3" t="s">
        <v>6717</v>
      </c>
      <c r="AP787" s="3" t="s">
        <v>6717</v>
      </c>
      <c r="AQ787" s="6" t="s">
        <v>9889</v>
      </c>
      <c r="AR787" s="5" t="s">
        <v>14057</v>
      </c>
      <c r="AS787" s="5" t="s">
        <v>14058</v>
      </c>
      <c r="AT787" s="4" t="s">
        <v>14059</v>
      </c>
      <c r="AU787" s="4" t="s">
        <v>13203</v>
      </c>
      <c r="AV787" s="4" t="s">
        <v>14060</v>
      </c>
      <c r="AW787" s="4" t="s">
        <v>14059</v>
      </c>
      <c r="AX787" s="4" t="s">
        <v>13203</v>
      </c>
      <c r="AY787" s="4" t="s">
        <v>14061</v>
      </c>
      <c r="AZ787" s="4" t="s">
        <v>14059</v>
      </c>
      <c r="BA787" s="4" t="s">
        <v>13203</v>
      </c>
      <c r="BB787" s="4" t="s">
        <v>14062</v>
      </c>
      <c r="BC787" s="4" t="s">
        <v>14059</v>
      </c>
      <c r="BD787" s="4" t="s">
        <v>14063</v>
      </c>
      <c r="BE787" s="4" t="s">
        <v>14064</v>
      </c>
      <c r="BF787" s="4" t="s">
        <v>14059</v>
      </c>
      <c r="BG787" s="4" t="s">
        <v>13203</v>
      </c>
      <c r="BH787" s="4" t="s">
        <v>14065</v>
      </c>
      <c r="BI787" s="4" t="s">
        <v>14059</v>
      </c>
      <c r="BJ787" s="4" t="s">
        <v>13203</v>
      </c>
      <c r="BK787" s="4" t="s">
        <v>14066</v>
      </c>
      <c r="BL787" s="4" t="s">
        <v>14067</v>
      </c>
      <c r="BM787" s="4" t="s">
        <v>14068</v>
      </c>
      <c r="BN787" s="4"/>
      <c r="BO787" s="4"/>
      <c r="BP787" s="4"/>
      <c r="BQ787" s="4"/>
      <c r="BR787" s="4"/>
      <c r="BS787" s="4"/>
      <c r="BT787" s="4"/>
      <c r="BU787" s="4"/>
      <c r="BV787" s="4"/>
    </row>
    <row r="788" spans="1:200" ht="15.5">
      <c r="A788" s="49" t="str">
        <f>B788&amp;COUNTIF($B$3:B788,B788)</f>
        <v>10PDRT3</v>
      </c>
      <c r="B788" s="3" t="s">
        <v>845</v>
      </c>
      <c r="C788" s="4" t="s">
        <v>846</v>
      </c>
      <c r="D788" s="4" t="s">
        <v>1427</v>
      </c>
      <c r="E788" s="4" t="s">
        <v>1428</v>
      </c>
      <c r="F788" s="4" t="s">
        <v>1429</v>
      </c>
      <c r="G788" s="4" t="s">
        <v>1430</v>
      </c>
      <c r="H788" s="3" t="s">
        <v>1133</v>
      </c>
      <c r="I788" s="4" t="s">
        <v>1570</v>
      </c>
      <c r="J788" s="96" t="s">
        <v>1886</v>
      </c>
      <c r="K788" s="4" t="str">
        <f t="shared" si="37"/>
        <v>10PDRTM002</v>
      </c>
      <c r="L788" s="6">
        <v>3</v>
      </c>
      <c r="M788" s="5" t="s">
        <v>2902</v>
      </c>
      <c r="N788" s="85">
        <v>1</v>
      </c>
      <c r="O788" s="4" t="s">
        <v>101</v>
      </c>
      <c r="P788" s="85">
        <v>1</v>
      </c>
      <c r="Q788" s="4" t="s">
        <v>2903</v>
      </c>
      <c r="R788" s="85">
        <v>16</v>
      </c>
      <c r="S788" s="4" t="s">
        <v>2841</v>
      </c>
      <c r="T788" s="66" t="str">
        <f t="shared" si="36"/>
        <v>16. Paz, Justicia E Instituciones Sólidas</v>
      </c>
      <c r="U788" s="85">
        <v>3</v>
      </c>
      <c r="V788" s="4" t="s">
        <v>199</v>
      </c>
      <c r="W788" s="85">
        <v>5</v>
      </c>
      <c r="X788" s="4" t="s">
        <v>624</v>
      </c>
      <c r="Y788" s="85">
        <v>1</v>
      </c>
      <c r="Z788" s="4" t="s">
        <v>848</v>
      </c>
      <c r="AA788" s="52" t="str">
        <f t="shared" si="38"/>
        <v>3.5.1</v>
      </c>
      <c r="AB788" s="3" t="s">
        <v>2952</v>
      </c>
      <c r="AC788" s="23" t="s">
        <v>2953</v>
      </c>
      <c r="AD788" s="4" t="s">
        <v>179</v>
      </c>
      <c r="AE788" s="4" t="s">
        <v>179</v>
      </c>
      <c r="AF788" s="4" t="s">
        <v>179</v>
      </c>
      <c r="AG788" s="4" t="s">
        <v>179</v>
      </c>
      <c r="AH788" s="8" t="s">
        <v>179</v>
      </c>
      <c r="AI788" s="4" t="s">
        <v>179</v>
      </c>
      <c r="AJ788" s="4" t="s">
        <v>179</v>
      </c>
      <c r="AK788" s="4" t="s">
        <v>179</v>
      </c>
      <c r="AL788" s="4" t="s">
        <v>179</v>
      </c>
      <c r="AM788" s="9" t="s">
        <v>179</v>
      </c>
      <c r="AN788" s="9" t="s">
        <v>179</v>
      </c>
      <c r="AO788" s="9" t="s">
        <v>179</v>
      </c>
      <c r="AP788" s="9" t="s">
        <v>179</v>
      </c>
      <c r="AQ788" s="3" t="s">
        <v>179</v>
      </c>
      <c r="AR788" s="5" t="s">
        <v>179</v>
      </c>
      <c r="AS788" s="5" t="s">
        <v>179</v>
      </c>
      <c r="AT788" s="4" t="s">
        <v>179</v>
      </c>
      <c r="AU788" s="4" t="s">
        <v>179</v>
      </c>
      <c r="AV788" s="4"/>
      <c r="AW788" s="4"/>
      <c r="AX788" s="4"/>
      <c r="AY788" s="4"/>
      <c r="AZ788" s="4"/>
      <c r="BA788" s="4"/>
      <c r="BB788" s="4"/>
      <c r="BC788" s="4"/>
      <c r="BD788" s="4"/>
      <c r="BE788" s="4"/>
      <c r="BF788" s="4"/>
      <c r="BG788" s="4"/>
      <c r="BH788" s="4"/>
      <c r="BI788" s="4"/>
      <c r="BJ788" s="4"/>
      <c r="BK788" s="4"/>
      <c r="BL788" s="4"/>
      <c r="BM788" s="4"/>
      <c r="BN788" s="4"/>
      <c r="BO788" s="4"/>
      <c r="BP788" s="4"/>
      <c r="BQ788" s="4"/>
      <c r="BR788" s="4"/>
      <c r="BS788" s="4"/>
      <c r="BT788" s="4"/>
      <c r="BU788" s="4"/>
      <c r="BV788" s="4"/>
    </row>
    <row r="789" spans="1:200" s="15" customFormat="1" ht="15.5">
      <c r="A789" s="49" t="str">
        <f>B789&amp;COUNTIF($B$3:B789,B789)</f>
        <v>10PDRT4</v>
      </c>
      <c r="B789" s="3" t="s">
        <v>845</v>
      </c>
      <c r="C789" s="4" t="s">
        <v>846</v>
      </c>
      <c r="D789" s="4" t="s">
        <v>1427</v>
      </c>
      <c r="E789" s="4" t="s">
        <v>1428</v>
      </c>
      <c r="F789" s="4" t="s">
        <v>1429</v>
      </c>
      <c r="G789" s="4" t="s">
        <v>1430</v>
      </c>
      <c r="H789" s="3" t="s">
        <v>140</v>
      </c>
      <c r="I789" s="4" t="s">
        <v>1571</v>
      </c>
      <c r="J789" s="95" t="s">
        <v>2570</v>
      </c>
      <c r="K789" s="4" t="str">
        <f t="shared" si="37"/>
        <v>10PDRTN001</v>
      </c>
      <c r="L789" s="6">
        <v>3</v>
      </c>
      <c r="M789" s="5" t="s">
        <v>2902</v>
      </c>
      <c r="N789" s="85">
        <v>3</v>
      </c>
      <c r="O789" s="5" t="s">
        <v>102</v>
      </c>
      <c r="P789" s="85">
        <v>1</v>
      </c>
      <c r="Q789" s="5" t="s">
        <v>2922</v>
      </c>
      <c r="R789" s="85">
        <v>16</v>
      </c>
      <c r="S789" s="4" t="s">
        <v>2841</v>
      </c>
      <c r="T789" s="66" t="str">
        <f t="shared" si="36"/>
        <v>16. Paz, Justicia E Instituciones Sólidas</v>
      </c>
      <c r="U789" s="85">
        <v>1</v>
      </c>
      <c r="V789" s="4" t="s">
        <v>28</v>
      </c>
      <c r="W789" s="85">
        <v>7</v>
      </c>
      <c r="X789" s="4" t="s">
        <v>142</v>
      </c>
      <c r="Y789" s="85">
        <v>2</v>
      </c>
      <c r="Z789" s="4" t="s">
        <v>143</v>
      </c>
      <c r="AA789" s="52" t="str">
        <f t="shared" si="38"/>
        <v>1.7.2</v>
      </c>
      <c r="AB789" s="3" t="s">
        <v>144</v>
      </c>
      <c r="AC789" s="23" t="s">
        <v>145</v>
      </c>
      <c r="AD789" s="4" t="s">
        <v>5659</v>
      </c>
      <c r="AE789" s="4" t="s">
        <v>5660</v>
      </c>
      <c r="AF789" s="4" t="s">
        <v>5661</v>
      </c>
      <c r="AG789" s="4" t="s">
        <v>5662</v>
      </c>
      <c r="AH789" s="3" t="s">
        <v>6689</v>
      </c>
      <c r="AI789" s="4" t="s">
        <v>8680</v>
      </c>
      <c r="AJ789" s="4" t="s">
        <v>8681</v>
      </c>
      <c r="AK789" s="4" t="s">
        <v>6725</v>
      </c>
      <c r="AL789" s="4" t="s">
        <v>8682</v>
      </c>
      <c r="AM789" s="3" t="s">
        <v>6712</v>
      </c>
      <c r="AN789" s="3" t="s">
        <v>9890</v>
      </c>
      <c r="AO789" s="3" t="s">
        <v>9891</v>
      </c>
      <c r="AP789" s="3" t="s">
        <v>6689</v>
      </c>
      <c r="AQ789" s="3" t="s">
        <v>9892</v>
      </c>
      <c r="AR789" s="5" t="s">
        <v>14069</v>
      </c>
      <c r="AS789" s="5" t="s">
        <v>14070</v>
      </c>
      <c r="AT789" s="4" t="s">
        <v>14059</v>
      </c>
      <c r="AU789" s="4" t="s">
        <v>13203</v>
      </c>
      <c r="AV789" s="4" t="s">
        <v>14071</v>
      </c>
      <c r="AW789" s="4" t="s">
        <v>14059</v>
      </c>
      <c r="AX789" s="4" t="s">
        <v>13203</v>
      </c>
      <c r="AY789" s="4" t="s">
        <v>14072</v>
      </c>
      <c r="AZ789" s="4" t="s">
        <v>14059</v>
      </c>
      <c r="BA789" s="4" t="s">
        <v>13203</v>
      </c>
      <c r="BB789" s="4" t="s">
        <v>14073</v>
      </c>
      <c r="BC789" s="4" t="s">
        <v>14059</v>
      </c>
      <c r="BD789" s="4" t="s">
        <v>14063</v>
      </c>
      <c r="BE789" s="4"/>
      <c r="BF789" s="4"/>
      <c r="BG789" s="4"/>
      <c r="BH789" s="4"/>
      <c r="BI789" s="4"/>
      <c r="BJ789" s="4"/>
      <c r="BK789" s="4"/>
      <c r="BL789" s="4"/>
      <c r="BM789" s="4"/>
      <c r="BN789" s="4"/>
      <c r="BO789" s="4"/>
      <c r="BP789" s="4"/>
      <c r="BQ789" s="4"/>
      <c r="BR789" s="4"/>
      <c r="BS789" s="4"/>
      <c r="BT789" s="4"/>
      <c r="BU789" s="4"/>
      <c r="BV789" s="4"/>
      <c r="BW789"/>
      <c r="BX789"/>
      <c r="BY789" s="67"/>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row>
    <row r="790" spans="1:200" ht="15.5">
      <c r="A790" s="49" t="str">
        <f>B790&amp;COUNTIF($B$3:B790,B790)</f>
        <v>10PDRT5</v>
      </c>
      <c r="B790" s="3" t="s">
        <v>845</v>
      </c>
      <c r="C790" s="4" t="s">
        <v>846</v>
      </c>
      <c r="D790" s="4" t="s">
        <v>1427</v>
      </c>
      <c r="E790" s="4" t="s">
        <v>1428</v>
      </c>
      <c r="F790" s="4" t="s">
        <v>1429</v>
      </c>
      <c r="G790" s="4" t="s">
        <v>1430</v>
      </c>
      <c r="H790" s="3" t="s">
        <v>146</v>
      </c>
      <c r="I790" s="4" t="s">
        <v>1572</v>
      </c>
      <c r="J790" s="95" t="s">
        <v>2571</v>
      </c>
      <c r="K790" s="4" t="str">
        <f t="shared" si="37"/>
        <v>10PDRTO001</v>
      </c>
      <c r="L790" s="6">
        <v>3</v>
      </c>
      <c r="M790" s="5" t="s">
        <v>2902</v>
      </c>
      <c r="N790" s="85">
        <v>2</v>
      </c>
      <c r="O790" s="4" t="s">
        <v>817</v>
      </c>
      <c r="P790" s="85">
        <v>6</v>
      </c>
      <c r="Q790" s="4" t="s">
        <v>2930</v>
      </c>
      <c r="R790" s="85">
        <v>11</v>
      </c>
      <c r="S790" s="4" t="s">
        <v>2859</v>
      </c>
      <c r="T790" s="66" t="str">
        <f t="shared" si="36"/>
        <v>11. Ciudades Y Comunidades Sostenibles</v>
      </c>
      <c r="U790" s="85">
        <v>3</v>
      </c>
      <c r="V790" s="4" t="s">
        <v>199</v>
      </c>
      <c r="W790" s="85">
        <v>5</v>
      </c>
      <c r="X790" s="4" t="s">
        <v>624</v>
      </c>
      <c r="Y790" s="85">
        <v>1</v>
      </c>
      <c r="Z790" s="4" t="s">
        <v>848</v>
      </c>
      <c r="AA790" s="52" t="str">
        <f t="shared" si="38"/>
        <v>3.5.1</v>
      </c>
      <c r="AB790" s="3" t="s">
        <v>149</v>
      </c>
      <c r="AC790" s="23" t="s">
        <v>150</v>
      </c>
      <c r="AD790" s="4" t="s">
        <v>5663</v>
      </c>
      <c r="AE790" s="4" t="s">
        <v>5664</v>
      </c>
      <c r="AF790" s="4" t="s">
        <v>5665</v>
      </c>
      <c r="AG790" s="4" t="s">
        <v>5666</v>
      </c>
      <c r="AH790" s="3" t="s">
        <v>6689</v>
      </c>
      <c r="AI790" s="4" t="s">
        <v>8683</v>
      </c>
      <c r="AJ790" s="4" t="s">
        <v>8684</v>
      </c>
      <c r="AK790" s="4" t="s">
        <v>6725</v>
      </c>
      <c r="AL790" s="4" t="s">
        <v>8685</v>
      </c>
      <c r="AM790" s="3" t="s">
        <v>6712</v>
      </c>
      <c r="AN790" s="3" t="s">
        <v>9532</v>
      </c>
      <c r="AO790" s="3" t="s">
        <v>6694</v>
      </c>
      <c r="AP790" s="3" t="s">
        <v>6689</v>
      </c>
      <c r="AQ790" s="3" t="s">
        <v>9893</v>
      </c>
      <c r="AR790" s="5" t="s">
        <v>14074</v>
      </c>
      <c r="AS790" s="5" t="s">
        <v>14075</v>
      </c>
      <c r="AT790" s="4" t="s">
        <v>14059</v>
      </c>
      <c r="AU790" s="4" t="s">
        <v>13203</v>
      </c>
      <c r="AV790" s="4" t="s">
        <v>14076</v>
      </c>
      <c r="AW790" s="4" t="s">
        <v>14059</v>
      </c>
      <c r="AX790" s="4" t="s">
        <v>13203</v>
      </c>
      <c r="AY790" s="4" t="s">
        <v>14077</v>
      </c>
      <c r="AZ790" s="4" t="s">
        <v>14059</v>
      </c>
      <c r="BA790" s="4" t="s">
        <v>13203</v>
      </c>
      <c r="BB790" s="4" t="s">
        <v>14078</v>
      </c>
      <c r="BC790" s="4" t="s">
        <v>14059</v>
      </c>
      <c r="BD790" s="4" t="s">
        <v>14063</v>
      </c>
      <c r="BE790" s="4" t="s">
        <v>14079</v>
      </c>
      <c r="BF790" s="4" t="s">
        <v>14059</v>
      </c>
      <c r="BG790" s="4" t="s">
        <v>13203</v>
      </c>
      <c r="BH790" s="4" t="s">
        <v>14080</v>
      </c>
      <c r="BI790" s="4" t="s">
        <v>14059</v>
      </c>
      <c r="BJ790" s="4" t="s">
        <v>13203</v>
      </c>
      <c r="BK790" s="4" t="s">
        <v>14081</v>
      </c>
      <c r="BL790" s="4" t="s">
        <v>14059</v>
      </c>
      <c r="BM790" s="4" t="s">
        <v>13203</v>
      </c>
      <c r="BN790" s="4" t="s">
        <v>14082</v>
      </c>
      <c r="BO790" s="4" t="s">
        <v>14059</v>
      </c>
      <c r="BP790" s="4" t="s">
        <v>13203</v>
      </c>
      <c r="BQ790" s="4"/>
      <c r="BR790" s="4"/>
      <c r="BS790" s="4"/>
      <c r="BT790" s="4"/>
      <c r="BU790" s="4"/>
      <c r="BV790" s="4"/>
    </row>
    <row r="791" spans="1:200" ht="15.5">
      <c r="A791" s="49" t="str">
        <f>B791&amp;COUNTIF($B$3:B791,B791)</f>
        <v>10PDRT6</v>
      </c>
      <c r="B791" s="3" t="s">
        <v>845</v>
      </c>
      <c r="C791" s="4" t="s">
        <v>846</v>
      </c>
      <c r="D791" s="4" t="s">
        <v>1427</v>
      </c>
      <c r="E791" s="4" t="s">
        <v>1428</v>
      </c>
      <c r="F791" s="4" t="s">
        <v>1429</v>
      </c>
      <c r="G791" s="4" t="s">
        <v>1430</v>
      </c>
      <c r="H791" s="3" t="s">
        <v>151</v>
      </c>
      <c r="I791" s="4" t="s">
        <v>1573</v>
      </c>
      <c r="J791" s="95" t="s">
        <v>2572</v>
      </c>
      <c r="K791" s="4" t="str">
        <f t="shared" si="37"/>
        <v>10PDRTP001</v>
      </c>
      <c r="L791" s="6">
        <v>3</v>
      </c>
      <c r="M791" s="5" t="s">
        <v>2902</v>
      </c>
      <c r="N791" s="85">
        <v>2</v>
      </c>
      <c r="O791" s="5" t="s">
        <v>817</v>
      </c>
      <c r="P791" s="85">
        <v>6</v>
      </c>
      <c r="Q791" s="5" t="s">
        <v>2930</v>
      </c>
      <c r="R791" s="85">
        <v>5</v>
      </c>
      <c r="S791" s="4" t="s">
        <v>2844</v>
      </c>
      <c r="T791" s="66" t="str">
        <f t="shared" si="36"/>
        <v xml:space="preserve">5. Igualdad De Género </v>
      </c>
      <c r="U791" s="85">
        <v>1</v>
      </c>
      <c r="V791" s="4" t="s">
        <v>28</v>
      </c>
      <c r="W791" s="85">
        <v>2</v>
      </c>
      <c r="X791" s="4" t="s">
        <v>154</v>
      </c>
      <c r="Y791" s="85">
        <v>4</v>
      </c>
      <c r="Z791" s="4" t="s">
        <v>155</v>
      </c>
      <c r="AA791" s="52" t="str">
        <f t="shared" si="38"/>
        <v>1.2.4</v>
      </c>
      <c r="AB791" s="3" t="s">
        <v>156</v>
      </c>
      <c r="AC791" s="23" t="s">
        <v>157</v>
      </c>
      <c r="AD791" s="4" t="s">
        <v>5667</v>
      </c>
      <c r="AE791" s="4" t="s">
        <v>5668</v>
      </c>
      <c r="AF791" s="4" t="s">
        <v>5669</v>
      </c>
      <c r="AG791" s="4" t="s">
        <v>5670</v>
      </c>
      <c r="AH791" s="8" t="s">
        <v>6689</v>
      </c>
      <c r="AI791" s="4" t="s">
        <v>8686</v>
      </c>
      <c r="AJ791" s="4" t="s">
        <v>8687</v>
      </c>
      <c r="AK791" s="4" t="s">
        <v>6725</v>
      </c>
      <c r="AL791" s="4" t="s">
        <v>8688</v>
      </c>
      <c r="AM791" s="3" t="s">
        <v>9455</v>
      </c>
      <c r="AN791" s="3" t="s">
        <v>9894</v>
      </c>
      <c r="AO791" s="3" t="s">
        <v>6689</v>
      </c>
      <c r="AP791" s="3" t="s">
        <v>6689</v>
      </c>
      <c r="AQ791" s="3" t="s">
        <v>9895</v>
      </c>
      <c r="AR791" s="4" t="s">
        <v>14083</v>
      </c>
      <c r="AS791" s="4" t="s">
        <v>14084</v>
      </c>
      <c r="AT791" s="4" t="s">
        <v>14059</v>
      </c>
      <c r="AU791" s="4" t="s">
        <v>13203</v>
      </c>
      <c r="AV791" s="4" t="s">
        <v>14085</v>
      </c>
      <c r="AW791" s="4" t="s">
        <v>14059</v>
      </c>
      <c r="AX791" s="4" t="s">
        <v>13203</v>
      </c>
      <c r="AY791" s="4"/>
      <c r="AZ791" s="4"/>
      <c r="BA791" s="4"/>
      <c r="BB791" s="4"/>
      <c r="BC791" s="4"/>
      <c r="BD791" s="49"/>
      <c r="BE791" s="49"/>
      <c r="BF791" s="49"/>
      <c r="BG791" s="49"/>
      <c r="BH791" s="49"/>
      <c r="BI791" s="49"/>
      <c r="BJ791" s="49"/>
      <c r="BK791" s="49"/>
      <c r="BL791" s="49"/>
      <c r="BM791" s="49"/>
      <c r="BN791" s="49"/>
      <c r="BO791" s="49"/>
      <c r="BP791" s="49"/>
      <c r="BQ791" s="49"/>
      <c r="BR791" s="49"/>
      <c r="BS791" s="49"/>
      <c r="BT791" s="49"/>
      <c r="BU791" s="49"/>
      <c r="BV791" s="49"/>
    </row>
    <row r="792" spans="1:200" ht="15.5">
      <c r="A792" s="49" t="str">
        <f>B792&amp;COUNTIF($B$3:B792,B792)</f>
        <v>10PDRT7</v>
      </c>
      <c r="B792" s="3" t="s">
        <v>845</v>
      </c>
      <c r="C792" s="4" t="s">
        <v>846</v>
      </c>
      <c r="D792" s="4" t="s">
        <v>1427</v>
      </c>
      <c r="E792" s="4" t="s">
        <v>1428</v>
      </c>
      <c r="F792" s="4" t="s">
        <v>1429</v>
      </c>
      <c r="G792" s="4" t="s">
        <v>1430</v>
      </c>
      <c r="H792" s="3" t="s">
        <v>158</v>
      </c>
      <c r="I792" s="4" t="s">
        <v>1574</v>
      </c>
      <c r="J792" s="95" t="s">
        <v>2573</v>
      </c>
      <c r="K792" s="4" t="str">
        <f t="shared" si="37"/>
        <v>10PDRTP002</v>
      </c>
      <c r="L792" s="6">
        <v>3</v>
      </c>
      <c r="M792" s="5" t="s">
        <v>2902</v>
      </c>
      <c r="N792" s="85">
        <v>2</v>
      </c>
      <c r="O792" s="4" t="s">
        <v>817</v>
      </c>
      <c r="P792" s="85">
        <v>6</v>
      </c>
      <c r="Q792" s="4" t="s">
        <v>2930</v>
      </c>
      <c r="R792" s="85">
        <v>10</v>
      </c>
      <c r="S792" s="4" t="s">
        <v>2868</v>
      </c>
      <c r="T792" s="66" t="str">
        <f t="shared" si="36"/>
        <v xml:space="preserve">10. Reducción De Las Desigualdades </v>
      </c>
      <c r="U792" s="85">
        <v>1</v>
      </c>
      <c r="V792" s="4" t="s">
        <v>28</v>
      </c>
      <c r="W792" s="85">
        <v>2</v>
      </c>
      <c r="X792" s="4" t="s">
        <v>154</v>
      </c>
      <c r="Y792" s="85">
        <v>4</v>
      </c>
      <c r="Z792" s="4" t="s">
        <v>155</v>
      </c>
      <c r="AA792" s="52" t="str">
        <f t="shared" si="38"/>
        <v>1.2.4</v>
      </c>
      <c r="AB792" s="3" t="s">
        <v>161</v>
      </c>
      <c r="AC792" s="23" t="s">
        <v>162</v>
      </c>
      <c r="AD792" s="4" t="s">
        <v>5671</v>
      </c>
      <c r="AE792" s="4" t="s">
        <v>5672</v>
      </c>
      <c r="AF792" s="4" t="s">
        <v>5673</v>
      </c>
      <c r="AG792" s="4" t="s">
        <v>5674</v>
      </c>
      <c r="AH792" s="3" t="s">
        <v>6689</v>
      </c>
      <c r="AI792" s="4" t="s">
        <v>8689</v>
      </c>
      <c r="AJ792" s="4" t="s">
        <v>8690</v>
      </c>
      <c r="AK792" s="4" t="s">
        <v>6725</v>
      </c>
      <c r="AL792" s="4" t="s">
        <v>8691</v>
      </c>
      <c r="AM792" s="3" t="s">
        <v>9455</v>
      </c>
      <c r="AN792" s="3" t="s">
        <v>6708</v>
      </c>
      <c r="AO792" s="3" t="s">
        <v>6689</v>
      </c>
      <c r="AP792" s="3" t="s">
        <v>6689</v>
      </c>
      <c r="AQ792" s="3" t="s">
        <v>9896</v>
      </c>
      <c r="AR792" s="5" t="s">
        <v>14086</v>
      </c>
      <c r="AS792" s="5" t="s">
        <v>14087</v>
      </c>
      <c r="AT792" s="4" t="s">
        <v>14059</v>
      </c>
      <c r="AU792" s="4" t="s">
        <v>13203</v>
      </c>
      <c r="AV792" s="4"/>
      <c r="AW792" s="4"/>
      <c r="AX792" s="4"/>
      <c r="AY792" s="4"/>
      <c r="AZ792" s="4"/>
      <c r="BA792" s="4"/>
      <c r="BB792" s="4"/>
      <c r="BC792" s="4"/>
      <c r="BD792" s="4"/>
      <c r="BE792" s="4"/>
      <c r="BF792" s="4"/>
      <c r="BG792" s="4"/>
      <c r="BH792" s="4"/>
      <c r="BI792" s="4"/>
      <c r="BJ792" s="4"/>
      <c r="BK792" s="4"/>
      <c r="BL792" s="4"/>
      <c r="BM792" s="4"/>
      <c r="BN792" s="4"/>
      <c r="BO792" s="4"/>
      <c r="BP792" s="4"/>
      <c r="BQ792" s="4"/>
      <c r="BR792" s="4"/>
      <c r="BS792" s="4"/>
      <c r="BT792" s="4"/>
      <c r="BU792" s="4"/>
      <c r="BV792" s="4"/>
    </row>
    <row r="793" spans="1:200" ht="15.5">
      <c r="A793" s="49" t="str">
        <f>B793&amp;COUNTIF($B$3:B793,B793)</f>
        <v>10PDRT8</v>
      </c>
      <c r="B793" s="3" t="s">
        <v>845</v>
      </c>
      <c r="C793" s="4" t="s">
        <v>846</v>
      </c>
      <c r="D793" s="4" t="s">
        <v>1427</v>
      </c>
      <c r="E793" s="4" t="s">
        <v>1428</v>
      </c>
      <c r="F793" s="4" t="s">
        <v>1429</v>
      </c>
      <c r="G793" s="4" t="s">
        <v>1430</v>
      </c>
      <c r="H793" s="3" t="s">
        <v>170</v>
      </c>
      <c r="I793" s="4" t="s">
        <v>1575</v>
      </c>
      <c r="J793" s="95" t="s">
        <v>1900</v>
      </c>
      <c r="K793" s="4" t="str">
        <f t="shared" si="37"/>
        <v>10PDRTP004</v>
      </c>
      <c r="L793" s="6">
        <v>3</v>
      </c>
      <c r="M793" s="5" t="s">
        <v>2902</v>
      </c>
      <c r="N793" s="85">
        <v>3</v>
      </c>
      <c r="O793" s="5" t="s">
        <v>102</v>
      </c>
      <c r="P793" s="85">
        <v>2</v>
      </c>
      <c r="Q793" s="5" t="s">
        <v>2907</v>
      </c>
      <c r="R793" s="85">
        <v>10</v>
      </c>
      <c r="S793" s="4" t="s">
        <v>2868</v>
      </c>
      <c r="T793" s="66" t="str">
        <f t="shared" si="36"/>
        <v xml:space="preserve">10. Reducción De Las Desigualdades </v>
      </c>
      <c r="U793" s="85">
        <v>2</v>
      </c>
      <c r="V793" s="4" t="s">
        <v>173</v>
      </c>
      <c r="W793" s="85">
        <v>6</v>
      </c>
      <c r="X793" s="4" t="s">
        <v>175</v>
      </c>
      <c r="Y793" s="85">
        <v>8</v>
      </c>
      <c r="Z793" s="4" t="s">
        <v>177</v>
      </c>
      <c r="AA793" s="52" t="str">
        <f t="shared" si="38"/>
        <v>2.6.8</v>
      </c>
      <c r="AB793" s="3" t="s">
        <v>384</v>
      </c>
      <c r="AC793" s="23" t="s">
        <v>178</v>
      </c>
      <c r="AD793" s="4" t="s">
        <v>5675</v>
      </c>
      <c r="AE793" s="4" t="s">
        <v>3059</v>
      </c>
      <c r="AF793" s="4" t="s">
        <v>3060</v>
      </c>
      <c r="AG793" s="4" t="s">
        <v>3061</v>
      </c>
      <c r="AH793" s="8" t="s">
        <v>6689</v>
      </c>
      <c r="AI793" s="4" t="s">
        <v>8692</v>
      </c>
      <c r="AJ793" s="4" t="s">
        <v>8693</v>
      </c>
      <c r="AK793" s="4" t="s">
        <v>6725</v>
      </c>
      <c r="AL793" s="4" t="s">
        <v>179</v>
      </c>
      <c r="AM793" s="9" t="s">
        <v>9455</v>
      </c>
      <c r="AN793" s="9" t="s">
        <v>6712</v>
      </c>
      <c r="AO793" s="9" t="s">
        <v>6718</v>
      </c>
      <c r="AP793" s="9" t="s">
        <v>6689</v>
      </c>
      <c r="AQ793" s="6" t="s">
        <v>6689</v>
      </c>
      <c r="AR793" s="5" t="s">
        <v>10088</v>
      </c>
      <c r="AS793" s="5" t="s">
        <v>10171</v>
      </c>
      <c r="AT793" s="4" t="s">
        <v>14088</v>
      </c>
      <c r="AU793" s="4" t="s">
        <v>14089</v>
      </c>
      <c r="AV793" s="4" t="s">
        <v>14090</v>
      </c>
      <c r="AW793" s="4" t="s">
        <v>14034</v>
      </c>
      <c r="AX793" s="4" t="s">
        <v>14043</v>
      </c>
      <c r="AY793" s="4"/>
      <c r="AZ793" s="4"/>
      <c r="BA793" s="4"/>
      <c r="BB793" s="4"/>
      <c r="BC793" s="4"/>
      <c r="BD793" s="4"/>
      <c r="BE793" s="4"/>
      <c r="BF793" s="4"/>
      <c r="BG793" s="4"/>
      <c r="BH793" s="4"/>
      <c r="BI793" s="4"/>
      <c r="BJ793" s="4"/>
      <c r="BK793" s="4"/>
      <c r="BL793" s="4"/>
      <c r="BM793" s="4"/>
      <c r="BN793" s="4"/>
      <c r="BO793" s="4"/>
      <c r="BP793" s="4"/>
      <c r="BQ793" s="4"/>
      <c r="BR793" s="4"/>
      <c r="BS793" s="4"/>
      <c r="BT793" s="4"/>
      <c r="BU793" s="4"/>
      <c r="BV793" s="4"/>
    </row>
    <row r="794" spans="1:200" ht="15.5">
      <c r="A794" s="49" t="str">
        <f>B794&amp;COUNTIF($B$3:B794,B794)</f>
        <v>10PDTE1</v>
      </c>
      <c r="B794" s="3" t="s">
        <v>849</v>
      </c>
      <c r="C794" s="4" t="s">
        <v>850</v>
      </c>
      <c r="D794" s="4" t="s">
        <v>1431</v>
      </c>
      <c r="E794" s="4" t="s">
        <v>1432</v>
      </c>
      <c r="F794" s="4" t="s">
        <v>1433</v>
      </c>
      <c r="G794" s="4" t="s">
        <v>1434</v>
      </c>
      <c r="H794" s="3" t="s">
        <v>623</v>
      </c>
      <c r="I794" s="4" t="s">
        <v>1710</v>
      </c>
      <c r="J794" s="95" t="s">
        <v>2574</v>
      </c>
      <c r="K794" s="4" t="str">
        <f t="shared" si="37"/>
        <v>10PDTEE042</v>
      </c>
      <c r="L794" s="6">
        <v>3</v>
      </c>
      <c r="M794" s="5" t="s">
        <v>2902</v>
      </c>
      <c r="N794" s="85">
        <v>2</v>
      </c>
      <c r="O794" s="4" t="s">
        <v>817</v>
      </c>
      <c r="P794" s="85">
        <v>1</v>
      </c>
      <c r="Q794" s="4" t="s">
        <v>2921</v>
      </c>
      <c r="R794" s="85">
        <v>11</v>
      </c>
      <c r="S794" s="4" t="s">
        <v>2859</v>
      </c>
      <c r="T794" s="66" t="str">
        <f t="shared" si="36"/>
        <v>11. Ciudades Y Comunidades Sostenibles</v>
      </c>
      <c r="U794" s="85">
        <v>3</v>
      </c>
      <c r="V794" s="4" t="s">
        <v>199</v>
      </c>
      <c r="W794" s="85">
        <v>5</v>
      </c>
      <c r="X794" s="4" t="s">
        <v>624</v>
      </c>
      <c r="Y794" s="85">
        <v>6</v>
      </c>
      <c r="Z794" s="4" t="s">
        <v>625</v>
      </c>
      <c r="AA794" s="52" t="str">
        <f t="shared" si="38"/>
        <v>3.5.6</v>
      </c>
      <c r="AB794" s="3" t="s">
        <v>842</v>
      </c>
      <c r="AC794" s="23" t="s">
        <v>843</v>
      </c>
      <c r="AD794" s="4" t="s">
        <v>5676</v>
      </c>
      <c r="AE794" s="4" t="s">
        <v>5677</v>
      </c>
      <c r="AF794" s="4" t="s">
        <v>5678</v>
      </c>
      <c r="AG794" s="4" t="s">
        <v>5679</v>
      </c>
      <c r="AH794" s="3" t="s">
        <v>6689</v>
      </c>
      <c r="AI794" s="4" t="s">
        <v>8694</v>
      </c>
      <c r="AJ794" s="4" t="s">
        <v>8695</v>
      </c>
      <c r="AK794" s="4" t="s">
        <v>6725</v>
      </c>
      <c r="AL794" s="4" t="s">
        <v>8696</v>
      </c>
      <c r="AM794" s="3" t="s">
        <v>6712</v>
      </c>
      <c r="AN794" s="3" t="s">
        <v>6708</v>
      </c>
      <c r="AO794" s="3" t="s">
        <v>6718</v>
      </c>
      <c r="AP794" s="3" t="s">
        <v>6689</v>
      </c>
      <c r="AQ794" s="6" t="s">
        <v>9897</v>
      </c>
      <c r="AR794" s="5" t="s">
        <v>14091</v>
      </c>
      <c r="AS794" s="5" t="s">
        <v>14092</v>
      </c>
      <c r="AT794" s="4" t="s">
        <v>14093</v>
      </c>
      <c r="AU794" s="4" t="s">
        <v>14094</v>
      </c>
      <c r="AV794" s="4" t="s">
        <v>14095</v>
      </c>
      <c r="AW794" s="4" t="s">
        <v>14096</v>
      </c>
      <c r="AX794" s="4" t="s">
        <v>14097</v>
      </c>
      <c r="AY794" s="4"/>
      <c r="AZ794" s="4"/>
      <c r="BA794" s="4"/>
      <c r="BB794" s="4"/>
      <c r="BC794" s="4"/>
      <c r="BD794" s="4"/>
      <c r="BE794" s="4"/>
      <c r="BF794" s="4"/>
      <c r="BG794" s="4"/>
      <c r="BH794" s="4"/>
      <c r="BI794" s="4"/>
      <c r="BJ794" s="4"/>
      <c r="BK794" s="4"/>
      <c r="BL794" s="4"/>
      <c r="BM794" s="4"/>
      <c r="BN794" s="4"/>
      <c r="BO794" s="4"/>
      <c r="BP794" s="4"/>
      <c r="BQ794" s="4"/>
      <c r="BR794" s="4"/>
      <c r="BS794" s="4"/>
      <c r="BT794" s="4"/>
      <c r="BU794" s="4"/>
      <c r="BV794" s="4"/>
    </row>
    <row r="795" spans="1:200" ht="15.5">
      <c r="A795" s="49" t="str">
        <f>B795&amp;COUNTIF($B$3:B795,B795)</f>
        <v>10PDTE2</v>
      </c>
      <c r="B795" s="3" t="s">
        <v>849</v>
      </c>
      <c r="C795" s="4" t="s">
        <v>850</v>
      </c>
      <c r="D795" s="4" t="s">
        <v>1431</v>
      </c>
      <c r="E795" s="4" t="s">
        <v>1432</v>
      </c>
      <c r="F795" s="4" t="s">
        <v>1433</v>
      </c>
      <c r="G795" s="4" t="s">
        <v>1434</v>
      </c>
      <c r="H795" s="3" t="s">
        <v>783</v>
      </c>
      <c r="I795" s="4" t="s">
        <v>1776</v>
      </c>
      <c r="J795" s="95" t="s">
        <v>2575</v>
      </c>
      <c r="K795" s="4" t="str">
        <f t="shared" si="37"/>
        <v>10PDTEJ001</v>
      </c>
      <c r="L795" s="6">
        <v>3</v>
      </c>
      <c r="M795" s="5" t="s">
        <v>2902</v>
      </c>
      <c r="N795" s="85">
        <v>2</v>
      </c>
      <c r="O795" s="5" t="s">
        <v>817</v>
      </c>
      <c r="P795" s="85">
        <v>4</v>
      </c>
      <c r="Q795" s="5" t="s">
        <v>2932</v>
      </c>
      <c r="R795" s="85">
        <v>10</v>
      </c>
      <c r="S795" s="4" t="s">
        <v>2868</v>
      </c>
      <c r="T795" s="66" t="str">
        <f t="shared" si="36"/>
        <v xml:space="preserve">10. Reducción De Las Desigualdades </v>
      </c>
      <c r="U795" s="85">
        <v>2</v>
      </c>
      <c r="V795" s="4" t="s">
        <v>173</v>
      </c>
      <c r="W795" s="85">
        <v>6</v>
      </c>
      <c r="X795" s="4" t="s">
        <v>175</v>
      </c>
      <c r="Y795" s="85">
        <v>2</v>
      </c>
      <c r="Z795" s="4" t="s">
        <v>319</v>
      </c>
      <c r="AA795" s="52" t="str">
        <f t="shared" si="38"/>
        <v>2.6.2</v>
      </c>
      <c r="AB795" s="3" t="s">
        <v>784</v>
      </c>
      <c r="AC795" s="23" t="s">
        <v>785</v>
      </c>
      <c r="AD795" s="4" t="s">
        <v>5680</v>
      </c>
      <c r="AE795" s="4" t="s">
        <v>5681</v>
      </c>
      <c r="AF795" s="4" t="s">
        <v>5682</v>
      </c>
      <c r="AG795" s="4" t="s">
        <v>5683</v>
      </c>
      <c r="AH795" s="6" t="s">
        <v>6689</v>
      </c>
      <c r="AI795" s="4" t="s">
        <v>8697</v>
      </c>
      <c r="AJ795" s="4" t="s">
        <v>8698</v>
      </c>
      <c r="AK795" s="4" t="s">
        <v>6725</v>
      </c>
      <c r="AL795" s="4" t="s">
        <v>8699</v>
      </c>
      <c r="AM795" s="8" t="s">
        <v>6689</v>
      </c>
      <c r="AN795" s="8" t="s">
        <v>6689</v>
      </c>
      <c r="AO795" s="8" t="s">
        <v>6689</v>
      </c>
      <c r="AP795" s="8" t="s">
        <v>6689</v>
      </c>
      <c r="AQ795" s="6" t="s">
        <v>9898</v>
      </c>
      <c r="AR795" s="5" t="s">
        <v>14098</v>
      </c>
      <c r="AS795" s="5" t="s">
        <v>14099</v>
      </c>
      <c r="AT795" s="4" t="s">
        <v>14100</v>
      </c>
      <c r="AU795" s="4" t="s">
        <v>14101</v>
      </c>
      <c r="AV795" s="4"/>
      <c r="AW795" s="4"/>
      <c r="AX795" s="4"/>
      <c r="AY795" s="4"/>
      <c r="AZ795" s="4"/>
      <c r="BA795" s="4"/>
      <c r="BB795" s="4"/>
      <c r="BC795" s="4"/>
      <c r="BD795" s="4"/>
      <c r="BE795" s="4"/>
      <c r="BF795" s="4"/>
      <c r="BG795" s="4"/>
      <c r="BH795" s="4"/>
      <c r="BI795" s="4"/>
      <c r="BJ795" s="4"/>
      <c r="BK795" s="4"/>
      <c r="BL795" s="4"/>
      <c r="BM795" s="4"/>
      <c r="BN795" s="4"/>
      <c r="BO795" s="4"/>
      <c r="BP795" s="4"/>
      <c r="BQ795" s="4"/>
      <c r="BR795" s="4"/>
      <c r="BS795" s="4"/>
      <c r="BT795" s="4"/>
      <c r="BU795" s="4"/>
      <c r="BV795" s="4"/>
    </row>
    <row r="796" spans="1:200" ht="15.5">
      <c r="A796" s="49" t="str">
        <f>B796&amp;COUNTIF($B$3:B796,B796)</f>
        <v>10PDTE3</v>
      </c>
      <c r="B796" s="3" t="s">
        <v>849</v>
      </c>
      <c r="C796" s="4" t="s">
        <v>850</v>
      </c>
      <c r="D796" s="4" t="s">
        <v>1431</v>
      </c>
      <c r="E796" s="4" t="s">
        <v>1432</v>
      </c>
      <c r="F796" s="4" t="s">
        <v>1433</v>
      </c>
      <c r="G796" s="4" t="s">
        <v>1434</v>
      </c>
      <c r="H796" s="3" t="s">
        <v>10</v>
      </c>
      <c r="I796" s="4" t="s">
        <v>1569</v>
      </c>
      <c r="J796" s="95" t="s">
        <v>2576</v>
      </c>
      <c r="K796" s="4" t="str">
        <f t="shared" si="37"/>
        <v>10PDTEM001</v>
      </c>
      <c r="L796" s="6">
        <v>3</v>
      </c>
      <c r="M796" s="5" t="s">
        <v>2902</v>
      </c>
      <c r="N796" s="85">
        <v>2</v>
      </c>
      <c r="O796" s="4" t="s">
        <v>817</v>
      </c>
      <c r="P796" s="85">
        <v>1</v>
      </c>
      <c r="Q796" s="4" t="s">
        <v>2921</v>
      </c>
      <c r="R796" s="85">
        <v>16</v>
      </c>
      <c r="S796" s="4" t="s">
        <v>2841</v>
      </c>
      <c r="T796" s="66" t="str">
        <f t="shared" si="36"/>
        <v>16. Paz, Justicia E Instituciones Sólidas</v>
      </c>
      <c r="U796" s="85">
        <v>2</v>
      </c>
      <c r="V796" s="4" t="s">
        <v>173</v>
      </c>
      <c r="W796" s="85">
        <v>2</v>
      </c>
      <c r="X796" s="4" t="s">
        <v>226</v>
      </c>
      <c r="Y796" s="85">
        <v>6</v>
      </c>
      <c r="Z796" s="4" t="s">
        <v>269</v>
      </c>
      <c r="AA796" s="52" t="str">
        <f t="shared" si="38"/>
        <v>2.2.6</v>
      </c>
      <c r="AB796" s="3" t="s">
        <v>36</v>
      </c>
      <c r="AC796" s="23" t="s">
        <v>38</v>
      </c>
      <c r="AD796" s="4" t="s">
        <v>5684</v>
      </c>
      <c r="AE796" s="4" t="s">
        <v>5685</v>
      </c>
      <c r="AF796" s="4" t="s">
        <v>5686</v>
      </c>
      <c r="AG796" s="4" t="s">
        <v>5687</v>
      </c>
      <c r="AH796" s="8" t="s">
        <v>6689</v>
      </c>
      <c r="AI796" s="4" t="s">
        <v>8700</v>
      </c>
      <c r="AJ796" s="4" t="s">
        <v>8701</v>
      </c>
      <c r="AK796" s="4" t="s">
        <v>6725</v>
      </c>
      <c r="AL796" s="4" t="s">
        <v>8699</v>
      </c>
      <c r="AM796" s="8" t="s">
        <v>6689</v>
      </c>
      <c r="AN796" s="9" t="s">
        <v>6689</v>
      </c>
      <c r="AO796" s="9" t="s">
        <v>6689</v>
      </c>
      <c r="AP796" s="9" t="s">
        <v>6689</v>
      </c>
      <c r="AQ796" s="6" t="s">
        <v>9899</v>
      </c>
      <c r="AR796" s="5" t="s">
        <v>14102</v>
      </c>
      <c r="AS796" s="5" t="s">
        <v>14103</v>
      </c>
      <c r="AT796" s="4" t="s">
        <v>14100</v>
      </c>
      <c r="AU796" s="4" t="s">
        <v>14101</v>
      </c>
      <c r="AV796" s="4"/>
      <c r="AW796" s="4"/>
      <c r="AX796" s="4"/>
      <c r="AY796" s="4"/>
      <c r="AZ796" s="4"/>
      <c r="BA796" s="4"/>
      <c r="BB796" s="4"/>
      <c r="BC796" s="4"/>
      <c r="BD796" s="4"/>
      <c r="BE796" s="4"/>
      <c r="BF796" s="4"/>
      <c r="BG796" s="4"/>
      <c r="BH796" s="4"/>
      <c r="BI796" s="4"/>
      <c r="BJ796" s="4"/>
      <c r="BK796" s="4"/>
      <c r="BL796" s="4"/>
      <c r="BM796" s="4"/>
      <c r="BN796" s="4"/>
      <c r="BO796" s="4"/>
      <c r="BP796" s="4"/>
      <c r="BQ796" s="4"/>
      <c r="BR796" s="4"/>
      <c r="BS796" s="4"/>
      <c r="BT796" s="4"/>
      <c r="BU796" s="4"/>
      <c r="BV796" s="4"/>
    </row>
    <row r="797" spans="1:200" ht="15.5">
      <c r="A797" s="49" t="str">
        <f>B797&amp;COUNTIF($B$3:B797,B797)</f>
        <v>10PDTE4</v>
      </c>
      <c r="B797" s="3" t="s">
        <v>849</v>
      </c>
      <c r="C797" s="4" t="s">
        <v>850</v>
      </c>
      <c r="D797" s="4" t="s">
        <v>1431</v>
      </c>
      <c r="E797" s="4" t="s">
        <v>1432</v>
      </c>
      <c r="F797" s="4" t="s">
        <v>1433</v>
      </c>
      <c r="G797" s="4" t="s">
        <v>1434</v>
      </c>
      <c r="H797" s="3" t="s">
        <v>1133</v>
      </c>
      <c r="I797" s="4" t="s">
        <v>1570</v>
      </c>
      <c r="J797" s="96" t="s">
        <v>1886</v>
      </c>
      <c r="K797" s="4" t="str">
        <f t="shared" si="37"/>
        <v>10PDTEM002</v>
      </c>
      <c r="L797" s="6">
        <v>3</v>
      </c>
      <c r="M797" s="5" t="s">
        <v>2902</v>
      </c>
      <c r="N797" s="85">
        <v>2</v>
      </c>
      <c r="O797" s="5" t="s">
        <v>817</v>
      </c>
      <c r="P797" s="85">
        <v>1</v>
      </c>
      <c r="Q797" s="5" t="s">
        <v>2921</v>
      </c>
      <c r="R797" s="85">
        <v>16</v>
      </c>
      <c r="S797" s="4" t="s">
        <v>2841</v>
      </c>
      <c r="T797" s="66" t="str">
        <f t="shared" si="36"/>
        <v>16. Paz, Justicia E Instituciones Sólidas</v>
      </c>
      <c r="U797" s="85">
        <v>2</v>
      </c>
      <c r="V797" s="4" t="s">
        <v>173</v>
      </c>
      <c r="W797" s="85">
        <v>2</v>
      </c>
      <c r="X797" s="4" t="s">
        <v>226</v>
      </c>
      <c r="Y797" s="85">
        <v>6</v>
      </c>
      <c r="Z797" s="4" t="s">
        <v>269</v>
      </c>
      <c r="AA797" s="52" t="str">
        <f t="shared" si="38"/>
        <v>2.2.6</v>
      </c>
      <c r="AB797" s="3" t="s">
        <v>2952</v>
      </c>
      <c r="AC797" s="23" t="s">
        <v>2953</v>
      </c>
      <c r="AD797" s="4" t="s">
        <v>179</v>
      </c>
      <c r="AE797" s="4" t="s">
        <v>179</v>
      </c>
      <c r="AF797" s="4" t="s">
        <v>179</v>
      </c>
      <c r="AG797" s="4" t="s">
        <v>179</v>
      </c>
      <c r="AH797" s="3" t="s">
        <v>179</v>
      </c>
      <c r="AI797" s="4" t="s">
        <v>179</v>
      </c>
      <c r="AJ797" s="4" t="s">
        <v>179</v>
      </c>
      <c r="AK797" s="4" t="s">
        <v>179</v>
      </c>
      <c r="AL797" s="4" t="s">
        <v>179</v>
      </c>
      <c r="AM797" s="3" t="s">
        <v>179</v>
      </c>
      <c r="AN797" s="3" t="s">
        <v>179</v>
      </c>
      <c r="AO797" s="3" t="s">
        <v>179</v>
      </c>
      <c r="AP797" s="3" t="s">
        <v>179</v>
      </c>
      <c r="AQ797" s="3" t="s">
        <v>179</v>
      </c>
      <c r="AR797" s="5" t="s">
        <v>179</v>
      </c>
      <c r="AS797" s="5" t="s">
        <v>179</v>
      </c>
      <c r="AT797" s="4" t="s">
        <v>179</v>
      </c>
      <c r="AU797" s="4" t="s">
        <v>179</v>
      </c>
      <c r="AV797" s="4"/>
      <c r="AW797" s="4"/>
      <c r="AX797" s="4"/>
      <c r="AY797" s="4"/>
      <c r="AZ797" s="4"/>
      <c r="BA797" s="4"/>
      <c r="BB797" s="4"/>
      <c r="BC797" s="4"/>
      <c r="BD797" s="4"/>
      <c r="BE797" s="4"/>
      <c r="BF797" s="4"/>
      <c r="BG797" s="4"/>
      <c r="BH797" s="4"/>
      <c r="BI797" s="4"/>
      <c r="BJ797" s="4"/>
      <c r="BK797" s="4"/>
      <c r="BL797" s="4"/>
      <c r="BM797" s="4"/>
      <c r="BN797" s="4"/>
      <c r="BO797" s="4"/>
      <c r="BP797" s="4"/>
      <c r="BQ797" s="4"/>
      <c r="BR797" s="4"/>
      <c r="BS797" s="4"/>
      <c r="BT797" s="4"/>
      <c r="BU797" s="4"/>
      <c r="BV797" s="4"/>
    </row>
    <row r="798" spans="1:200" ht="15.5">
      <c r="A798" s="49" t="str">
        <f>B798&amp;COUNTIF($B$3:B798,B798)</f>
        <v>10PDTE5</v>
      </c>
      <c r="B798" s="3" t="s">
        <v>849</v>
      </c>
      <c r="C798" s="4" t="s">
        <v>850</v>
      </c>
      <c r="D798" s="4" t="s">
        <v>1431</v>
      </c>
      <c r="E798" s="4" t="s">
        <v>1432</v>
      </c>
      <c r="F798" s="4" t="s">
        <v>1433</v>
      </c>
      <c r="G798" s="4" t="s">
        <v>1434</v>
      </c>
      <c r="H798" s="3" t="s">
        <v>140</v>
      </c>
      <c r="I798" s="4" t="s">
        <v>1571</v>
      </c>
      <c r="J798" s="95" t="s">
        <v>2577</v>
      </c>
      <c r="K798" s="4" t="str">
        <f t="shared" si="37"/>
        <v>10PDTEN001</v>
      </c>
      <c r="L798" s="6">
        <v>3</v>
      </c>
      <c r="M798" s="5" t="s">
        <v>2902</v>
      </c>
      <c r="N798" s="85">
        <v>3</v>
      </c>
      <c r="O798" s="4" t="s">
        <v>102</v>
      </c>
      <c r="P798" s="85">
        <v>2</v>
      </c>
      <c r="Q798" s="4" t="s">
        <v>2907</v>
      </c>
      <c r="R798" s="85">
        <v>16</v>
      </c>
      <c r="S798" s="4" t="s">
        <v>2841</v>
      </c>
      <c r="T798" s="66" t="str">
        <f t="shared" si="36"/>
        <v>16. Paz, Justicia E Instituciones Sólidas</v>
      </c>
      <c r="U798" s="85">
        <v>1</v>
      </c>
      <c r="V798" s="4" t="s">
        <v>28</v>
      </c>
      <c r="W798" s="85">
        <v>7</v>
      </c>
      <c r="X798" s="4" t="s">
        <v>142</v>
      </c>
      <c r="Y798" s="85">
        <v>2</v>
      </c>
      <c r="Z798" s="4" t="s">
        <v>143</v>
      </c>
      <c r="AA798" s="52" t="str">
        <f t="shared" si="38"/>
        <v>1.7.2</v>
      </c>
      <c r="AB798" s="3" t="s">
        <v>144</v>
      </c>
      <c r="AC798" s="23" t="s">
        <v>145</v>
      </c>
      <c r="AD798" s="4" t="s">
        <v>5688</v>
      </c>
      <c r="AE798" s="4" t="s">
        <v>5689</v>
      </c>
      <c r="AF798" s="4" t="s">
        <v>5690</v>
      </c>
      <c r="AG798" s="4" t="s">
        <v>5691</v>
      </c>
      <c r="AH798" s="3" t="s">
        <v>6689</v>
      </c>
      <c r="AI798" s="4" t="s">
        <v>8702</v>
      </c>
      <c r="AJ798" s="4" t="s">
        <v>8703</v>
      </c>
      <c r="AK798" s="4" t="s">
        <v>6725</v>
      </c>
      <c r="AL798" s="4" t="s">
        <v>8704</v>
      </c>
      <c r="AM798" s="3" t="s">
        <v>9455</v>
      </c>
      <c r="AN798" s="3" t="s">
        <v>9470</v>
      </c>
      <c r="AO798" s="3" t="s">
        <v>9593</v>
      </c>
      <c r="AP798" s="3" t="s">
        <v>6689</v>
      </c>
      <c r="AQ798" s="3" t="s">
        <v>9900</v>
      </c>
      <c r="AR798" s="5" t="s">
        <v>14104</v>
      </c>
      <c r="AS798" s="5" t="s">
        <v>14105</v>
      </c>
      <c r="AT798" s="4" t="s">
        <v>14106</v>
      </c>
      <c r="AU798" s="4" t="s">
        <v>14107</v>
      </c>
      <c r="AV798" s="4" t="s">
        <v>14108</v>
      </c>
      <c r="AW798" s="4" t="s">
        <v>14106</v>
      </c>
      <c r="AX798" s="4" t="s">
        <v>14107</v>
      </c>
      <c r="AY798" s="4"/>
      <c r="AZ798" s="4"/>
      <c r="BA798" s="4"/>
      <c r="BB798" s="4"/>
      <c r="BC798" s="4"/>
      <c r="BD798" s="4"/>
      <c r="BE798" s="4"/>
      <c r="BF798" s="4"/>
      <c r="BG798" s="4"/>
      <c r="BH798" s="4"/>
      <c r="BI798" s="4"/>
      <c r="BJ798" s="4"/>
      <c r="BK798" s="4"/>
      <c r="BL798" s="4"/>
      <c r="BM798" s="4"/>
      <c r="BN798" s="4"/>
      <c r="BO798" s="4"/>
      <c r="BP798" s="4"/>
      <c r="BQ798" s="4"/>
      <c r="BR798" s="4"/>
      <c r="BS798" s="4"/>
      <c r="BT798" s="4"/>
      <c r="BU798" s="4"/>
      <c r="BV798" s="4"/>
    </row>
    <row r="799" spans="1:200" ht="15.5">
      <c r="A799" s="49" t="str">
        <f>B799&amp;COUNTIF($B$3:B799,B799)</f>
        <v>10PDTE6</v>
      </c>
      <c r="B799" s="3" t="s">
        <v>849</v>
      </c>
      <c r="C799" s="4" t="s">
        <v>850</v>
      </c>
      <c r="D799" s="4" t="s">
        <v>1431</v>
      </c>
      <c r="E799" s="4" t="s">
        <v>1432</v>
      </c>
      <c r="F799" s="4" t="s">
        <v>1433</v>
      </c>
      <c r="G799" s="4" t="s">
        <v>1434</v>
      </c>
      <c r="H799" s="3" t="s">
        <v>146</v>
      </c>
      <c r="I799" s="4" t="s">
        <v>1572</v>
      </c>
      <c r="J799" s="95" t="s">
        <v>2578</v>
      </c>
      <c r="K799" s="4" t="str">
        <f t="shared" si="37"/>
        <v>10PDTEO001</v>
      </c>
      <c r="L799" s="6">
        <v>3</v>
      </c>
      <c r="M799" s="5" t="s">
        <v>2902</v>
      </c>
      <c r="N799" s="85">
        <v>1</v>
      </c>
      <c r="O799" s="5" t="s">
        <v>101</v>
      </c>
      <c r="P799" s="85">
        <v>1</v>
      </c>
      <c r="Q799" s="5" t="s">
        <v>2903</v>
      </c>
      <c r="R799" s="85">
        <v>16</v>
      </c>
      <c r="S799" s="4" t="s">
        <v>2841</v>
      </c>
      <c r="T799" s="66" t="str">
        <f t="shared" si="36"/>
        <v>16. Paz, Justicia E Instituciones Sólidas</v>
      </c>
      <c r="U799" s="85">
        <v>3</v>
      </c>
      <c r="V799" s="4" t="s">
        <v>199</v>
      </c>
      <c r="W799" s="85">
        <v>5</v>
      </c>
      <c r="X799" s="4" t="s">
        <v>624</v>
      </c>
      <c r="Y799" s="85">
        <v>6</v>
      </c>
      <c r="Z799" s="4" t="s">
        <v>625</v>
      </c>
      <c r="AA799" s="52" t="str">
        <f t="shared" si="38"/>
        <v>3.5.6</v>
      </c>
      <c r="AB799" s="3" t="s">
        <v>149</v>
      </c>
      <c r="AC799" s="23" t="s">
        <v>150</v>
      </c>
      <c r="AD799" s="4" t="s">
        <v>5692</v>
      </c>
      <c r="AE799" s="4" t="s">
        <v>5693</v>
      </c>
      <c r="AF799" s="4" t="s">
        <v>5694</v>
      </c>
      <c r="AG799" s="4" t="s">
        <v>5695</v>
      </c>
      <c r="AH799" s="8" t="s">
        <v>6689</v>
      </c>
      <c r="AI799" s="4" t="s">
        <v>8705</v>
      </c>
      <c r="AJ799" s="4" t="s">
        <v>8706</v>
      </c>
      <c r="AK799" s="4" t="s">
        <v>6725</v>
      </c>
      <c r="AL799" s="4" t="s">
        <v>8707</v>
      </c>
      <c r="AM799" s="3" t="s">
        <v>9455</v>
      </c>
      <c r="AN799" s="3" t="s">
        <v>9470</v>
      </c>
      <c r="AO799" s="3" t="s">
        <v>9593</v>
      </c>
      <c r="AP799" s="3" t="s">
        <v>6689</v>
      </c>
      <c r="AQ799" s="3" t="s">
        <v>9901</v>
      </c>
      <c r="AR799" s="4" t="s">
        <v>14109</v>
      </c>
      <c r="AS799" s="4" t="s">
        <v>14110</v>
      </c>
      <c r="AT799" s="4" t="s">
        <v>14100</v>
      </c>
      <c r="AU799" s="4" t="s">
        <v>14101</v>
      </c>
      <c r="AV799" s="49"/>
      <c r="AW799" s="49"/>
      <c r="AX799" s="49"/>
      <c r="AY799" s="49"/>
      <c r="AZ799" s="49"/>
      <c r="BA799" s="49"/>
      <c r="BB799" s="49"/>
      <c r="BC799" s="49"/>
      <c r="BD799" s="49"/>
      <c r="BE799" s="49"/>
      <c r="BF799" s="49"/>
      <c r="BG799" s="49"/>
      <c r="BH799" s="49"/>
      <c r="BI799" s="49"/>
      <c r="BJ799" s="49"/>
      <c r="BK799" s="49"/>
      <c r="BL799" s="49"/>
      <c r="BM799" s="49"/>
      <c r="BN799" s="49"/>
      <c r="BO799" s="49"/>
      <c r="BP799" s="49"/>
      <c r="BQ799" s="49"/>
      <c r="BR799" s="49"/>
      <c r="BS799" s="49"/>
      <c r="BT799" s="49"/>
      <c r="BU799" s="49"/>
      <c r="BV799" s="49"/>
    </row>
    <row r="800" spans="1:200" ht="15.5">
      <c r="A800" s="49" t="str">
        <f>B800&amp;COUNTIF($B$3:B800,B800)</f>
        <v>10PDTE7</v>
      </c>
      <c r="B800" s="3" t="s">
        <v>849</v>
      </c>
      <c r="C800" s="4" t="s">
        <v>850</v>
      </c>
      <c r="D800" s="4" t="s">
        <v>1431</v>
      </c>
      <c r="E800" s="4" t="s">
        <v>1432</v>
      </c>
      <c r="F800" s="4" t="s">
        <v>1433</v>
      </c>
      <c r="G800" s="4" t="s">
        <v>1434</v>
      </c>
      <c r="H800" s="3" t="s">
        <v>151</v>
      </c>
      <c r="I800" s="4" t="s">
        <v>1573</v>
      </c>
      <c r="J800" s="95" t="s">
        <v>2579</v>
      </c>
      <c r="K800" s="4" t="str">
        <f t="shared" si="37"/>
        <v>10PDTEP001</v>
      </c>
      <c r="L800" s="6">
        <v>3</v>
      </c>
      <c r="M800" s="5" t="s">
        <v>2902</v>
      </c>
      <c r="N800" s="85">
        <v>3</v>
      </c>
      <c r="O800" s="4" t="s">
        <v>102</v>
      </c>
      <c r="P800" s="85">
        <v>2</v>
      </c>
      <c r="Q800" s="4" t="s">
        <v>2907</v>
      </c>
      <c r="R800" s="85">
        <v>5</v>
      </c>
      <c r="S800" s="4" t="s">
        <v>2844</v>
      </c>
      <c r="T800" s="66" t="str">
        <f t="shared" si="36"/>
        <v xml:space="preserve">5. Igualdad De Género </v>
      </c>
      <c r="U800" s="85">
        <v>1</v>
      </c>
      <c r="V800" s="4" t="s">
        <v>28</v>
      </c>
      <c r="W800" s="85">
        <v>2</v>
      </c>
      <c r="X800" s="4" t="s">
        <v>154</v>
      </c>
      <c r="Y800" s="85">
        <v>4</v>
      </c>
      <c r="Z800" s="4" t="s">
        <v>155</v>
      </c>
      <c r="AA800" s="52" t="str">
        <f t="shared" si="38"/>
        <v>1.2.4</v>
      </c>
      <c r="AB800" s="3" t="s">
        <v>156</v>
      </c>
      <c r="AC800" s="23" t="s">
        <v>157</v>
      </c>
      <c r="AD800" s="4" t="s">
        <v>5696</v>
      </c>
      <c r="AE800" s="4" t="s">
        <v>5697</v>
      </c>
      <c r="AF800" s="4" t="s">
        <v>5698</v>
      </c>
      <c r="AG800" s="4" t="s">
        <v>5699</v>
      </c>
      <c r="AH800" s="8" t="s">
        <v>6689</v>
      </c>
      <c r="AI800" s="4" t="s">
        <v>8708</v>
      </c>
      <c r="AJ800" s="4" t="s">
        <v>8709</v>
      </c>
      <c r="AK800" s="4" t="s">
        <v>6725</v>
      </c>
      <c r="AL800" s="4" t="s">
        <v>8710</v>
      </c>
      <c r="AM800" s="9" t="s">
        <v>9455</v>
      </c>
      <c r="AN800" s="9" t="s">
        <v>6697</v>
      </c>
      <c r="AO800" s="9" t="s">
        <v>6699</v>
      </c>
      <c r="AP800" s="9" t="s">
        <v>6689</v>
      </c>
      <c r="AQ800" s="6" t="s">
        <v>9902</v>
      </c>
      <c r="AR800" s="5" t="s">
        <v>14111</v>
      </c>
      <c r="AS800" s="5" t="s">
        <v>14112</v>
      </c>
      <c r="AT800" s="4" t="s">
        <v>14113</v>
      </c>
      <c r="AU800" s="4" t="s">
        <v>14114</v>
      </c>
      <c r="AV800" s="4" t="s">
        <v>14115</v>
      </c>
      <c r="AW800" s="4" t="s">
        <v>14113</v>
      </c>
      <c r="AX800" s="4" t="s">
        <v>14114</v>
      </c>
      <c r="AY800" s="4" t="s">
        <v>14116</v>
      </c>
      <c r="AZ800" s="4" t="s">
        <v>14113</v>
      </c>
      <c r="BA800" s="4" t="s">
        <v>14114</v>
      </c>
      <c r="BB800" s="4"/>
      <c r="BC800" s="4"/>
      <c r="BD800" s="4"/>
      <c r="BE800" s="4"/>
      <c r="BF800" s="4"/>
      <c r="BG800" s="4"/>
      <c r="BH800" s="4"/>
      <c r="BI800" s="4"/>
      <c r="BJ800" s="4"/>
      <c r="BK800" s="4"/>
      <c r="BL800" s="4"/>
      <c r="BM800" s="4"/>
      <c r="BN800" s="4"/>
      <c r="BO800" s="4"/>
      <c r="BP800" s="4"/>
      <c r="BQ800" s="4"/>
      <c r="BR800" s="4"/>
      <c r="BS800" s="4"/>
      <c r="BT800" s="4"/>
      <c r="BU800" s="4"/>
      <c r="BV800" s="4"/>
    </row>
    <row r="801" spans="1:200" ht="15.5">
      <c r="A801" s="49" t="str">
        <f>B801&amp;COUNTIF($B$3:B801,B801)</f>
        <v>10PDTE8</v>
      </c>
      <c r="B801" s="3" t="s">
        <v>849</v>
      </c>
      <c r="C801" s="4" t="s">
        <v>850</v>
      </c>
      <c r="D801" s="4" t="s">
        <v>1431</v>
      </c>
      <c r="E801" s="4" t="s">
        <v>1432</v>
      </c>
      <c r="F801" s="4" t="s">
        <v>1433</v>
      </c>
      <c r="G801" s="4" t="s">
        <v>1434</v>
      </c>
      <c r="H801" s="3" t="s">
        <v>158</v>
      </c>
      <c r="I801" s="4" t="s">
        <v>1574</v>
      </c>
      <c r="J801" s="95" t="s">
        <v>2580</v>
      </c>
      <c r="K801" s="4" t="str">
        <f t="shared" si="37"/>
        <v>10PDTEP002</v>
      </c>
      <c r="L801" s="6">
        <v>3</v>
      </c>
      <c r="M801" s="5" t="s">
        <v>2902</v>
      </c>
      <c r="N801" s="85">
        <v>2</v>
      </c>
      <c r="O801" s="5" t="s">
        <v>817</v>
      </c>
      <c r="P801" s="85">
        <v>6</v>
      </c>
      <c r="Q801" s="5" t="s">
        <v>2930</v>
      </c>
      <c r="R801" s="85">
        <v>10</v>
      </c>
      <c r="S801" s="4" t="s">
        <v>2868</v>
      </c>
      <c r="T801" s="66" t="str">
        <f t="shared" si="36"/>
        <v xml:space="preserve">10. Reducción De Las Desigualdades </v>
      </c>
      <c r="U801" s="85">
        <v>1</v>
      </c>
      <c r="V801" s="4" t="s">
        <v>28</v>
      </c>
      <c r="W801" s="85">
        <v>2</v>
      </c>
      <c r="X801" s="4" t="s">
        <v>154</v>
      </c>
      <c r="Y801" s="85">
        <v>4</v>
      </c>
      <c r="Z801" s="4" t="s">
        <v>155</v>
      </c>
      <c r="AA801" s="52" t="str">
        <f t="shared" si="38"/>
        <v>1.2.4</v>
      </c>
      <c r="AB801" s="3" t="s">
        <v>161</v>
      </c>
      <c r="AC801" s="23" t="s">
        <v>162</v>
      </c>
      <c r="AD801" s="4" t="s">
        <v>5700</v>
      </c>
      <c r="AE801" s="4" t="s">
        <v>5701</v>
      </c>
      <c r="AF801" s="4" t="s">
        <v>5702</v>
      </c>
      <c r="AG801" s="4" t="s">
        <v>5703</v>
      </c>
      <c r="AH801" s="8" t="s">
        <v>6689</v>
      </c>
      <c r="AI801" s="4" t="s">
        <v>8711</v>
      </c>
      <c r="AJ801" s="4" t="s">
        <v>8712</v>
      </c>
      <c r="AK801" s="4" t="s">
        <v>6725</v>
      </c>
      <c r="AL801" s="4" t="s">
        <v>8713</v>
      </c>
      <c r="AM801" s="9" t="s">
        <v>9455</v>
      </c>
      <c r="AN801" s="9" t="s">
        <v>6697</v>
      </c>
      <c r="AO801" s="9" t="s">
        <v>6699</v>
      </c>
      <c r="AP801" s="9" t="s">
        <v>6689</v>
      </c>
      <c r="AQ801" s="6" t="s">
        <v>9903</v>
      </c>
      <c r="AR801" s="5" t="s">
        <v>14117</v>
      </c>
      <c r="AS801" s="5" t="s">
        <v>14118</v>
      </c>
      <c r="AT801" s="4" t="s">
        <v>14113</v>
      </c>
      <c r="AU801" s="4" t="s">
        <v>14114</v>
      </c>
      <c r="AV801" s="4" t="s">
        <v>14119</v>
      </c>
      <c r="AW801" s="4" t="s">
        <v>14113</v>
      </c>
      <c r="AX801" s="4" t="s">
        <v>14114</v>
      </c>
      <c r="AY801" s="4"/>
      <c r="AZ801" s="4"/>
      <c r="BA801" s="4"/>
      <c r="BB801" s="4"/>
      <c r="BC801" s="4"/>
      <c r="BD801" s="4"/>
      <c r="BE801" s="4"/>
      <c r="BF801" s="4"/>
      <c r="BG801" s="4"/>
      <c r="BH801" s="4"/>
      <c r="BI801" s="4"/>
      <c r="BJ801" s="4"/>
      <c r="BK801" s="4"/>
      <c r="BL801" s="4"/>
      <c r="BM801" s="4"/>
      <c r="BN801" s="4"/>
      <c r="BO801" s="4"/>
      <c r="BP801" s="4"/>
      <c r="BQ801" s="4"/>
      <c r="BR801" s="4"/>
      <c r="BS801" s="4"/>
      <c r="BT801" s="4"/>
      <c r="BU801" s="4"/>
      <c r="BV801" s="4"/>
    </row>
    <row r="802" spans="1:200" ht="15.5">
      <c r="A802" s="49" t="str">
        <f>B802&amp;COUNTIF($B$3:B802,B802)</f>
        <v>10PDTE9</v>
      </c>
      <c r="B802" s="3" t="s">
        <v>849</v>
      </c>
      <c r="C802" s="4" t="s">
        <v>850</v>
      </c>
      <c r="D802" s="4" t="s">
        <v>1431</v>
      </c>
      <c r="E802" s="4" t="s">
        <v>1432</v>
      </c>
      <c r="F802" s="4" t="s">
        <v>1433</v>
      </c>
      <c r="G802" s="4" t="s">
        <v>1434</v>
      </c>
      <c r="H802" s="3" t="s">
        <v>170</v>
      </c>
      <c r="I802" s="4" t="s">
        <v>1575</v>
      </c>
      <c r="J802" s="95" t="s">
        <v>2581</v>
      </c>
      <c r="K802" s="4" t="str">
        <f t="shared" si="37"/>
        <v>10PDTEP004</v>
      </c>
      <c r="L802" s="6">
        <v>3</v>
      </c>
      <c r="M802" s="5" t="s">
        <v>2902</v>
      </c>
      <c r="N802" s="85">
        <v>2</v>
      </c>
      <c r="O802" s="4" t="s">
        <v>817</v>
      </c>
      <c r="P802" s="85">
        <v>4</v>
      </c>
      <c r="Q802" s="4" t="s">
        <v>2932</v>
      </c>
      <c r="R802" s="85">
        <v>10</v>
      </c>
      <c r="S802" s="4" t="s">
        <v>2868</v>
      </c>
      <c r="T802" s="66" t="str">
        <f t="shared" si="36"/>
        <v xml:space="preserve">10. Reducción De Las Desigualdades </v>
      </c>
      <c r="U802" s="85">
        <v>2</v>
      </c>
      <c r="V802" s="4" t="s">
        <v>173</v>
      </c>
      <c r="W802" s="85">
        <v>6</v>
      </c>
      <c r="X802" s="4" t="s">
        <v>175</v>
      </c>
      <c r="Y802" s="85">
        <v>8</v>
      </c>
      <c r="Z802" s="4" t="s">
        <v>177</v>
      </c>
      <c r="AA802" s="52" t="str">
        <f t="shared" si="38"/>
        <v>2.6.8</v>
      </c>
      <c r="AB802" s="3" t="s">
        <v>384</v>
      </c>
      <c r="AC802" s="23" t="s">
        <v>178</v>
      </c>
      <c r="AD802" s="4" t="s">
        <v>5704</v>
      </c>
      <c r="AE802" s="4" t="s">
        <v>5705</v>
      </c>
      <c r="AF802" s="4" t="s">
        <v>5706</v>
      </c>
      <c r="AG802" s="4" t="s">
        <v>3438</v>
      </c>
      <c r="AH802" s="8" t="s">
        <v>6689</v>
      </c>
      <c r="AI802" s="4" t="s">
        <v>8714</v>
      </c>
      <c r="AJ802" s="4" t="s">
        <v>8715</v>
      </c>
      <c r="AK802" s="4" t="s">
        <v>6725</v>
      </c>
      <c r="AL802" s="4" t="s">
        <v>8716</v>
      </c>
      <c r="AM802" s="9" t="s">
        <v>9455</v>
      </c>
      <c r="AN802" s="9" t="s">
        <v>6708</v>
      </c>
      <c r="AO802" s="9" t="s">
        <v>6718</v>
      </c>
      <c r="AP802" s="9" t="s">
        <v>6689</v>
      </c>
      <c r="AQ802" s="6" t="s">
        <v>9904</v>
      </c>
      <c r="AR802" s="5" t="s">
        <v>14120</v>
      </c>
      <c r="AS802" s="5" t="s">
        <v>14121</v>
      </c>
      <c r="AT802" s="4" t="s">
        <v>14113</v>
      </c>
      <c r="AU802" s="4" t="s">
        <v>14114</v>
      </c>
      <c r="AV802" s="4"/>
      <c r="AW802" s="4"/>
      <c r="AX802" s="4"/>
      <c r="AY802" s="4"/>
      <c r="AZ802" s="4"/>
      <c r="BA802" s="4"/>
      <c r="BB802" s="4"/>
      <c r="BC802" s="4"/>
      <c r="BD802" s="4"/>
      <c r="BE802" s="4"/>
      <c r="BF802" s="4"/>
      <c r="BG802" s="4"/>
      <c r="BH802" s="4"/>
      <c r="BI802" s="4"/>
      <c r="BJ802" s="4"/>
      <c r="BK802" s="4"/>
      <c r="BL802" s="4"/>
      <c r="BM802" s="4"/>
      <c r="BN802" s="4"/>
      <c r="BO802" s="4"/>
      <c r="BP802" s="4"/>
      <c r="BQ802" s="4"/>
      <c r="BR802" s="4"/>
      <c r="BS802" s="4"/>
      <c r="BT802" s="4"/>
      <c r="BU802" s="4"/>
      <c r="BV802" s="4"/>
    </row>
    <row r="803" spans="1:200" s="15" customFormat="1" ht="15.5">
      <c r="A803" s="49" t="str">
        <f>B803&amp;COUNTIF($B$3:B803,B803)</f>
        <v>11C0011</v>
      </c>
      <c r="B803" s="3" t="s">
        <v>851</v>
      </c>
      <c r="C803" s="4" t="s">
        <v>852</v>
      </c>
      <c r="D803" s="4" t="s">
        <v>1435</v>
      </c>
      <c r="E803" s="4" t="s">
        <v>1436</v>
      </c>
      <c r="F803" s="4" t="s">
        <v>1437</v>
      </c>
      <c r="G803" s="4" t="s">
        <v>1438</v>
      </c>
      <c r="H803" s="3" t="s">
        <v>853</v>
      </c>
      <c r="I803" s="4" t="s">
        <v>1791</v>
      </c>
      <c r="J803" s="95" t="s">
        <v>2582</v>
      </c>
      <c r="K803" s="4" t="str">
        <f t="shared" si="37"/>
        <v>11C001E007</v>
      </c>
      <c r="L803" s="6">
        <v>5</v>
      </c>
      <c r="M803" s="5" t="s">
        <v>2863</v>
      </c>
      <c r="N803" s="85">
        <v>1</v>
      </c>
      <c r="O803" s="5" t="s">
        <v>105</v>
      </c>
      <c r="P803" s="85">
        <v>12</v>
      </c>
      <c r="Q803" s="5" t="s">
        <v>2891</v>
      </c>
      <c r="R803" s="85">
        <v>16</v>
      </c>
      <c r="S803" s="4" t="s">
        <v>2841</v>
      </c>
      <c r="T803" s="66" t="str">
        <f t="shared" si="36"/>
        <v>16. Paz, Justicia E Instituciones Sólidas</v>
      </c>
      <c r="U803" s="85">
        <v>1</v>
      </c>
      <c r="V803" s="4" t="s">
        <v>28</v>
      </c>
      <c r="W803" s="85">
        <v>7</v>
      </c>
      <c r="X803" s="4" t="s">
        <v>142</v>
      </c>
      <c r="Y803" s="85">
        <v>1</v>
      </c>
      <c r="Z803" s="4" t="s">
        <v>245</v>
      </c>
      <c r="AA803" s="52" t="str">
        <f t="shared" si="38"/>
        <v>1.7.1</v>
      </c>
      <c r="AB803" s="3" t="s">
        <v>235</v>
      </c>
      <c r="AC803" s="23" t="s">
        <v>236</v>
      </c>
      <c r="AD803" s="4" t="s">
        <v>5707</v>
      </c>
      <c r="AE803" s="4" t="s">
        <v>5708</v>
      </c>
      <c r="AF803" s="4" t="s">
        <v>5709</v>
      </c>
      <c r="AG803" s="4" t="s">
        <v>5710</v>
      </c>
      <c r="AH803" s="8" t="s">
        <v>6689</v>
      </c>
      <c r="AI803" s="4" t="s">
        <v>8717</v>
      </c>
      <c r="AJ803" s="4" t="s">
        <v>8718</v>
      </c>
      <c r="AK803" s="4" t="s">
        <v>6725</v>
      </c>
      <c r="AL803" s="4" t="s">
        <v>8719</v>
      </c>
      <c r="AM803" s="8" t="s">
        <v>9905</v>
      </c>
      <c r="AN803" s="8" t="s">
        <v>9906</v>
      </c>
      <c r="AO803" s="9" t="s">
        <v>9907</v>
      </c>
      <c r="AP803" s="9" t="s">
        <v>6689</v>
      </c>
      <c r="AQ803" s="6" t="s">
        <v>6689</v>
      </c>
      <c r="AR803" s="5" t="s">
        <v>14122</v>
      </c>
      <c r="AS803" s="5" t="s">
        <v>14123</v>
      </c>
      <c r="AT803" s="4" t="s">
        <v>14124</v>
      </c>
      <c r="AU803" s="4" t="s">
        <v>14125</v>
      </c>
      <c r="AV803" s="4" t="s">
        <v>14126</v>
      </c>
      <c r="AW803" s="4" t="s">
        <v>14127</v>
      </c>
      <c r="AX803" s="4" t="s">
        <v>14128</v>
      </c>
      <c r="AY803" s="4" t="s">
        <v>14129</v>
      </c>
      <c r="AZ803" s="4" t="s">
        <v>14130</v>
      </c>
      <c r="BA803" s="4" t="s">
        <v>14131</v>
      </c>
      <c r="BB803" s="4"/>
      <c r="BC803" s="4"/>
      <c r="BD803" s="4"/>
      <c r="BE803" s="4"/>
      <c r="BF803" s="4"/>
      <c r="BG803" s="4"/>
      <c r="BH803" s="4"/>
      <c r="BI803" s="4"/>
      <c r="BJ803" s="4"/>
      <c r="BK803" s="4"/>
      <c r="BL803" s="4"/>
      <c r="BM803" s="4"/>
      <c r="BN803" s="4"/>
      <c r="BO803" s="4"/>
      <c r="BP803" s="4"/>
      <c r="BQ803" s="4"/>
      <c r="BR803" s="4"/>
      <c r="BS803" s="4"/>
      <c r="BT803" s="4"/>
      <c r="BU803" s="4"/>
      <c r="BV803" s="4"/>
      <c r="BW803"/>
      <c r="BX803"/>
      <c r="BY803" s="67"/>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row>
    <row r="804" spans="1:200" ht="15.5">
      <c r="A804" s="49" t="str">
        <f>B804&amp;COUNTIF($B$3:B804,B804)</f>
        <v>11C0012</v>
      </c>
      <c r="B804" s="3" t="s">
        <v>851</v>
      </c>
      <c r="C804" s="4" t="s">
        <v>852</v>
      </c>
      <c r="D804" s="4" t="s">
        <v>1435</v>
      </c>
      <c r="E804" s="4" t="s">
        <v>1436</v>
      </c>
      <c r="F804" s="4" t="s">
        <v>1437</v>
      </c>
      <c r="G804" s="4" t="s">
        <v>1438</v>
      </c>
      <c r="H804" s="3" t="s">
        <v>857</v>
      </c>
      <c r="I804" s="4" t="s">
        <v>1792</v>
      </c>
      <c r="J804" s="95" t="s">
        <v>2583</v>
      </c>
      <c r="K804" s="4" t="str">
        <f t="shared" si="37"/>
        <v>11C001E021</v>
      </c>
      <c r="L804" s="6">
        <v>5</v>
      </c>
      <c r="M804" s="5" t="s">
        <v>2863</v>
      </c>
      <c r="N804" s="85">
        <v>1</v>
      </c>
      <c r="O804" s="4" t="s">
        <v>105</v>
      </c>
      <c r="P804" s="85">
        <v>7</v>
      </c>
      <c r="Q804" s="4" t="s">
        <v>2933</v>
      </c>
      <c r="R804" s="85">
        <v>16</v>
      </c>
      <c r="S804" s="4" t="s">
        <v>2841</v>
      </c>
      <c r="T804" s="66" t="str">
        <f t="shared" si="36"/>
        <v>16. Paz, Justicia E Instituciones Sólidas</v>
      </c>
      <c r="U804" s="85">
        <v>1</v>
      </c>
      <c r="V804" s="4" t="s">
        <v>28</v>
      </c>
      <c r="W804" s="85">
        <v>7</v>
      </c>
      <c r="X804" s="4" t="s">
        <v>142</v>
      </c>
      <c r="Y804" s="85">
        <v>1</v>
      </c>
      <c r="Z804" s="4" t="s">
        <v>245</v>
      </c>
      <c r="AA804" s="52" t="str">
        <f t="shared" si="38"/>
        <v>1.7.1</v>
      </c>
      <c r="AB804" s="3" t="s">
        <v>858</v>
      </c>
      <c r="AC804" s="23" t="s">
        <v>859</v>
      </c>
      <c r="AD804" s="4" t="s">
        <v>5711</v>
      </c>
      <c r="AE804" s="4" t="s">
        <v>5712</v>
      </c>
      <c r="AF804" s="4" t="s">
        <v>2583</v>
      </c>
      <c r="AG804" s="4" t="s">
        <v>5713</v>
      </c>
      <c r="AH804" s="8" t="s">
        <v>6689</v>
      </c>
      <c r="AI804" s="4" t="s">
        <v>8720</v>
      </c>
      <c r="AJ804" s="4" t="s">
        <v>8721</v>
      </c>
      <c r="AK804" s="4" t="s">
        <v>6725</v>
      </c>
      <c r="AL804" s="4" t="s">
        <v>8719</v>
      </c>
      <c r="AM804" s="8" t="s">
        <v>6712</v>
      </c>
      <c r="AN804" s="8" t="s">
        <v>9908</v>
      </c>
      <c r="AO804" s="9" t="s">
        <v>9909</v>
      </c>
      <c r="AP804" s="9" t="s">
        <v>6689</v>
      </c>
      <c r="AQ804" s="6" t="s">
        <v>6689</v>
      </c>
      <c r="AR804" s="5" t="s">
        <v>14122</v>
      </c>
      <c r="AS804" s="5" t="s">
        <v>14132</v>
      </c>
      <c r="AT804" s="4" t="s">
        <v>14133</v>
      </c>
      <c r="AU804" s="4" t="s">
        <v>14134</v>
      </c>
      <c r="AV804" s="4" t="s">
        <v>14135</v>
      </c>
      <c r="AW804" s="4" t="s">
        <v>14133</v>
      </c>
      <c r="AX804" s="4" t="s">
        <v>14134</v>
      </c>
      <c r="AY804" s="4" t="s">
        <v>14136</v>
      </c>
      <c r="AZ804" s="4" t="s">
        <v>14133</v>
      </c>
      <c r="BA804" s="4" t="s">
        <v>14134</v>
      </c>
      <c r="BB804" s="4"/>
      <c r="BC804" s="4"/>
      <c r="BD804" s="4"/>
      <c r="BE804" s="4"/>
      <c r="BF804" s="4"/>
      <c r="BG804" s="4"/>
      <c r="BH804" s="4"/>
      <c r="BI804" s="4"/>
      <c r="BJ804" s="4"/>
      <c r="BK804" s="4"/>
      <c r="BL804" s="4"/>
      <c r="BM804" s="4"/>
      <c r="BN804" s="4"/>
      <c r="BO804" s="4"/>
      <c r="BP804" s="4"/>
      <c r="BQ804" s="4"/>
      <c r="BR804" s="4"/>
      <c r="BS804" s="4"/>
      <c r="BT804" s="4"/>
      <c r="BU804" s="4"/>
      <c r="BV804" s="4"/>
    </row>
    <row r="805" spans="1:200" ht="15.5">
      <c r="A805" s="49" t="str">
        <f>B805&amp;COUNTIF($B$3:B805,B805)</f>
        <v>11C0013</v>
      </c>
      <c r="B805" s="3" t="s">
        <v>851</v>
      </c>
      <c r="C805" s="4" t="s">
        <v>852</v>
      </c>
      <c r="D805" s="4" t="s">
        <v>1435</v>
      </c>
      <c r="E805" s="4" t="s">
        <v>1436</v>
      </c>
      <c r="F805" s="4" t="s">
        <v>1437</v>
      </c>
      <c r="G805" s="4" t="s">
        <v>1438</v>
      </c>
      <c r="H805" s="3" t="s">
        <v>854</v>
      </c>
      <c r="I805" s="4" t="s">
        <v>1793</v>
      </c>
      <c r="J805" s="95" t="s">
        <v>2584</v>
      </c>
      <c r="K805" s="4" t="str">
        <f t="shared" si="37"/>
        <v>11C001E053</v>
      </c>
      <c r="L805" s="6">
        <v>5</v>
      </c>
      <c r="M805" s="5" t="s">
        <v>2863</v>
      </c>
      <c r="N805" s="85">
        <v>1</v>
      </c>
      <c r="O805" s="5" t="s">
        <v>105</v>
      </c>
      <c r="P805" s="85">
        <v>2</v>
      </c>
      <c r="Q805" s="5" t="s">
        <v>2934</v>
      </c>
      <c r="R805" s="85">
        <v>16</v>
      </c>
      <c r="S805" s="4" t="s">
        <v>2841</v>
      </c>
      <c r="T805" s="66" t="str">
        <f t="shared" si="36"/>
        <v>16. Paz, Justicia E Instituciones Sólidas</v>
      </c>
      <c r="U805" s="85">
        <v>1</v>
      </c>
      <c r="V805" s="4" t="s">
        <v>28</v>
      </c>
      <c r="W805" s="85">
        <v>7</v>
      </c>
      <c r="X805" s="4" t="s">
        <v>142</v>
      </c>
      <c r="Y805" s="85">
        <v>1</v>
      </c>
      <c r="Z805" s="4" t="s">
        <v>245</v>
      </c>
      <c r="AA805" s="52" t="str">
        <f t="shared" si="38"/>
        <v>1.7.1</v>
      </c>
      <c r="AB805" s="3" t="s">
        <v>855</v>
      </c>
      <c r="AC805" s="23" t="s">
        <v>856</v>
      </c>
      <c r="AD805" s="4" t="s">
        <v>5711</v>
      </c>
      <c r="AE805" s="4" t="s">
        <v>5712</v>
      </c>
      <c r="AF805" s="4" t="s">
        <v>5714</v>
      </c>
      <c r="AG805" s="4" t="s">
        <v>5715</v>
      </c>
      <c r="AH805" s="8" t="s">
        <v>6689</v>
      </c>
      <c r="AI805" s="4" t="s">
        <v>8722</v>
      </c>
      <c r="AJ805" s="4" t="s">
        <v>8723</v>
      </c>
      <c r="AK805" s="4" t="s">
        <v>6725</v>
      </c>
      <c r="AL805" s="4" t="s">
        <v>8719</v>
      </c>
      <c r="AM805" s="8" t="s">
        <v>9877</v>
      </c>
      <c r="AN805" s="8" t="s">
        <v>9910</v>
      </c>
      <c r="AO805" s="9" t="s">
        <v>9911</v>
      </c>
      <c r="AP805" s="9" t="s">
        <v>6689</v>
      </c>
      <c r="AQ805" s="6" t="s">
        <v>6689</v>
      </c>
      <c r="AR805" s="5" t="s">
        <v>14137</v>
      </c>
      <c r="AS805" s="5" t="s">
        <v>14138</v>
      </c>
      <c r="AT805" s="4" t="s">
        <v>14139</v>
      </c>
      <c r="AU805" s="4" t="s">
        <v>14140</v>
      </c>
      <c r="AV805" s="4" t="s">
        <v>14141</v>
      </c>
      <c r="AW805" s="4" t="s">
        <v>14142</v>
      </c>
      <c r="AX805" s="4" t="s">
        <v>14143</v>
      </c>
      <c r="AY805" s="4" t="s">
        <v>14144</v>
      </c>
      <c r="AZ805" s="4" t="s">
        <v>14145</v>
      </c>
      <c r="BA805" s="4" t="s">
        <v>14146</v>
      </c>
      <c r="BB805" s="4" t="s">
        <v>14147</v>
      </c>
      <c r="BC805" s="4" t="s">
        <v>14148</v>
      </c>
      <c r="BD805" s="4" t="s">
        <v>14149</v>
      </c>
      <c r="BE805" s="4"/>
      <c r="BF805" s="4"/>
      <c r="BG805" s="4"/>
      <c r="BH805" s="4"/>
      <c r="BI805" s="4"/>
      <c r="BJ805" s="4"/>
      <c r="BK805" s="4"/>
      <c r="BL805" s="4"/>
      <c r="BM805" s="4"/>
      <c r="BN805" s="4"/>
      <c r="BO805" s="4"/>
      <c r="BP805" s="4"/>
      <c r="BQ805" s="4"/>
      <c r="BR805" s="4"/>
      <c r="BS805" s="4"/>
      <c r="BT805" s="4"/>
      <c r="BU805" s="4"/>
      <c r="BV805" s="4"/>
    </row>
    <row r="806" spans="1:200" ht="15.5">
      <c r="A806" s="49" t="str">
        <f>B806&amp;COUNTIF($B$3:B806,B806)</f>
        <v>11C0014</v>
      </c>
      <c r="B806" s="3" t="s">
        <v>851</v>
      </c>
      <c r="C806" s="4" t="s">
        <v>852</v>
      </c>
      <c r="D806" s="4" t="s">
        <v>1435</v>
      </c>
      <c r="E806" s="4" t="s">
        <v>1436</v>
      </c>
      <c r="F806" s="4" t="s">
        <v>1437</v>
      </c>
      <c r="G806" s="4" t="s">
        <v>1438</v>
      </c>
      <c r="H806" s="3" t="s">
        <v>10</v>
      </c>
      <c r="I806" s="4" t="s">
        <v>1569</v>
      </c>
      <c r="J806" s="95" t="s">
        <v>2585</v>
      </c>
      <c r="K806" s="4" t="str">
        <f t="shared" si="37"/>
        <v>11C001M001</v>
      </c>
      <c r="L806" s="6">
        <v>5</v>
      </c>
      <c r="M806" s="5" t="s">
        <v>2863</v>
      </c>
      <c r="N806" s="85">
        <v>1</v>
      </c>
      <c r="O806" s="4" t="s">
        <v>105</v>
      </c>
      <c r="P806" s="85">
        <v>2</v>
      </c>
      <c r="Q806" s="4" t="s">
        <v>2934</v>
      </c>
      <c r="R806" s="85">
        <v>16</v>
      </c>
      <c r="S806" s="4" t="s">
        <v>2841</v>
      </c>
      <c r="T806" s="66" t="str">
        <f t="shared" si="36"/>
        <v>16. Paz, Justicia E Instituciones Sólidas</v>
      </c>
      <c r="U806" s="85">
        <v>1</v>
      </c>
      <c r="V806" s="4" t="s">
        <v>28</v>
      </c>
      <c r="W806" s="85">
        <v>7</v>
      </c>
      <c r="X806" s="4" t="s">
        <v>142</v>
      </c>
      <c r="Y806" s="85">
        <v>1</v>
      </c>
      <c r="Z806" s="4" t="s">
        <v>245</v>
      </c>
      <c r="AA806" s="52" t="str">
        <f t="shared" si="38"/>
        <v>1.7.1</v>
      </c>
      <c r="AB806" s="3" t="s">
        <v>36</v>
      </c>
      <c r="AC806" s="23" t="s">
        <v>38</v>
      </c>
      <c r="AD806" s="4" t="s">
        <v>5716</v>
      </c>
      <c r="AE806" s="4" t="s">
        <v>5717</v>
      </c>
      <c r="AF806" s="4" t="s">
        <v>5718</v>
      </c>
      <c r="AG806" s="4" t="s">
        <v>5719</v>
      </c>
      <c r="AH806" s="8" t="s">
        <v>6689</v>
      </c>
      <c r="AI806" s="4" t="s">
        <v>8724</v>
      </c>
      <c r="AJ806" s="4" t="s">
        <v>8725</v>
      </c>
      <c r="AK806" s="4" t="s">
        <v>6725</v>
      </c>
      <c r="AL806" s="4" t="s">
        <v>8719</v>
      </c>
      <c r="AM806" s="3" t="s">
        <v>9912</v>
      </c>
      <c r="AN806" s="3" t="s">
        <v>9913</v>
      </c>
      <c r="AO806" s="3" t="s">
        <v>9914</v>
      </c>
      <c r="AP806" s="3" t="s">
        <v>6689</v>
      </c>
      <c r="AQ806" s="3" t="s">
        <v>6689</v>
      </c>
      <c r="AR806" s="4" t="s">
        <v>14150</v>
      </c>
      <c r="AS806" s="4" t="s">
        <v>14151</v>
      </c>
      <c r="AT806" s="4" t="s">
        <v>14152</v>
      </c>
      <c r="AU806" s="4" t="s">
        <v>14153</v>
      </c>
      <c r="AV806" s="49" t="s">
        <v>14154</v>
      </c>
      <c r="AW806" s="49" t="s">
        <v>14155</v>
      </c>
      <c r="AX806" s="49" t="s">
        <v>14156</v>
      </c>
      <c r="AY806" s="49" t="s">
        <v>14157</v>
      </c>
      <c r="AZ806" s="49" t="s">
        <v>14158</v>
      </c>
      <c r="BA806" s="49" t="s">
        <v>14159</v>
      </c>
      <c r="BB806" s="49" t="s">
        <v>14160</v>
      </c>
      <c r="BC806" s="49" t="s">
        <v>14161</v>
      </c>
      <c r="BD806" s="49" t="s">
        <v>14162</v>
      </c>
      <c r="BE806" s="49"/>
      <c r="BF806" s="49"/>
      <c r="BG806" s="49"/>
      <c r="BH806" s="49"/>
      <c r="BI806" s="49"/>
      <c r="BJ806" s="49"/>
      <c r="BK806" s="49"/>
      <c r="BL806" s="49"/>
      <c r="BM806" s="49"/>
      <c r="BN806" s="49"/>
      <c r="BO806" s="49"/>
      <c r="BP806" s="49"/>
      <c r="BQ806" s="49"/>
      <c r="BR806" s="49"/>
      <c r="BS806" s="49"/>
      <c r="BT806" s="49"/>
      <c r="BU806" s="49"/>
      <c r="BV806" s="49"/>
    </row>
    <row r="807" spans="1:200" ht="15.5">
      <c r="A807" s="49" t="str">
        <f>B807&amp;COUNTIF($B$3:B807,B807)</f>
        <v>11C0015</v>
      </c>
      <c r="B807" s="3" t="s">
        <v>851</v>
      </c>
      <c r="C807" s="4" t="s">
        <v>852</v>
      </c>
      <c r="D807" s="4" t="s">
        <v>1435</v>
      </c>
      <c r="E807" s="4" t="s">
        <v>1436</v>
      </c>
      <c r="F807" s="4" t="s">
        <v>1437</v>
      </c>
      <c r="G807" s="4" t="s">
        <v>1438</v>
      </c>
      <c r="H807" s="3" t="s">
        <v>1133</v>
      </c>
      <c r="I807" s="4" t="s">
        <v>1570</v>
      </c>
      <c r="J807" s="96" t="s">
        <v>1886</v>
      </c>
      <c r="K807" s="4" t="str">
        <f t="shared" si="37"/>
        <v>11C001M002</v>
      </c>
      <c r="L807" s="6">
        <v>5</v>
      </c>
      <c r="M807" s="5" t="s">
        <v>2863</v>
      </c>
      <c r="N807" s="85">
        <v>1</v>
      </c>
      <c r="O807" s="5" t="s">
        <v>105</v>
      </c>
      <c r="P807" s="85">
        <v>2</v>
      </c>
      <c r="Q807" s="5" t="s">
        <v>2934</v>
      </c>
      <c r="R807" s="85">
        <v>16</v>
      </c>
      <c r="S807" s="4" t="s">
        <v>2841</v>
      </c>
      <c r="T807" s="66" t="str">
        <f t="shared" si="36"/>
        <v>16. Paz, Justicia E Instituciones Sólidas</v>
      </c>
      <c r="U807" s="85">
        <v>1</v>
      </c>
      <c r="V807" s="4" t="s">
        <v>28</v>
      </c>
      <c r="W807" s="85">
        <v>7</v>
      </c>
      <c r="X807" s="4" t="s">
        <v>142</v>
      </c>
      <c r="Y807" s="85">
        <v>1</v>
      </c>
      <c r="Z807" s="4" t="s">
        <v>245</v>
      </c>
      <c r="AA807" s="52" t="str">
        <f t="shared" si="38"/>
        <v>1.7.1</v>
      </c>
      <c r="AB807" s="3" t="s">
        <v>2952</v>
      </c>
      <c r="AC807" s="23" t="s">
        <v>2953</v>
      </c>
      <c r="AD807" s="4" t="s">
        <v>179</v>
      </c>
      <c r="AE807" s="4" t="s">
        <v>179</v>
      </c>
      <c r="AF807" s="4" t="s">
        <v>179</v>
      </c>
      <c r="AG807" s="4" t="s">
        <v>179</v>
      </c>
      <c r="AH807" s="3" t="s">
        <v>179</v>
      </c>
      <c r="AI807" s="4" t="s">
        <v>179</v>
      </c>
      <c r="AJ807" s="4" t="s">
        <v>179</v>
      </c>
      <c r="AK807" s="4" t="s">
        <v>179</v>
      </c>
      <c r="AL807" s="4" t="s">
        <v>179</v>
      </c>
      <c r="AM807" s="8" t="s">
        <v>179</v>
      </c>
      <c r="AN807" s="8" t="s">
        <v>179</v>
      </c>
      <c r="AO807" s="8" t="s">
        <v>179</v>
      </c>
      <c r="AP807" s="8" t="s">
        <v>179</v>
      </c>
      <c r="AQ807" s="6" t="s">
        <v>179</v>
      </c>
      <c r="AR807" s="5" t="s">
        <v>179</v>
      </c>
      <c r="AS807" s="5" t="s">
        <v>179</v>
      </c>
      <c r="AT807" s="4" t="s">
        <v>179</v>
      </c>
      <c r="AU807" s="4" t="s">
        <v>179</v>
      </c>
      <c r="AV807" s="4"/>
      <c r="AW807" s="4"/>
      <c r="AX807" s="4"/>
      <c r="AY807" s="4"/>
      <c r="AZ807" s="4"/>
      <c r="BA807" s="4"/>
      <c r="BB807" s="4"/>
      <c r="BC807" s="4"/>
      <c r="BD807" s="4"/>
      <c r="BE807" s="4"/>
      <c r="BF807" s="4"/>
      <c r="BG807" s="4"/>
      <c r="BH807" s="4"/>
      <c r="BI807" s="4"/>
      <c r="BJ807" s="4"/>
      <c r="BK807" s="4"/>
      <c r="BL807" s="4"/>
      <c r="BM807" s="4"/>
      <c r="BN807" s="4"/>
      <c r="BO807" s="4"/>
      <c r="BP807" s="4"/>
      <c r="BQ807" s="4"/>
      <c r="BR807" s="4"/>
      <c r="BS807" s="4"/>
      <c r="BT807" s="4"/>
      <c r="BU807" s="4"/>
      <c r="BV807" s="4"/>
    </row>
    <row r="808" spans="1:200" ht="15.5">
      <c r="A808" s="49" t="str">
        <f>B808&amp;COUNTIF($B$3:B808,B808)</f>
        <v>11C0016</v>
      </c>
      <c r="B808" s="3" t="s">
        <v>851</v>
      </c>
      <c r="C808" s="4" t="s">
        <v>852</v>
      </c>
      <c r="D808" s="4" t="s">
        <v>1435</v>
      </c>
      <c r="E808" s="4" t="s">
        <v>1436</v>
      </c>
      <c r="F808" s="4" t="s">
        <v>1437</v>
      </c>
      <c r="G808" s="4" t="s">
        <v>1438</v>
      </c>
      <c r="H808" s="3" t="s">
        <v>208</v>
      </c>
      <c r="I808" s="4" t="s">
        <v>1794</v>
      </c>
      <c r="J808" s="96"/>
      <c r="K808" s="4" t="str">
        <f t="shared" si="37"/>
        <v>11C001E014</v>
      </c>
      <c r="L808" s="6"/>
      <c r="M808" s="5"/>
      <c r="N808" s="85"/>
      <c r="O808" s="4"/>
      <c r="P808" s="85"/>
      <c r="Q808" s="4"/>
      <c r="R808" s="85"/>
      <c r="S808" s="4"/>
      <c r="T808" s="66" t="str">
        <f t="shared" si="36"/>
        <v xml:space="preserve">. </v>
      </c>
      <c r="U808" s="85"/>
      <c r="V808" s="4"/>
      <c r="W808" s="85"/>
      <c r="X808" s="4"/>
      <c r="Y808" s="85"/>
      <c r="Z808" s="4"/>
      <c r="AA808" s="52" t="str">
        <f t="shared" si="38"/>
        <v>..</v>
      </c>
      <c r="AB808" s="3"/>
      <c r="AC808" s="23"/>
      <c r="AD808" s="4"/>
      <c r="AE808" s="4"/>
      <c r="AF808" s="4"/>
      <c r="AG808" s="4"/>
      <c r="AH808" s="8"/>
      <c r="AI808" s="4"/>
      <c r="AJ808" s="4"/>
      <c r="AK808" s="4"/>
      <c r="AL808" s="4"/>
      <c r="AM808" s="9"/>
      <c r="AN808" s="9"/>
      <c r="AO808" s="9"/>
      <c r="AP808" s="9"/>
      <c r="AQ808" s="3"/>
      <c r="AR808" s="5"/>
      <c r="AS808" s="5"/>
      <c r="AT808" s="4"/>
      <c r="AU808" s="4"/>
      <c r="AV808" s="4"/>
      <c r="AW808" s="4"/>
      <c r="AX808" s="4"/>
      <c r="AY808" s="4"/>
      <c r="AZ808" s="4"/>
      <c r="BA808" s="4"/>
      <c r="BB808" s="4"/>
      <c r="BC808" s="4"/>
      <c r="BD808" s="4"/>
      <c r="BE808" s="4"/>
      <c r="BF808" s="4"/>
      <c r="BG808" s="4"/>
      <c r="BH808" s="4"/>
      <c r="BI808" s="4"/>
      <c r="BJ808" s="4"/>
      <c r="BK808" s="4"/>
      <c r="BL808" s="4"/>
      <c r="BM808" s="4"/>
      <c r="BN808" s="4"/>
      <c r="BO808" s="4"/>
      <c r="BP808" s="4"/>
      <c r="BQ808" s="4"/>
      <c r="BR808" s="4"/>
      <c r="BS808" s="4"/>
      <c r="BT808" s="4"/>
      <c r="BU808" s="4"/>
      <c r="BV808" s="4"/>
    </row>
    <row r="809" spans="1:200" ht="15.5">
      <c r="A809" s="49" t="str">
        <f>B809&amp;COUNTIF($B$3:B809,B809)</f>
        <v>11C0017</v>
      </c>
      <c r="B809" s="3" t="s">
        <v>851</v>
      </c>
      <c r="C809" s="4" t="s">
        <v>852</v>
      </c>
      <c r="D809" s="4" t="s">
        <v>1435</v>
      </c>
      <c r="E809" s="4" t="s">
        <v>1436</v>
      </c>
      <c r="F809" s="4" t="s">
        <v>1437</v>
      </c>
      <c r="G809" s="4" t="s">
        <v>1438</v>
      </c>
      <c r="H809" s="3" t="s">
        <v>212</v>
      </c>
      <c r="I809" s="4" t="s">
        <v>1582</v>
      </c>
      <c r="J809" s="96"/>
      <c r="K809" s="4" t="str">
        <f t="shared" si="37"/>
        <v>11C001E057</v>
      </c>
      <c r="L809" s="6"/>
      <c r="M809" s="5"/>
      <c r="N809" s="85"/>
      <c r="O809" s="5"/>
      <c r="P809" s="85"/>
      <c r="Q809" s="5"/>
      <c r="R809" s="85"/>
      <c r="S809" s="4"/>
      <c r="T809" s="66" t="str">
        <f t="shared" si="36"/>
        <v xml:space="preserve">. </v>
      </c>
      <c r="U809" s="85"/>
      <c r="V809" s="4"/>
      <c r="W809" s="85"/>
      <c r="X809" s="4"/>
      <c r="Y809" s="85"/>
      <c r="Z809" s="4"/>
      <c r="AA809" s="52" t="str">
        <f t="shared" si="38"/>
        <v>..</v>
      </c>
      <c r="AB809" s="3"/>
      <c r="AC809" s="23"/>
      <c r="AD809" s="4"/>
      <c r="AE809" s="4"/>
      <c r="AF809" s="4"/>
      <c r="AG809" s="4"/>
      <c r="AH809" s="6"/>
      <c r="AI809" s="4"/>
      <c r="AJ809" s="4"/>
      <c r="AK809" s="4"/>
      <c r="AL809" s="4"/>
      <c r="AM809" s="6"/>
      <c r="AN809" s="6"/>
      <c r="AO809" s="6"/>
      <c r="AP809" s="6"/>
      <c r="AQ809" s="3"/>
      <c r="AR809" s="5"/>
      <c r="AS809" s="5"/>
      <c r="AT809" s="4"/>
      <c r="AU809" s="4"/>
      <c r="AV809" s="4"/>
      <c r="AW809" s="4"/>
      <c r="AX809" s="4"/>
      <c r="AY809" s="4"/>
      <c r="AZ809" s="4"/>
      <c r="BA809" s="4"/>
      <c r="BB809" s="4"/>
      <c r="BC809" s="4"/>
      <c r="BD809" s="4"/>
      <c r="BE809" s="4"/>
      <c r="BF809" s="4"/>
      <c r="BG809" s="4"/>
      <c r="BH809" s="4"/>
      <c r="BI809" s="4"/>
      <c r="BJ809" s="4"/>
      <c r="BK809" s="4"/>
      <c r="BL809" s="4"/>
      <c r="BM809" s="4"/>
      <c r="BN809" s="4"/>
      <c r="BO809" s="4"/>
      <c r="BP809" s="4"/>
      <c r="BQ809" s="4"/>
      <c r="BR809" s="4"/>
      <c r="BS809" s="4"/>
      <c r="BT809" s="4"/>
      <c r="BU809" s="4"/>
      <c r="BV809" s="4"/>
    </row>
    <row r="810" spans="1:200" ht="15.5">
      <c r="A810" s="49" t="str">
        <f>B810&amp;COUNTIF($B$3:B810,B810)</f>
        <v>11C0018</v>
      </c>
      <c r="B810" s="3" t="s">
        <v>851</v>
      </c>
      <c r="C810" s="4" t="s">
        <v>852</v>
      </c>
      <c r="D810" s="4" t="s">
        <v>1435</v>
      </c>
      <c r="E810" s="4" t="s">
        <v>1436</v>
      </c>
      <c r="F810" s="4" t="s">
        <v>1437</v>
      </c>
      <c r="G810" s="4" t="s">
        <v>1438</v>
      </c>
      <c r="H810" s="3" t="s">
        <v>215</v>
      </c>
      <c r="I810" s="4" t="s">
        <v>1795</v>
      </c>
      <c r="J810" s="96"/>
      <c r="K810" s="4" t="str">
        <f t="shared" si="37"/>
        <v>11C001E063</v>
      </c>
      <c r="L810" s="6"/>
      <c r="M810" s="5"/>
      <c r="N810" s="85"/>
      <c r="O810" s="4"/>
      <c r="P810" s="85"/>
      <c r="Q810" s="4"/>
      <c r="R810" s="85"/>
      <c r="S810" s="4"/>
      <c r="T810" s="66" t="str">
        <f t="shared" si="36"/>
        <v xml:space="preserve">. </v>
      </c>
      <c r="U810" s="85"/>
      <c r="V810" s="4"/>
      <c r="W810" s="85"/>
      <c r="X810" s="4"/>
      <c r="Y810" s="85"/>
      <c r="Z810" s="4"/>
      <c r="AA810" s="52" t="str">
        <f t="shared" si="38"/>
        <v>..</v>
      </c>
      <c r="AB810" s="3"/>
      <c r="AC810" s="23"/>
      <c r="AD810" s="4"/>
      <c r="AE810" s="4"/>
      <c r="AF810" s="4"/>
      <c r="AG810" s="4"/>
      <c r="AH810" s="8"/>
      <c r="AI810" s="4"/>
      <c r="AJ810" s="4"/>
      <c r="AK810" s="4"/>
      <c r="AL810" s="4"/>
      <c r="AM810" s="8"/>
      <c r="AN810" s="9"/>
      <c r="AO810" s="9"/>
      <c r="AP810" s="9"/>
      <c r="AQ810" s="3"/>
      <c r="AR810" s="5"/>
      <c r="AS810" s="5"/>
      <c r="AT810" s="4"/>
      <c r="AU810" s="4"/>
      <c r="AV810" s="4"/>
      <c r="AW810" s="4"/>
      <c r="AX810" s="4"/>
      <c r="AY810" s="4"/>
      <c r="AZ810" s="4"/>
      <c r="BA810" s="4"/>
      <c r="BB810" s="4"/>
      <c r="BC810" s="4"/>
      <c r="BD810" s="4"/>
      <c r="BE810" s="4"/>
      <c r="BF810" s="4"/>
      <c r="BG810" s="4"/>
      <c r="BH810" s="4"/>
      <c r="BI810" s="4"/>
      <c r="BJ810" s="4"/>
      <c r="BK810" s="4"/>
      <c r="BL810" s="4"/>
      <c r="BM810" s="4"/>
      <c r="BN810" s="4"/>
      <c r="BO810" s="4"/>
      <c r="BP810" s="4"/>
      <c r="BQ810" s="4"/>
      <c r="BR810" s="4"/>
      <c r="BS810" s="4"/>
      <c r="BT810" s="4"/>
      <c r="BU810" s="4"/>
      <c r="BV810" s="4"/>
    </row>
    <row r="811" spans="1:200" ht="15.5">
      <c r="A811" s="49" t="str">
        <f>B811&amp;COUNTIF($B$3:B811,B811)</f>
        <v>11C0019</v>
      </c>
      <c r="B811" s="3" t="s">
        <v>851</v>
      </c>
      <c r="C811" s="4" t="s">
        <v>852</v>
      </c>
      <c r="D811" s="4" t="s">
        <v>1435</v>
      </c>
      <c r="E811" s="4" t="s">
        <v>1436</v>
      </c>
      <c r="F811" s="4" t="s">
        <v>1437</v>
      </c>
      <c r="G811" s="4" t="s">
        <v>1438</v>
      </c>
      <c r="H811" s="3" t="s">
        <v>219</v>
      </c>
      <c r="I811" s="4" t="s">
        <v>1796</v>
      </c>
      <c r="J811" s="96"/>
      <c r="K811" s="4" t="str">
        <f t="shared" si="37"/>
        <v>11C001E068</v>
      </c>
      <c r="L811" s="6"/>
      <c r="M811" s="5"/>
      <c r="N811" s="85"/>
      <c r="O811" s="5"/>
      <c r="P811" s="85"/>
      <c r="Q811" s="5"/>
      <c r="R811" s="85"/>
      <c r="S811" s="4"/>
      <c r="T811" s="66" t="str">
        <f t="shared" si="36"/>
        <v xml:space="preserve">. </v>
      </c>
      <c r="U811" s="85"/>
      <c r="V811" s="4"/>
      <c r="W811" s="85"/>
      <c r="X811" s="4"/>
      <c r="Y811" s="85"/>
      <c r="Z811" s="4"/>
      <c r="AA811" s="52" t="str">
        <f t="shared" si="38"/>
        <v>..</v>
      </c>
      <c r="AB811" s="3"/>
      <c r="AC811" s="23"/>
      <c r="AD811" s="4"/>
      <c r="AE811" s="4"/>
      <c r="AF811" s="4"/>
      <c r="AG811" s="4"/>
      <c r="AH811" s="8"/>
      <c r="AI811" s="4"/>
      <c r="AJ811" s="4"/>
      <c r="AK811" s="4"/>
      <c r="AL811" s="4"/>
      <c r="AM811" s="9"/>
      <c r="AN811" s="9"/>
      <c r="AO811" s="9"/>
      <c r="AP811" s="9"/>
      <c r="AQ811" s="6"/>
      <c r="AR811" s="5"/>
      <c r="AS811" s="5"/>
      <c r="AT811" s="4"/>
      <c r="AU811" s="4"/>
      <c r="AV811" s="4"/>
      <c r="AW811" s="4"/>
      <c r="AX811" s="4"/>
      <c r="AY811" s="4"/>
      <c r="AZ811" s="4"/>
      <c r="BA811" s="4"/>
      <c r="BB811" s="4"/>
      <c r="BC811" s="4"/>
      <c r="BD811" s="4"/>
      <c r="BE811" s="4"/>
      <c r="BF811" s="4"/>
      <c r="BG811" s="4"/>
      <c r="BH811" s="4"/>
      <c r="BI811" s="4"/>
      <c r="BJ811" s="4"/>
      <c r="BK811" s="4"/>
      <c r="BL811" s="4"/>
      <c r="BM811" s="4"/>
      <c r="BN811" s="4"/>
      <c r="BO811" s="4"/>
      <c r="BP811" s="4"/>
      <c r="BQ811" s="4"/>
      <c r="BR811" s="4"/>
      <c r="BS811" s="4"/>
      <c r="BT811" s="4"/>
      <c r="BU811" s="4"/>
      <c r="BV811" s="4"/>
    </row>
    <row r="812" spans="1:200" ht="15.5">
      <c r="A812" s="49" t="str">
        <f>B812&amp;COUNTIF($B$3:B812,B812)</f>
        <v>11C00110</v>
      </c>
      <c r="B812" s="3" t="s">
        <v>851</v>
      </c>
      <c r="C812" s="4" t="s">
        <v>852</v>
      </c>
      <c r="D812" s="4" t="s">
        <v>1435</v>
      </c>
      <c r="E812" s="4" t="s">
        <v>1436</v>
      </c>
      <c r="F812" s="4" t="s">
        <v>1437</v>
      </c>
      <c r="G812" s="4" t="s">
        <v>1438</v>
      </c>
      <c r="H812" s="3" t="s">
        <v>1439</v>
      </c>
      <c r="I812" s="4" t="s">
        <v>1797</v>
      </c>
      <c r="J812" s="96"/>
      <c r="K812" s="4" t="str">
        <f t="shared" si="37"/>
        <v>11C001K019</v>
      </c>
      <c r="L812" s="6"/>
      <c r="M812" s="5"/>
      <c r="N812" s="85"/>
      <c r="O812" s="4"/>
      <c r="P812" s="85"/>
      <c r="Q812" s="4"/>
      <c r="R812" s="85"/>
      <c r="S812" s="4"/>
      <c r="T812" s="66" t="str">
        <f t="shared" si="36"/>
        <v xml:space="preserve">. </v>
      </c>
      <c r="U812" s="85"/>
      <c r="V812" s="4"/>
      <c r="W812" s="85"/>
      <c r="X812" s="4"/>
      <c r="Y812" s="85"/>
      <c r="Z812" s="4"/>
      <c r="AA812" s="52" t="str">
        <f t="shared" si="38"/>
        <v>..</v>
      </c>
      <c r="AB812" s="3"/>
      <c r="AC812" s="23"/>
      <c r="AD812" s="4"/>
      <c r="AE812" s="4"/>
      <c r="AF812" s="4"/>
      <c r="AG812" s="4"/>
      <c r="AH812" s="8"/>
      <c r="AI812" s="4"/>
      <c r="AJ812" s="4"/>
      <c r="AK812" s="4"/>
      <c r="AL812" s="4"/>
      <c r="AM812" s="9"/>
      <c r="AN812" s="9"/>
      <c r="AO812" s="9"/>
      <c r="AP812" s="9"/>
      <c r="AQ812" s="6"/>
      <c r="AR812" s="5"/>
      <c r="AS812" s="5"/>
      <c r="AT812" s="4"/>
      <c r="AU812" s="4"/>
      <c r="AV812" s="4"/>
      <c r="AW812" s="4"/>
      <c r="AX812" s="4"/>
      <c r="AY812" s="4"/>
      <c r="AZ812" s="4"/>
      <c r="BA812" s="4"/>
      <c r="BB812" s="4"/>
      <c r="BC812" s="4"/>
      <c r="BD812" s="4"/>
      <c r="BE812" s="4"/>
      <c r="BF812" s="4"/>
      <c r="BG812" s="4"/>
      <c r="BH812" s="4"/>
      <c r="BI812" s="4"/>
      <c r="BJ812" s="4"/>
      <c r="BK812" s="4"/>
      <c r="BL812" s="4"/>
      <c r="BM812" s="4"/>
      <c r="BN812" s="4"/>
      <c r="BO812" s="4"/>
      <c r="BP812" s="4"/>
      <c r="BQ812" s="4"/>
      <c r="BR812" s="4"/>
      <c r="BS812" s="4"/>
      <c r="BT812" s="4"/>
      <c r="BU812" s="4"/>
      <c r="BV812" s="4"/>
    </row>
    <row r="813" spans="1:200" ht="15.5">
      <c r="A813" s="49" t="str">
        <f>B813&amp;COUNTIF($B$3:B813,B813)</f>
        <v>11C00111</v>
      </c>
      <c r="B813" s="3" t="s">
        <v>851</v>
      </c>
      <c r="C813" s="4" t="s">
        <v>852</v>
      </c>
      <c r="D813" s="4" t="s">
        <v>1435</v>
      </c>
      <c r="E813" s="4" t="s">
        <v>1436</v>
      </c>
      <c r="F813" s="4" t="s">
        <v>1437</v>
      </c>
      <c r="G813" s="4" t="s">
        <v>1438</v>
      </c>
      <c r="H813" s="3" t="s">
        <v>299</v>
      </c>
      <c r="I813" s="4" t="s">
        <v>1593</v>
      </c>
      <c r="J813" s="96"/>
      <c r="K813" s="4" t="str">
        <f t="shared" si="37"/>
        <v>11C001U026</v>
      </c>
      <c r="L813" s="6"/>
      <c r="M813" s="5"/>
      <c r="N813" s="85"/>
      <c r="O813" s="5"/>
      <c r="P813" s="85"/>
      <c r="Q813" s="5"/>
      <c r="R813" s="85"/>
      <c r="S813" s="4"/>
      <c r="T813" s="66" t="str">
        <f t="shared" si="36"/>
        <v xml:space="preserve">. </v>
      </c>
      <c r="U813" s="85"/>
      <c r="V813" s="4"/>
      <c r="W813" s="85"/>
      <c r="X813" s="4"/>
      <c r="Y813" s="85"/>
      <c r="Z813" s="4"/>
      <c r="AA813" s="52" t="str">
        <f t="shared" si="38"/>
        <v>..</v>
      </c>
      <c r="AB813" s="3"/>
      <c r="AC813" s="23"/>
      <c r="AD813" s="4"/>
      <c r="AE813" s="4"/>
      <c r="AF813" s="4"/>
      <c r="AG813" s="4"/>
      <c r="AH813" s="3"/>
      <c r="AI813" s="4"/>
      <c r="AJ813" s="4"/>
      <c r="AK813" s="4"/>
      <c r="AL813" s="4"/>
      <c r="AM813" s="8"/>
      <c r="AN813" s="8"/>
      <c r="AO813" s="8"/>
      <c r="AP813" s="8"/>
      <c r="AQ813" s="6"/>
      <c r="AR813" s="5"/>
      <c r="AS813" s="5"/>
      <c r="AT813" s="4"/>
      <c r="AU813" s="4"/>
      <c r="AV813" s="4"/>
      <c r="AW813" s="4"/>
      <c r="AX813" s="4"/>
      <c r="AY813" s="4"/>
      <c r="AZ813" s="4"/>
      <c r="BA813" s="4"/>
      <c r="BB813" s="4"/>
      <c r="BC813" s="4"/>
      <c r="BD813" s="4"/>
      <c r="BE813" s="4"/>
      <c r="BF813" s="4"/>
      <c r="BG813" s="4"/>
      <c r="BH813" s="4"/>
      <c r="BI813" s="4"/>
      <c r="BJ813" s="4"/>
      <c r="BK813" s="4"/>
      <c r="BL813" s="4"/>
      <c r="BM813" s="4"/>
      <c r="BN813" s="4"/>
      <c r="BO813" s="4"/>
      <c r="BP813" s="4"/>
      <c r="BQ813" s="4"/>
      <c r="BR813" s="4"/>
      <c r="BS813" s="4"/>
      <c r="BT813" s="4"/>
      <c r="BU813" s="4"/>
      <c r="BV813" s="4"/>
    </row>
    <row r="814" spans="1:200" ht="15.5">
      <c r="A814" s="49" t="str">
        <f>B814&amp;COUNTIF($B$3:B814,B814)</f>
        <v>11C00112</v>
      </c>
      <c r="B814" s="3" t="s">
        <v>851</v>
      </c>
      <c r="C814" s="4" t="s">
        <v>852</v>
      </c>
      <c r="D814" s="4" t="s">
        <v>1435</v>
      </c>
      <c r="E814" s="4" t="s">
        <v>1436</v>
      </c>
      <c r="F814" s="4" t="s">
        <v>1437</v>
      </c>
      <c r="G814" s="4" t="s">
        <v>1438</v>
      </c>
      <c r="H814" s="3" t="s">
        <v>140</v>
      </c>
      <c r="I814" s="4" t="s">
        <v>1571</v>
      </c>
      <c r="J814" s="95" t="s">
        <v>2348</v>
      </c>
      <c r="K814" s="4" t="str">
        <f t="shared" si="37"/>
        <v>11C001N001</v>
      </c>
      <c r="L814" s="6">
        <v>5</v>
      </c>
      <c r="M814" s="5" t="s">
        <v>2863</v>
      </c>
      <c r="N814" s="85">
        <v>3</v>
      </c>
      <c r="O814" s="4" t="s">
        <v>2877</v>
      </c>
      <c r="P814" s="85">
        <v>1</v>
      </c>
      <c r="Q814" s="4" t="s">
        <v>2878</v>
      </c>
      <c r="R814" s="85">
        <v>16</v>
      </c>
      <c r="S814" s="4" t="s">
        <v>2841</v>
      </c>
      <c r="T814" s="66" t="str">
        <f t="shared" si="36"/>
        <v>16. Paz, Justicia E Instituciones Sólidas</v>
      </c>
      <c r="U814" s="85">
        <v>1</v>
      </c>
      <c r="V814" s="4" t="s">
        <v>28</v>
      </c>
      <c r="W814" s="85">
        <v>7</v>
      </c>
      <c r="X814" s="4" t="s">
        <v>142</v>
      </c>
      <c r="Y814" s="85">
        <v>2</v>
      </c>
      <c r="Z814" s="4" t="s">
        <v>143</v>
      </c>
      <c r="AA814" s="52" t="str">
        <f t="shared" si="38"/>
        <v>1.7.2</v>
      </c>
      <c r="AB814" s="3" t="s">
        <v>144</v>
      </c>
      <c r="AC814" s="23" t="s">
        <v>145</v>
      </c>
      <c r="AD814" s="4" t="s">
        <v>5720</v>
      </c>
      <c r="AE814" s="4" t="s">
        <v>5721</v>
      </c>
      <c r="AF814" s="4" t="s">
        <v>5722</v>
      </c>
      <c r="AG814" s="4" t="s">
        <v>5723</v>
      </c>
      <c r="AH814" s="3" t="s">
        <v>6689</v>
      </c>
      <c r="AI814" s="4" t="s">
        <v>8726</v>
      </c>
      <c r="AJ814" s="4" t="s">
        <v>8727</v>
      </c>
      <c r="AK814" s="4" t="s">
        <v>6725</v>
      </c>
      <c r="AL814" s="4" t="s">
        <v>8719</v>
      </c>
      <c r="AM814" s="8" t="s">
        <v>9915</v>
      </c>
      <c r="AN814" s="8" t="s">
        <v>9916</v>
      </c>
      <c r="AO814" s="8" t="s">
        <v>9917</v>
      </c>
      <c r="AP814" s="8" t="s">
        <v>6689</v>
      </c>
      <c r="AQ814" s="6" t="s">
        <v>6689</v>
      </c>
      <c r="AR814" s="5" t="s">
        <v>14163</v>
      </c>
      <c r="AS814" s="5" t="s">
        <v>14164</v>
      </c>
      <c r="AT814" s="4" t="s">
        <v>14142</v>
      </c>
      <c r="AU814" s="4" t="s">
        <v>14143</v>
      </c>
      <c r="AV814" s="4" t="s">
        <v>14165</v>
      </c>
      <c r="AW814" s="4" t="s">
        <v>14166</v>
      </c>
      <c r="AX814" s="4" t="s">
        <v>14167</v>
      </c>
      <c r="AY814" s="4" t="s">
        <v>14168</v>
      </c>
      <c r="AZ814" s="4" t="s">
        <v>14166</v>
      </c>
      <c r="BA814" s="4" t="s">
        <v>14167</v>
      </c>
      <c r="BB814" s="4" t="s">
        <v>14169</v>
      </c>
      <c r="BC814" s="4" t="s">
        <v>14166</v>
      </c>
      <c r="BD814" s="4" t="s">
        <v>14167</v>
      </c>
      <c r="BE814" s="4" t="s">
        <v>14170</v>
      </c>
      <c r="BF814" s="4" t="s">
        <v>14166</v>
      </c>
      <c r="BG814" s="4" t="s">
        <v>14171</v>
      </c>
      <c r="BH814" s="4" t="s">
        <v>14172</v>
      </c>
      <c r="BI814" s="4" t="s">
        <v>14166</v>
      </c>
      <c r="BJ814" s="4" t="s">
        <v>14171</v>
      </c>
      <c r="BK814" s="4"/>
      <c r="BL814" s="4"/>
      <c r="BM814" s="4"/>
      <c r="BN814" s="4"/>
      <c r="BO814" s="4"/>
      <c r="BP814" s="4"/>
      <c r="BQ814" s="4"/>
      <c r="BR814" s="4"/>
      <c r="BS814" s="4"/>
      <c r="BT814" s="4"/>
      <c r="BU814" s="4"/>
      <c r="BV814" s="4"/>
    </row>
    <row r="815" spans="1:200" ht="15.5">
      <c r="A815" s="49" t="str">
        <f>B815&amp;COUNTIF($B$3:B815,B815)</f>
        <v>11C00113</v>
      </c>
      <c r="B815" s="3" t="s">
        <v>851</v>
      </c>
      <c r="C815" s="4" t="s">
        <v>852</v>
      </c>
      <c r="D815" s="4" t="s">
        <v>1435</v>
      </c>
      <c r="E815" s="4" t="s">
        <v>1436</v>
      </c>
      <c r="F815" s="4" t="s">
        <v>1437</v>
      </c>
      <c r="G815" s="4" t="s">
        <v>1438</v>
      </c>
      <c r="H815" s="3" t="s">
        <v>146</v>
      </c>
      <c r="I815" s="4" t="s">
        <v>1572</v>
      </c>
      <c r="J815" s="95" t="s">
        <v>2586</v>
      </c>
      <c r="K815" s="4" t="str">
        <f t="shared" si="37"/>
        <v>11C001O001</v>
      </c>
      <c r="L815" s="6">
        <v>5</v>
      </c>
      <c r="M815" s="5" t="s">
        <v>2863</v>
      </c>
      <c r="N815" s="85">
        <v>1</v>
      </c>
      <c r="O815" s="5" t="s">
        <v>105</v>
      </c>
      <c r="P815" s="85">
        <v>5</v>
      </c>
      <c r="Q815" s="5" t="s">
        <v>2935</v>
      </c>
      <c r="R815" s="85">
        <v>16</v>
      </c>
      <c r="S815" s="4" t="s">
        <v>2841</v>
      </c>
      <c r="T815" s="66" t="str">
        <f t="shared" si="36"/>
        <v>16. Paz, Justicia E Instituciones Sólidas</v>
      </c>
      <c r="U815" s="85">
        <v>1</v>
      </c>
      <c r="V815" s="4" t="s">
        <v>28</v>
      </c>
      <c r="W815" s="85">
        <v>3</v>
      </c>
      <c r="X815" s="4" t="s">
        <v>31</v>
      </c>
      <c r="Y815" s="85">
        <v>4</v>
      </c>
      <c r="Z815" s="4" t="s">
        <v>148</v>
      </c>
      <c r="AA815" s="52" t="str">
        <f t="shared" si="38"/>
        <v>1.3.4</v>
      </c>
      <c r="AB815" s="3" t="s">
        <v>149</v>
      </c>
      <c r="AC815" s="23" t="s">
        <v>150</v>
      </c>
      <c r="AD815" s="4" t="s">
        <v>5724</v>
      </c>
      <c r="AE815" s="4" t="s">
        <v>5717</v>
      </c>
      <c r="AF815" s="4" t="s">
        <v>5725</v>
      </c>
      <c r="AG815" s="4" t="s">
        <v>5726</v>
      </c>
      <c r="AH815" s="8" t="s">
        <v>6689</v>
      </c>
      <c r="AI815" s="4" t="s">
        <v>8728</v>
      </c>
      <c r="AJ815" s="4" t="s">
        <v>8729</v>
      </c>
      <c r="AK815" s="4" t="s">
        <v>6725</v>
      </c>
      <c r="AL815" s="4" t="s">
        <v>8719</v>
      </c>
      <c r="AM815" s="9" t="s">
        <v>9455</v>
      </c>
      <c r="AN815" s="9" t="s">
        <v>9918</v>
      </c>
      <c r="AO815" s="9" t="s">
        <v>9908</v>
      </c>
      <c r="AP815" s="9" t="s">
        <v>6689</v>
      </c>
      <c r="AQ815" s="6" t="s">
        <v>6689</v>
      </c>
      <c r="AR815" s="5" t="s">
        <v>14173</v>
      </c>
      <c r="AS815" s="5" t="s">
        <v>14174</v>
      </c>
      <c r="AT815" s="4" t="s">
        <v>14175</v>
      </c>
      <c r="AU815" s="4" t="s">
        <v>14176</v>
      </c>
      <c r="AV815" s="4" t="s">
        <v>14177</v>
      </c>
      <c r="AW815" s="4" t="s">
        <v>14178</v>
      </c>
      <c r="AX815" s="4" t="s">
        <v>14179</v>
      </c>
      <c r="AY815" s="4"/>
      <c r="AZ815" s="4"/>
      <c r="BA815" s="4"/>
      <c r="BB815" s="4"/>
      <c r="BC815" s="4"/>
      <c r="BD815" s="4"/>
      <c r="BE815" s="4"/>
      <c r="BF815" s="4"/>
      <c r="BG815" s="4"/>
      <c r="BH815" s="4"/>
      <c r="BI815" s="4"/>
      <c r="BJ815" s="4"/>
      <c r="BK815" s="4"/>
      <c r="BL815" s="4"/>
      <c r="BM815" s="4"/>
      <c r="BN815" s="4"/>
      <c r="BO815" s="4"/>
      <c r="BP815" s="4"/>
      <c r="BQ815" s="4"/>
      <c r="BR815" s="4"/>
      <c r="BS815" s="4"/>
      <c r="BT815" s="4"/>
      <c r="BU815" s="4"/>
      <c r="BV815" s="4"/>
    </row>
    <row r="816" spans="1:200" ht="15.5">
      <c r="A816" s="49" t="str">
        <f>B816&amp;COUNTIF($B$3:B816,B816)</f>
        <v>11C00114</v>
      </c>
      <c r="B816" s="3" t="s">
        <v>851</v>
      </c>
      <c r="C816" s="4" t="s">
        <v>852</v>
      </c>
      <c r="D816" s="4" t="s">
        <v>1435</v>
      </c>
      <c r="E816" s="4" t="s">
        <v>1436</v>
      </c>
      <c r="F816" s="4" t="s">
        <v>1437</v>
      </c>
      <c r="G816" s="4" t="s">
        <v>1438</v>
      </c>
      <c r="H816" s="3" t="s">
        <v>151</v>
      </c>
      <c r="I816" s="4" t="s">
        <v>1573</v>
      </c>
      <c r="J816" s="95" t="s">
        <v>2587</v>
      </c>
      <c r="K816" s="4" t="str">
        <f t="shared" si="37"/>
        <v>11C001P001</v>
      </c>
      <c r="L816" s="6">
        <v>5</v>
      </c>
      <c r="M816" s="5" t="s">
        <v>2863</v>
      </c>
      <c r="N816" s="85">
        <v>1</v>
      </c>
      <c r="O816" s="4" t="s">
        <v>105</v>
      </c>
      <c r="P816" s="85">
        <v>4</v>
      </c>
      <c r="Q816" s="4" t="s">
        <v>2864</v>
      </c>
      <c r="R816" s="85">
        <v>5</v>
      </c>
      <c r="S816" s="4" t="s">
        <v>2844</v>
      </c>
      <c r="T816" s="66" t="str">
        <f t="shared" si="36"/>
        <v xml:space="preserve">5. Igualdad De Género </v>
      </c>
      <c r="U816" s="85">
        <v>1</v>
      </c>
      <c r="V816" s="4" t="s">
        <v>28</v>
      </c>
      <c r="W816" s="85">
        <v>2</v>
      </c>
      <c r="X816" s="4" t="s">
        <v>154</v>
      </c>
      <c r="Y816" s="85">
        <v>4</v>
      </c>
      <c r="Z816" s="4" t="s">
        <v>155</v>
      </c>
      <c r="AA816" s="52" t="str">
        <f t="shared" si="38"/>
        <v>1.2.4</v>
      </c>
      <c r="AB816" s="3" t="s">
        <v>156</v>
      </c>
      <c r="AC816" s="23" t="s">
        <v>157</v>
      </c>
      <c r="AD816" s="4" t="s">
        <v>5727</v>
      </c>
      <c r="AE816" s="4" t="s">
        <v>5728</v>
      </c>
      <c r="AF816" s="4" t="s">
        <v>5729</v>
      </c>
      <c r="AG816" s="4" t="s">
        <v>5730</v>
      </c>
      <c r="AH816" s="8" t="s">
        <v>6689</v>
      </c>
      <c r="AI816" s="4" t="s">
        <v>8730</v>
      </c>
      <c r="AJ816" s="4" t="s">
        <v>8731</v>
      </c>
      <c r="AK816" s="4" t="s">
        <v>6725</v>
      </c>
      <c r="AL816" s="4" t="s">
        <v>8719</v>
      </c>
      <c r="AM816" s="3" t="s">
        <v>9919</v>
      </c>
      <c r="AN816" s="3" t="s">
        <v>9920</v>
      </c>
      <c r="AO816" s="3" t="s">
        <v>6718</v>
      </c>
      <c r="AP816" s="3" t="s">
        <v>6689</v>
      </c>
      <c r="AQ816" s="3" t="s">
        <v>6689</v>
      </c>
      <c r="AR816" s="4" t="s">
        <v>14180</v>
      </c>
      <c r="AS816" s="4" t="s">
        <v>14181</v>
      </c>
      <c r="AT816" s="4" t="s">
        <v>14182</v>
      </c>
      <c r="AU816" s="4" t="s">
        <v>14183</v>
      </c>
      <c r="AV816" s="49" t="s">
        <v>14184</v>
      </c>
      <c r="AW816" s="49" t="s">
        <v>14185</v>
      </c>
      <c r="AX816" s="49" t="s">
        <v>14186</v>
      </c>
      <c r="AY816" s="49"/>
      <c r="AZ816" s="49"/>
      <c r="BA816" s="49"/>
      <c r="BB816" s="49"/>
      <c r="BC816" s="49"/>
      <c r="BD816" s="49"/>
      <c r="BE816" s="49"/>
      <c r="BF816" s="49"/>
      <c r="BG816" s="49"/>
      <c r="BH816" s="49"/>
      <c r="BI816" s="49"/>
      <c r="BJ816" s="49"/>
      <c r="BK816" s="49"/>
      <c r="BL816" s="49"/>
      <c r="BM816" s="49"/>
      <c r="BN816" s="49"/>
      <c r="BO816" s="49"/>
      <c r="BP816" s="49"/>
      <c r="BQ816" s="49"/>
      <c r="BR816" s="49"/>
      <c r="BS816" s="49"/>
      <c r="BT816" s="49"/>
      <c r="BU816" s="49"/>
      <c r="BV816" s="49"/>
    </row>
    <row r="817" spans="1:200" ht="15.5">
      <c r="A817" s="49" t="str">
        <f>B817&amp;COUNTIF($B$3:B817,B817)</f>
        <v>11C00115</v>
      </c>
      <c r="B817" s="3" t="s">
        <v>851</v>
      </c>
      <c r="C817" s="4" t="s">
        <v>852</v>
      </c>
      <c r="D817" s="4" t="s">
        <v>1435</v>
      </c>
      <c r="E817" s="4" t="s">
        <v>1436</v>
      </c>
      <c r="F817" s="4" t="s">
        <v>1437</v>
      </c>
      <c r="G817" s="4" t="s">
        <v>1438</v>
      </c>
      <c r="H817" s="3" t="s">
        <v>158</v>
      </c>
      <c r="I817" s="4" t="s">
        <v>1574</v>
      </c>
      <c r="J817" s="95" t="s">
        <v>2588</v>
      </c>
      <c r="K817" s="4" t="str">
        <f t="shared" si="37"/>
        <v>11C001P002</v>
      </c>
      <c r="L817" s="6">
        <v>5</v>
      </c>
      <c r="M817" s="5" t="s">
        <v>2863</v>
      </c>
      <c r="N817" s="85">
        <v>1</v>
      </c>
      <c r="O817" s="4" t="s">
        <v>105</v>
      </c>
      <c r="P817" s="85">
        <v>11</v>
      </c>
      <c r="Q817" s="4" t="s">
        <v>2888</v>
      </c>
      <c r="R817" s="85">
        <v>16</v>
      </c>
      <c r="S817" s="4" t="s">
        <v>2841</v>
      </c>
      <c r="T817" s="66" t="str">
        <f t="shared" si="36"/>
        <v>16. Paz, Justicia E Instituciones Sólidas</v>
      </c>
      <c r="U817" s="85">
        <v>1</v>
      </c>
      <c r="V817" s="4" t="s">
        <v>28</v>
      </c>
      <c r="W817" s="85">
        <v>2</v>
      </c>
      <c r="X817" s="4" t="s">
        <v>154</v>
      </c>
      <c r="Y817" s="85">
        <v>4</v>
      </c>
      <c r="Z817" s="4" t="s">
        <v>155</v>
      </c>
      <c r="AA817" s="52" t="str">
        <f t="shared" si="38"/>
        <v>1.2.4</v>
      </c>
      <c r="AB817" s="3" t="s">
        <v>161</v>
      </c>
      <c r="AC817" s="23" t="s">
        <v>162</v>
      </c>
      <c r="AD817" s="4" t="s">
        <v>5731</v>
      </c>
      <c r="AE817" s="4" t="s">
        <v>5732</v>
      </c>
      <c r="AF817" s="4" t="s">
        <v>5733</v>
      </c>
      <c r="AG817" s="4" t="s">
        <v>5734</v>
      </c>
      <c r="AH817" s="8" t="s">
        <v>6689</v>
      </c>
      <c r="AI817" s="4" t="s">
        <v>8732</v>
      </c>
      <c r="AJ817" s="4" t="s">
        <v>8733</v>
      </c>
      <c r="AK817" s="4" t="s">
        <v>6725</v>
      </c>
      <c r="AL817" s="4" t="s">
        <v>8719</v>
      </c>
      <c r="AM817" s="9" t="s">
        <v>6722</v>
      </c>
      <c r="AN817" s="9" t="s">
        <v>9921</v>
      </c>
      <c r="AO817" s="9" t="s">
        <v>6693</v>
      </c>
      <c r="AP817" s="9" t="s">
        <v>6689</v>
      </c>
      <c r="AQ817" s="6" t="s">
        <v>6689</v>
      </c>
      <c r="AR817" s="5" t="s">
        <v>14187</v>
      </c>
      <c r="AS817" s="5" t="s">
        <v>14188</v>
      </c>
      <c r="AT817" s="4" t="s">
        <v>14182</v>
      </c>
      <c r="AU817" s="4" t="s">
        <v>14183</v>
      </c>
      <c r="AV817" s="4"/>
      <c r="AW817" s="4"/>
      <c r="AX817" s="4"/>
      <c r="AY817" s="4"/>
      <c r="AZ817" s="4"/>
      <c r="BA817" s="4"/>
      <c r="BB817" s="4"/>
      <c r="BC817" s="4"/>
      <c r="BD817" s="4"/>
      <c r="BE817" s="4"/>
      <c r="BF817" s="4"/>
      <c r="BG817" s="4"/>
      <c r="BH817" s="4"/>
      <c r="BI817" s="4"/>
      <c r="BJ817" s="4"/>
      <c r="BK817" s="4"/>
      <c r="BL817" s="4"/>
      <c r="BM817" s="4"/>
      <c r="BN817" s="4"/>
      <c r="BO817" s="4"/>
      <c r="BP817" s="4"/>
      <c r="BQ817" s="4"/>
      <c r="BR817" s="4"/>
      <c r="BS817" s="4"/>
      <c r="BT817" s="4"/>
      <c r="BU817" s="4"/>
      <c r="BV817" s="4"/>
    </row>
    <row r="818" spans="1:200" ht="15.5">
      <c r="A818" s="49" t="str">
        <f>B818&amp;COUNTIF($B$3:B818,B818)</f>
        <v>11C00116</v>
      </c>
      <c r="B818" s="3" t="s">
        <v>851</v>
      </c>
      <c r="C818" s="4" t="s">
        <v>852</v>
      </c>
      <c r="D818" s="4" t="s">
        <v>1435</v>
      </c>
      <c r="E818" s="4" t="s">
        <v>1436</v>
      </c>
      <c r="F818" s="4" t="s">
        <v>1437</v>
      </c>
      <c r="G818" s="4" t="s">
        <v>1438</v>
      </c>
      <c r="H818" s="3" t="s">
        <v>170</v>
      </c>
      <c r="I818" s="4" t="s">
        <v>1575</v>
      </c>
      <c r="J818" s="95" t="s">
        <v>2589</v>
      </c>
      <c r="K818" s="4" t="str">
        <f t="shared" si="37"/>
        <v>11C001P004</v>
      </c>
      <c r="L818" s="6">
        <v>5</v>
      </c>
      <c r="M818" s="5" t="s">
        <v>2863</v>
      </c>
      <c r="N818" s="85">
        <v>1</v>
      </c>
      <c r="O818" s="5" t="s">
        <v>105</v>
      </c>
      <c r="P818" s="85">
        <v>12</v>
      </c>
      <c r="Q818" s="5" t="s">
        <v>2891</v>
      </c>
      <c r="R818" s="85">
        <v>16</v>
      </c>
      <c r="S818" s="4" t="s">
        <v>2841</v>
      </c>
      <c r="T818" s="66" t="str">
        <f t="shared" si="36"/>
        <v>16. Paz, Justicia E Instituciones Sólidas</v>
      </c>
      <c r="U818" s="85">
        <v>2</v>
      </c>
      <c r="V818" s="4" t="s">
        <v>173</v>
      </c>
      <c r="W818" s="85">
        <v>6</v>
      </c>
      <c r="X818" s="4" t="s">
        <v>175</v>
      </c>
      <c r="Y818" s="85">
        <v>8</v>
      </c>
      <c r="Z818" s="4" t="s">
        <v>177</v>
      </c>
      <c r="AA818" s="52" t="str">
        <f t="shared" si="38"/>
        <v>2.6.8</v>
      </c>
      <c r="AB818" s="3" t="s">
        <v>384</v>
      </c>
      <c r="AC818" s="23" t="s">
        <v>178</v>
      </c>
      <c r="AD818" s="4" t="s">
        <v>5735</v>
      </c>
      <c r="AE818" s="4" t="s">
        <v>5736</v>
      </c>
      <c r="AF818" s="4" t="s">
        <v>5737</v>
      </c>
      <c r="AG818" s="4" t="s">
        <v>5738</v>
      </c>
      <c r="AH818" s="6" t="s">
        <v>6689</v>
      </c>
      <c r="AI818" s="4" t="s">
        <v>8734</v>
      </c>
      <c r="AJ818" s="4" t="s">
        <v>8735</v>
      </c>
      <c r="AK818" s="4" t="s">
        <v>6725</v>
      </c>
      <c r="AL818" s="4" t="s">
        <v>8719</v>
      </c>
      <c r="AM818" s="6" t="s">
        <v>9463</v>
      </c>
      <c r="AN818" s="6" t="s">
        <v>9457</v>
      </c>
      <c r="AO818" s="6" t="s">
        <v>9469</v>
      </c>
      <c r="AP818" s="6" t="s">
        <v>6689</v>
      </c>
      <c r="AQ818" s="6" t="s">
        <v>6689</v>
      </c>
      <c r="AR818" s="5" t="s">
        <v>14189</v>
      </c>
      <c r="AS818" s="5" t="s">
        <v>14190</v>
      </c>
      <c r="AT818" s="4" t="s">
        <v>14127</v>
      </c>
      <c r="AU818" s="4" t="s">
        <v>14128</v>
      </c>
      <c r="AV818" s="4"/>
      <c r="AW818" s="4"/>
      <c r="AX818" s="4"/>
      <c r="AY818" s="4"/>
      <c r="AZ818" s="4"/>
      <c r="BA818" s="4"/>
      <c r="BB818" s="4"/>
      <c r="BC818" s="4"/>
      <c r="BD818" s="4"/>
      <c r="BE818" s="4"/>
      <c r="BF818" s="4"/>
      <c r="BG818" s="4"/>
      <c r="BH818" s="4"/>
      <c r="BI818" s="4"/>
      <c r="BJ818" s="4"/>
      <c r="BK818" s="4"/>
      <c r="BL818" s="4"/>
      <c r="BM818" s="4"/>
      <c r="BN818" s="4"/>
      <c r="BO818" s="4"/>
      <c r="BP818" s="4"/>
      <c r="BQ818" s="4"/>
      <c r="BR818" s="4"/>
      <c r="BS818" s="4"/>
      <c r="BT818" s="4"/>
      <c r="BU818" s="4"/>
      <c r="BV818" s="4"/>
    </row>
    <row r="819" spans="1:200" ht="15.5">
      <c r="A819" s="49" t="str">
        <f>B819&amp;COUNTIF($B$3:B819,B819)</f>
        <v>11CD011</v>
      </c>
      <c r="B819" s="3" t="s">
        <v>860</v>
      </c>
      <c r="C819" s="4" t="s">
        <v>861</v>
      </c>
      <c r="D819" s="4" t="s">
        <v>1440</v>
      </c>
      <c r="E819" s="4" t="s">
        <v>1441</v>
      </c>
      <c r="F819" s="4" t="s">
        <v>1442</v>
      </c>
      <c r="G819" s="4" t="s">
        <v>1443</v>
      </c>
      <c r="H819" s="3" t="s">
        <v>865</v>
      </c>
      <c r="I819" s="4" t="s">
        <v>1798</v>
      </c>
      <c r="J819" s="95" t="s">
        <v>2590</v>
      </c>
      <c r="K819" s="4" t="str">
        <f t="shared" si="37"/>
        <v>11CD01E025</v>
      </c>
      <c r="L819" s="6">
        <v>5</v>
      </c>
      <c r="M819" s="5" t="s">
        <v>2863</v>
      </c>
      <c r="N819" s="85">
        <v>1</v>
      </c>
      <c r="O819" s="4" t="s">
        <v>105</v>
      </c>
      <c r="P819" s="85">
        <v>9</v>
      </c>
      <c r="Q819" s="4" t="s">
        <v>2936</v>
      </c>
      <c r="R819" s="85">
        <v>4</v>
      </c>
      <c r="S819" s="4" t="s">
        <v>2885</v>
      </c>
      <c r="T819" s="66" t="str">
        <f t="shared" si="36"/>
        <v>4. Educación De Calidad</v>
      </c>
      <c r="U819" s="85">
        <v>2</v>
      </c>
      <c r="V819" s="4" t="s">
        <v>173</v>
      </c>
      <c r="W819" s="85">
        <v>5</v>
      </c>
      <c r="X819" s="4" t="s">
        <v>216</v>
      </c>
      <c r="Y819" s="85">
        <v>3</v>
      </c>
      <c r="Z819" s="4" t="s">
        <v>217</v>
      </c>
      <c r="AA819" s="52" t="str">
        <f t="shared" si="38"/>
        <v>2.5.3</v>
      </c>
      <c r="AB819" s="3" t="s">
        <v>218</v>
      </c>
      <c r="AC819" s="23" t="s">
        <v>132</v>
      </c>
      <c r="AD819" s="4" t="s">
        <v>5739</v>
      </c>
      <c r="AE819" s="4" t="s">
        <v>5740</v>
      </c>
      <c r="AF819" s="4" t="s">
        <v>5741</v>
      </c>
      <c r="AG819" s="4" t="s">
        <v>5742</v>
      </c>
      <c r="AH819" s="6" t="s">
        <v>6689</v>
      </c>
      <c r="AI819" s="4" t="s">
        <v>8736</v>
      </c>
      <c r="AJ819" s="4" t="s">
        <v>8737</v>
      </c>
      <c r="AK819" s="4" t="s">
        <v>6725</v>
      </c>
      <c r="AL819" s="4" t="s">
        <v>8738</v>
      </c>
      <c r="AM819" s="8" t="s">
        <v>9922</v>
      </c>
      <c r="AN819" s="8" t="s">
        <v>9923</v>
      </c>
      <c r="AO819" s="8" t="s">
        <v>9924</v>
      </c>
      <c r="AP819" s="8" t="s">
        <v>6689</v>
      </c>
      <c r="AQ819" s="6" t="s">
        <v>6689</v>
      </c>
      <c r="AR819" s="5" t="s">
        <v>14191</v>
      </c>
      <c r="AS819" s="5" t="s">
        <v>14192</v>
      </c>
      <c r="AT819" s="4" t="s">
        <v>14193</v>
      </c>
      <c r="AU819" s="4" t="s">
        <v>14194</v>
      </c>
      <c r="AV819" s="4"/>
      <c r="AW819" s="4"/>
      <c r="AX819" s="4"/>
      <c r="AY819" s="4"/>
      <c r="AZ819" s="4"/>
      <c r="BA819" s="4"/>
      <c r="BB819" s="4"/>
      <c r="BC819" s="4"/>
      <c r="BD819" s="4"/>
      <c r="BE819" s="4"/>
      <c r="BF819" s="4"/>
      <c r="BG819" s="4"/>
      <c r="BH819" s="4"/>
      <c r="BI819" s="4"/>
      <c r="BJ819" s="4"/>
      <c r="BK819" s="4"/>
      <c r="BL819" s="4"/>
      <c r="BM819" s="4"/>
      <c r="BN819" s="4"/>
      <c r="BO819" s="4"/>
      <c r="BP819" s="4"/>
      <c r="BQ819" s="4"/>
      <c r="BR819" s="4"/>
      <c r="BS819" s="4"/>
      <c r="BT819" s="4"/>
      <c r="BU819" s="4"/>
      <c r="BV819" s="4"/>
    </row>
    <row r="820" spans="1:200" ht="15.5">
      <c r="A820" s="49" t="str">
        <f>B820&amp;COUNTIF($B$3:B820,B820)</f>
        <v>11CD012</v>
      </c>
      <c r="B820" s="3" t="s">
        <v>860</v>
      </c>
      <c r="C820" s="4" t="s">
        <v>861</v>
      </c>
      <c r="D820" s="4" t="s">
        <v>1440</v>
      </c>
      <c r="E820" s="4" t="s">
        <v>1441</v>
      </c>
      <c r="F820" s="4" t="s">
        <v>1442</v>
      </c>
      <c r="G820" s="4" t="s">
        <v>1443</v>
      </c>
      <c r="H820" s="3" t="s">
        <v>862</v>
      </c>
      <c r="I820" s="4" t="s">
        <v>1799</v>
      </c>
      <c r="J820" s="95" t="s">
        <v>2591</v>
      </c>
      <c r="K820" s="4" t="str">
        <f t="shared" si="37"/>
        <v>11CD01E026</v>
      </c>
      <c r="L820" s="6">
        <v>5</v>
      </c>
      <c r="M820" s="5" t="s">
        <v>2863</v>
      </c>
      <c r="N820" s="85">
        <v>1</v>
      </c>
      <c r="O820" s="5" t="s">
        <v>105</v>
      </c>
      <c r="P820" s="85">
        <v>9</v>
      </c>
      <c r="Q820" s="5" t="s">
        <v>2936</v>
      </c>
      <c r="R820" s="85">
        <v>4</v>
      </c>
      <c r="S820" s="4" t="s">
        <v>2885</v>
      </c>
      <c r="T820" s="66" t="str">
        <f t="shared" si="36"/>
        <v>4. Educación De Calidad</v>
      </c>
      <c r="U820" s="85">
        <v>2</v>
      </c>
      <c r="V820" s="4" t="s">
        <v>173</v>
      </c>
      <c r="W820" s="85">
        <v>5</v>
      </c>
      <c r="X820" s="4" t="s">
        <v>216</v>
      </c>
      <c r="Y820" s="85">
        <v>3</v>
      </c>
      <c r="Z820" s="4" t="s">
        <v>217</v>
      </c>
      <c r="AA820" s="52" t="str">
        <f t="shared" si="38"/>
        <v>2.5.3</v>
      </c>
      <c r="AB820" s="3" t="s">
        <v>863</v>
      </c>
      <c r="AC820" s="23" t="s">
        <v>864</v>
      </c>
      <c r="AD820" s="4" t="s">
        <v>5743</v>
      </c>
      <c r="AE820" s="4" t="s">
        <v>5744</v>
      </c>
      <c r="AF820" s="4" t="s">
        <v>5745</v>
      </c>
      <c r="AG820" s="4" t="s">
        <v>5746</v>
      </c>
      <c r="AH820" s="6" t="s">
        <v>6718</v>
      </c>
      <c r="AI820" s="4" t="s">
        <v>8739</v>
      </c>
      <c r="AJ820" s="4" t="s">
        <v>8740</v>
      </c>
      <c r="AK820" s="4" t="s">
        <v>6725</v>
      </c>
      <c r="AL820" s="4" t="s">
        <v>8741</v>
      </c>
      <c r="AM820" s="6" t="s">
        <v>6721</v>
      </c>
      <c r="AN820" s="6" t="s">
        <v>6708</v>
      </c>
      <c r="AO820" s="6" t="s">
        <v>9925</v>
      </c>
      <c r="AP820" s="6" t="s">
        <v>6718</v>
      </c>
      <c r="AQ820" s="3" t="s">
        <v>6716</v>
      </c>
      <c r="AR820" s="5" t="s">
        <v>14195</v>
      </c>
      <c r="AS820" s="5" t="s">
        <v>14196</v>
      </c>
      <c r="AT820" s="4" t="s">
        <v>14197</v>
      </c>
      <c r="AU820" s="4" t="s">
        <v>14198</v>
      </c>
      <c r="AV820" s="4"/>
      <c r="AW820" s="4"/>
      <c r="AX820" s="4"/>
      <c r="AY820" s="4"/>
      <c r="AZ820" s="4"/>
      <c r="BA820" s="4"/>
      <c r="BB820" s="4"/>
      <c r="BC820" s="4"/>
      <c r="BD820" s="4"/>
      <c r="BE820" s="4"/>
      <c r="BF820" s="4"/>
      <c r="BG820" s="4"/>
      <c r="BH820" s="4"/>
      <c r="BI820" s="4"/>
      <c r="BJ820" s="4"/>
      <c r="BK820" s="4"/>
      <c r="BL820" s="4"/>
      <c r="BM820" s="4"/>
      <c r="BN820" s="4"/>
      <c r="BO820" s="4"/>
      <c r="BP820" s="4"/>
      <c r="BQ820" s="4"/>
      <c r="BR820" s="4"/>
      <c r="BS820" s="4"/>
      <c r="BT820" s="4"/>
      <c r="BU820" s="4"/>
      <c r="BV820" s="4"/>
    </row>
    <row r="821" spans="1:200" ht="15.5">
      <c r="A821" s="49" t="str">
        <f>B821&amp;COUNTIF($B$3:B821,B821)</f>
        <v>11CD013</v>
      </c>
      <c r="B821" s="3" t="s">
        <v>860</v>
      </c>
      <c r="C821" s="4" t="s">
        <v>861</v>
      </c>
      <c r="D821" s="4" t="s">
        <v>1440</v>
      </c>
      <c r="E821" s="4" t="s">
        <v>1441</v>
      </c>
      <c r="F821" s="4" t="s">
        <v>1442</v>
      </c>
      <c r="G821" s="4" t="s">
        <v>1443</v>
      </c>
      <c r="H821" s="3" t="s">
        <v>10</v>
      </c>
      <c r="I821" s="4" t="s">
        <v>1569</v>
      </c>
      <c r="J821" s="95" t="s">
        <v>2592</v>
      </c>
      <c r="K821" s="4" t="str">
        <f t="shared" si="37"/>
        <v>11CD01M001</v>
      </c>
      <c r="L821" s="6">
        <v>5</v>
      </c>
      <c r="M821" s="5" t="s">
        <v>2863</v>
      </c>
      <c r="N821" s="85">
        <v>1</v>
      </c>
      <c r="O821" s="4" t="s">
        <v>105</v>
      </c>
      <c r="P821" s="85">
        <v>9</v>
      </c>
      <c r="Q821" s="4" t="s">
        <v>2936</v>
      </c>
      <c r="R821" s="85">
        <v>16</v>
      </c>
      <c r="S821" s="4" t="s">
        <v>2841</v>
      </c>
      <c r="T821" s="66" t="str">
        <f t="shared" si="36"/>
        <v>16. Paz, Justicia E Instituciones Sólidas</v>
      </c>
      <c r="U821" s="85">
        <v>2</v>
      </c>
      <c r="V821" s="4" t="s">
        <v>173</v>
      </c>
      <c r="W821" s="85">
        <v>5</v>
      </c>
      <c r="X821" s="4" t="s">
        <v>216</v>
      </c>
      <c r="Y821" s="85">
        <v>3</v>
      </c>
      <c r="Z821" s="4" t="s">
        <v>217</v>
      </c>
      <c r="AA821" s="52" t="str">
        <f t="shared" si="38"/>
        <v>2.5.3</v>
      </c>
      <c r="AB821" s="3" t="s">
        <v>36</v>
      </c>
      <c r="AC821" s="23" t="s">
        <v>38</v>
      </c>
      <c r="AD821" s="4" t="s">
        <v>5747</v>
      </c>
      <c r="AE821" s="4" t="s">
        <v>5748</v>
      </c>
      <c r="AF821" s="4" t="s">
        <v>5749</v>
      </c>
      <c r="AG821" s="4" t="s">
        <v>5750</v>
      </c>
      <c r="AH821" s="8" t="s">
        <v>6701</v>
      </c>
      <c r="AI821" s="4" t="s">
        <v>8742</v>
      </c>
      <c r="AJ821" s="4" t="s">
        <v>8743</v>
      </c>
      <c r="AK821" s="4" t="s">
        <v>6725</v>
      </c>
      <c r="AL821" s="4" t="s">
        <v>8744</v>
      </c>
      <c r="AM821" s="9" t="s">
        <v>9455</v>
      </c>
      <c r="AN821" s="9" t="s">
        <v>9620</v>
      </c>
      <c r="AO821" s="9" t="s">
        <v>9474</v>
      </c>
      <c r="AP821" s="9" t="s">
        <v>6701</v>
      </c>
      <c r="AQ821" s="6" t="s">
        <v>6718</v>
      </c>
      <c r="AR821" s="5" t="s">
        <v>14199</v>
      </c>
      <c r="AS821" s="5" t="s">
        <v>14200</v>
      </c>
      <c r="AT821" s="4" t="s">
        <v>14201</v>
      </c>
      <c r="AU821" s="4" t="s">
        <v>14202</v>
      </c>
      <c r="AV821" s="4"/>
      <c r="AW821" s="4"/>
      <c r="AX821" s="4"/>
      <c r="AY821" s="4"/>
      <c r="AZ821" s="4"/>
      <c r="BA821" s="4"/>
      <c r="BB821" s="4"/>
      <c r="BC821" s="4"/>
      <c r="BD821" s="4"/>
      <c r="BE821" s="4"/>
      <c r="BF821" s="4"/>
      <c r="BG821" s="4"/>
      <c r="BH821" s="4"/>
      <c r="BI821" s="4"/>
      <c r="BJ821" s="4"/>
      <c r="BK821" s="4"/>
      <c r="BL821" s="4"/>
      <c r="BM821" s="4"/>
      <c r="BN821" s="4"/>
      <c r="BO821" s="4"/>
      <c r="BP821" s="4"/>
      <c r="BQ821" s="4"/>
      <c r="BR821" s="4"/>
      <c r="BS821" s="4"/>
      <c r="BT821" s="4"/>
      <c r="BU821" s="4"/>
      <c r="BV821" s="4"/>
    </row>
    <row r="822" spans="1:200" s="22" customFormat="1" ht="15.5">
      <c r="A822" s="49" t="str">
        <f>B822&amp;COUNTIF($B$3:B822,B822)</f>
        <v>11CD014</v>
      </c>
      <c r="B822" s="3" t="s">
        <v>860</v>
      </c>
      <c r="C822" s="4" t="s">
        <v>861</v>
      </c>
      <c r="D822" s="4" t="s">
        <v>1440</v>
      </c>
      <c r="E822" s="4" t="s">
        <v>1441</v>
      </c>
      <c r="F822" s="4" t="s">
        <v>1442</v>
      </c>
      <c r="G822" s="4" t="s">
        <v>1443</v>
      </c>
      <c r="H822" s="3" t="s">
        <v>1133</v>
      </c>
      <c r="I822" s="4" t="s">
        <v>1570</v>
      </c>
      <c r="J822" s="96" t="s">
        <v>1886</v>
      </c>
      <c r="K822" s="4" t="str">
        <f t="shared" si="37"/>
        <v>11CD01M002</v>
      </c>
      <c r="L822" s="6">
        <v>5</v>
      </c>
      <c r="M822" s="5" t="s">
        <v>2863</v>
      </c>
      <c r="N822" s="85">
        <v>1</v>
      </c>
      <c r="O822" s="5" t="s">
        <v>105</v>
      </c>
      <c r="P822" s="85">
        <v>9</v>
      </c>
      <c r="Q822" s="5" t="s">
        <v>2936</v>
      </c>
      <c r="R822" s="85">
        <v>16</v>
      </c>
      <c r="S822" s="4" t="s">
        <v>2841</v>
      </c>
      <c r="T822" s="66" t="str">
        <f t="shared" si="36"/>
        <v>16. Paz, Justicia E Instituciones Sólidas</v>
      </c>
      <c r="U822" s="85">
        <v>2</v>
      </c>
      <c r="V822" s="4" t="s">
        <v>173</v>
      </c>
      <c r="W822" s="85">
        <v>5</v>
      </c>
      <c r="X822" s="4" t="s">
        <v>216</v>
      </c>
      <c r="Y822" s="85">
        <v>3</v>
      </c>
      <c r="Z822" s="4" t="s">
        <v>217</v>
      </c>
      <c r="AA822" s="52" t="str">
        <f t="shared" si="38"/>
        <v>2.5.3</v>
      </c>
      <c r="AB822" s="3" t="s">
        <v>2952</v>
      </c>
      <c r="AC822" s="23" t="s">
        <v>2953</v>
      </c>
      <c r="AD822" s="4" t="s">
        <v>179</v>
      </c>
      <c r="AE822" s="4" t="s">
        <v>179</v>
      </c>
      <c r="AF822" s="4" t="s">
        <v>179</v>
      </c>
      <c r="AG822" s="4" t="s">
        <v>179</v>
      </c>
      <c r="AH822" s="8" t="s">
        <v>179</v>
      </c>
      <c r="AI822" s="4" t="s">
        <v>179</v>
      </c>
      <c r="AJ822" s="4" t="s">
        <v>179</v>
      </c>
      <c r="AK822" s="4" t="s">
        <v>179</v>
      </c>
      <c r="AL822" s="4" t="s">
        <v>179</v>
      </c>
      <c r="AM822" s="9" t="s">
        <v>179</v>
      </c>
      <c r="AN822" s="9" t="s">
        <v>179</v>
      </c>
      <c r="AO822" s="9" t="s">
        <v>179</v>
      </c>
      <c r="AP822" s="9" t="s">
        <v>179</v>
      </c>
      <c r="AQ822" s="6" t="s">
        <v>179</v>
      </c>
      <c r="AR822" s="5" t="s">
        <v>179</v>
      </c>
      <c r="AS822" s="5" t="s">
        <v>179</v>
      </c>
      <c r="AT822" s="4" t="s">
        <v>179</v>
      </c>
      <c r="AU822" s="4" t="s">
        <v>179</v>
      </c>
      <c r="AV822" s="4"/>
      <c r="AW822" s="4"/>
      <c r="AX822" s="4"/>
      <c r="AY822" s="4"/>
      <c r="AZ822" s="4"/>
      <c r="BA822" s="4"/>
      <c r="BB822" s="4"/>
      <c r="BC822" s="4"/>
      <c r="BD822" s="4"/>
      <c r="BE822" s="4"/>
      <c r="BF822" s="4"/>
      <c r="BG822" s="4"/>
      <c r="BH822" s="4"/>
      <c r="BI822" s="4"/>
      <c r="BJ822" s="4"/>
      <c r="BK822" s="4"/>
      <c r="BL822" s="4"/>
      <c r="BM822" s="4"/>
      <c r="BN822" s="4"/>
      <c r="BO822" s="4"/>
      <c r="BP822" s="4"/>
      <c r="BQ822" s="4"/>
      <c r="BR822" s="4"/>
      <c r="BS822" s="4"/>
      <c r="BT822" s="4"/>
      <c r="BU822" s="4"/>
      <c r="BV822" s="4"/>
      <c r="BW822" s="49"/>
      <c r="BX822" s="49"/>
      <c r="BY822" s="67"/>
      <c r="BZ822" s="49"/>
      <c r="CA822" s="49"/>
      <c r="CB822" s="49"/>
      <c r="CC822" s="49"/>
      <c r="CD822" s="49"/>
      <c r="CE822" s="49"/>
      <c r="CF822" s="49"/>
      <c r="CG822" s="49"/>
      <c r="CH822" s="49"/>
      <c r="CI822" s="49"/>
      <c r="CJ822" s="49"/>
      <c r="CK822" s="49"/>
      <c r="CL822" s="49"/>
      <c r="CM822" s="49"/>
      <c r="CN822" s="49"/>
      <c r="CO822" s="49"/>
      <c r="CP822" s="49"/>
      <c r="CQ822" s="49"/>
      <c r="CR822" s="49"/>
      <c r="CS822" s="49"/>
      <c r="CT822" s="49"/>
      <c r="CU822" s="49"/>
      <c r="CV822" s="49"/>
      <c r="CW822" s="49"/>
      <c r="CX822" s="49"/>
      <c r="CY822" s="49"/>
      <c r="CZ822" s="49"/>
      <c r="DA822" s="49"/>
      <c r="DB822" s="49"/>
      <c r="DC822" s="49"/>
      <c r="DD822" s="49"/>
      <c r="DE822" s="49"/>
      <c r="DF822" s="49"/>
      <c r="DG822" s="49"/>
      <c r="DH822" s="49"/>
      <c r="DI822" s="49"/>
      <c r="DJ822" s="49"/>
      <c r="DK822" s="49"/>
      <c r="DL822" s="49"/>
      <c r="DM822" s="49"/>
      <c r="DN822" s="49"/>
      <c r="DO822" s="49"/>
      <c r="DP822" s="49"/>
      <c r="DQ822" s="49"/>
      <c r="DR822" s="49"/>
      <c r="DS822" s="49"/>
      <c r="DT822" s="49"/>
      <c r="DU822" s="49"/>
      <c r="DV822" s="49"/>
      <c r="DW822" s="49"/>
      <c r="DX822" s="49"/>
      <c r="DY822" s="49"/>
      <c r="DZ822" s="49"/>
      <c r="EA822" s="49"/>
      <c r="EB822" s="49"/>
      <c r="EC822" s="49"/>
      <c r="ED822" s="49"/>
      <c r="EE822" s="49"/>
      <c r="EF822" s="49"/>
      <c r="EG822" s="49"/>
      <c r="EH822" s="49"/>
      <c r="EI822" s="49"/>
      <c r="EJ822" s="49"/>
      <c r="EK822" s="49"/>
      <c r="EL822" s="49"/>
      <c r="EM822" s="49"/>
      <c r="EN822" s="49"/>
      <c r="EO822" s="49"/>
      <c r="EP822" s="49"/>
      <c r="EQ822" s="49"/>
      <c r="ER822" s="49"/>
      <c r="ES822" s="49"/>
      <c r="ET822" s="49"/>
      <c r="EU822" s="49"/>
      <c r="EV822" s="49"/>
      <c r="EW822" s="49"/>
      <c r="EX822" s="49"/>
      <c r="EY822" s="49"/>
      <c r="EZ822" s="49"/>
      <c r="FA822" s="49"/>
      <c r="FB822" s="49"/>
      <c r="FC822" s="49"/>
      <c r="FD822" s="49"/>
      <c r="FE822" s="49"/>
      <c r="FF822" s="49"/>
      <c r="FG822" s="49"/>
      <c r="FH822" s="49"/>
      <c r="FI822" s="49"/>
      <c r="FJ822" s="49"/>
      <c r="FK822" s="49"/>
      <c r="FL822" s="49"/>
      <c r="FM822" s="49"/>
      <c r="FN822" s="49"/>
      <c r="FO822" s="49"/>
      <c r="FP822" s="49"/>
      <c r="FQ822" s="49"/>
      <c r="FR822" s="49"/>
      <c r="FS822" s="49"/>
      <c r="FT822" s="49"/>
      <c r="FU822" s="49"/>
      <c r="FV822" s="49"/>
      <c r="FW822" s="49"/>
      <c r="FX822" s="49"/>
      <c r="FY822" s="49"/>
      <c r="FZ822" s="49"/>
      <c r="GA822" s="49"/>
      <c r="GB822" s="49"/>
      <c r="GC822" s="49"/>
      <c r="GD822" s="49"/>
      <c r="GE822" s="49"/>
      <c r="GF822" s="49"/>
      <c r="GG822" s="49"/>
      <c r="GH822" s="49"/>
      <c r="GI822" s="49"/>
      <c r="GJ822" s="49"/>
      <c r="GK822" s="49"/>
      <c r="GL822" s="49"/>
      <c r="GM822" s="49"/>
      <c r="GN822" s="49"/>
      <c r="GO822" s="49"/>
      <c r="GP822" s="49"/>
      <c r="GQ822" s="49"/>
      <c r="GR822" s="49"/>
    </row>
    <row r="823" spans="1:200" s="22" customFormat="1" ht="15.5">
      <c r="A823" s="49" t="str">
        <f>B823&amp;COUNTIF($B$3:B823,B823)</f>
        <v>11CD015</v>
      </c>
      <c r="B823" s="3" t="s">
        <v>860</v>
      </c>
      <c r="C823" s="4" t="s">
        <v>861</v>
      </c>
      <c r="D823" s="4" t="s">
        <v>1440</v>
      </c>
      <c r="E823" s="4" t="s">
        <v>1441</v>
      </c>
      <c r="F823" s="4" t="s">
        <v>1442</v>
      </c>
      <c r="G823" s="4" t="s">
        <v>1443</v>
      </c>
      <c r="H823" s="3" t="s">
        <v>299</v>
      </c>
      <c r="I823" s="4" t="s">
        <v>1593</v>
      </c>
      <c r="J823" s="96"/>
      <c r="K823" s="4" t="str">
        <f t="shared" si="37"/>
        <v>11CD01U026</v>
      </c>
      <c r="L823" s="6"/>
      <c r="M823" s="5"/>
      <c r="N823" s="85"/>
      <c r="O823" s="5"/>
      <c r="P823" s="85"/>
      <c r="Q823" s="5"/>
      <c r="R823" s="85"/>
      <c r="S823" s="4"/>
      <c r="T823" s="66" t="str">
        <f t="shared" si="36"/>
        <v xml:space="preserve">. </v>
      </c>
      <c r="U823" s="85"/>
      <c r="V823" s="4"/>
      <c r="W823" s="85"/>
      <c r="X823" s="4"/>
      <c r="Y823" s="85"/>
      <c r="Z823" s="4"/>
      <c r="AA823" s="52" t="str">
        <f t="shared" si="38"/>
        <v>..</v>
      </c>
      <c r="AB823" s="3"/>
      <c r="AC823" s="23"/>
      <c r="AD823" s="4"/>
      <c r="AE823" s="4"/>
      <c r="AF823" s="4"/>
      <c r="AG823" s="4"/>
      <c r="AH823" s="8"/>
      <c r="AI823" s="4"/>
      <c r="AJ823" s="4"/>
      <c r="AK823" s="4"/>
      <c r="AL823" s="4"/>
      <c r="AM823" s="3"/>
      <c r="AN823" s="3"/>
      <c r="AO823" s="3"/>
      <c r="AP823" s="3"/>
      <c r="AQ823" s="3"/>
      <c r="AR823" s="4"/>
      <c r="AS823" s="4"/>
      <c r="AT823" s="4"/>
      <c r="AU823" s="4"/>
      <c r="AV823" s="49"/>
      <c r="AW823" s="49"/>
      <c r="AX823" s="49"/>
      <c r="AY823" s="49"/>
      <c r="AZ823" s="49"/>
      <c r="BA823" s="49"/>
      <c r="BB823" s="49"/>
      <c r="BC823" s="49"/>
      <c r="BD823" s="49"/>
      <c r="BE823" s="49"/>
      <c r="BF823" s="49"/>
      <c r="BG823" s="49"/>
      <c r="BH823" s="49"/>
      <c r="BI823" s="49"/>
      <c r="BJ823" s="49"/>
      <c r="BK823" s="49"/>
      <c r="BL823" s="49"/>
      <c r="BM823" s="49"/>
      <c r="BN823" s="49"/>
      <c r="BO823" s="49"/>
      <c r="BP823" s="49"/>
      <c r="BQ823" s="49"/>
      <c r="BR823" s="49"/>
      <c r="BS823" s="49"/>
      <c r="BT823" s="49"/>
      <c r="BU823" s="49"/>
      <c r="BV823" s="49"/>
      <c r="BW823" s="49"/>
      <c r="BX823" s="49"/>
      <c r="BY823" s="67"/>
      <c r="BZ823" s="49"/>
      <c r="CA823" s="49"/>
      <c r="CB823" s="49"/>
      <c r="CC823" s="49"/>
      <c r="CD823" s="49"/>
      <c r="CE823" s="49"/>
      <c r="CF823" s="49"/>
      <c r="CG823" s="49"/>
      <c r="CH823" s="49"/>
      <c r="CI823" s="49"/>
      <c r="CJ823" s="49"/>
      <c r="CK823" s="49"/>
      <c r="CL823" s="49"/>
      <c r="CM823" s="49"/>
      <c r="CN823" s="49"/>
      <c r="CO823" s="49"/>
      <c r="CP823" s="49"/>
      <c r="CQ823" s="49"/>
      <c r="CR823" s="49"/>
      <c r="CS823" s="49"/>
      <c r="CT823" s="49"/>
      <c r="CU823" s="49"/>
      <c r="CV823" s="49"/>
      <c r="CW823" s="49"/>
      <c r="CX823" s="49"/>
      <c r="CY823" s="49"/>
      <c r="CZ823" s="49"/>
      <c r="DA823" s="49"/>
      <c r="DB823" s="49"/>
      <c r="DC823" s="49"/>
      <c r="DD823" s="49"/>
      <c r="DE823" s="49"/>
      <c r="DF823" s="49"/>
      <c r="DG823" s="49"/>
      <c r="DH823" s="49"/>
      <c r="DI823" s="49"/>
      <c r="DJ823" s="49"/>
      <c r="DK823" s="49"/>
      <c r="DL823" s="49"/>
      <c r="DM823" s="49"/>
      <c r="DN823" s="49"/>
      <c r="DO823" s="49"/>
      <c r="DP823" s="49"/>
      <c r="DQ823" s="49"/>
      <c r="DR823" s="49"/>
      <c r="DS823" s="49"/>
      <c r="DT823" s="49"/>
      <c r="DU823" s="49"/>
      <c r="DV823" s="49"/>
      <c r="DW823" s="49"/>
      <c r="DX823" s="49"/>
      <c r="DY823" s="49"/>
      <c r="DZ823" s="49"/>
      <c r="EA823" s="49"/>
      <c r="EB823" s="49"/>
      <c r="EC823" s="49"/>
      <c r="ED823" s="49"/>
      <c r="EE823" s="49"/>
      <c r="EF823" s="49"/>
      <c r="EG823" s="49"/>
      <c r="EH823" s="49"/>
      <c r="EI823" s="49"/>
      <c r="EJ823" s="49"/>
      <c r="EK823" s="49"/>
      <c r="EL823" s="49"/>
      <c r="EM823" s="49"/>
      <c r="EN823" s="49"/>
      <c r="EO823" s="49"/>
      <c r="EP823" s="49"/>
      <c r="EQ823" s="49"/>
      <c r="ER823" s="49"/>
      <c r="ES823" s="49"/>
      <c r="ET823" s="49"/>
      <c r="EU823" s="49"/>
      <c r="EV823" s="49"/>
      <c r="EW823" s="49"/>
      <c r="EX823" s="49"/>
      <c r="EY823" s="49"/>
      <c r="EZ823" s="49"/>
      <c r="FA823" s="49"/>
      <c r="FB823" s="49"/>
      <c r="FC823" s="49"/>
      <c r="FD823" s="49"/>
      <c r="FE823" s="49"/>
      <c r="FF823" s="49"/>
      <c r="FG823" s="49"/>
      <c r="FH823" s="49"/>
      <c r="FI823" s="49"/>
      <c r="FJ823" s="49"/>
      <c r="FK823" s="49"/>
      <c r="FL823" s="49"/>
      <c r="FM823" s="49"/>
      <c r="FN823" s="49"/>
      <c r="FO823" s="49"/>
      <c r="FP823" s="49"/>
      <c r="FQ823" s="49"/>
      <c r="FR823" s="49"/>
      <c r="FS823" s="49"/>
      <c r="FT823" s="49"/>
      <c r="FU823" s="49"/>
      <c r="FV823" s="49"/>
      <c r="FW823" s="49"/>
      <c r="FX823" s="49"/>
      <c r="FY823" s="49"/>
      <c r="FZ823" s="49"/>
      <c r="GA823" s="49"/>
      <c r="GB823" s="49"/>
      <c r="GC823" s="49"/>
      <c r="GD823" s="49"/>
      <c r="GE823" s="49"/>
      <c r="GF823" s="49"/>
      <c r="GG823" s="49"/>
      <c r="GH823" s="49"/>
      <c r="GI823" s="49"/>
      <c r="GJ823" s="49"/>
      <c r="GK823" s="49"/>
      <c r="GL823" s="49"/>
      <c r="GM823" s="49"/>
      <c r="GN823" s="49"/>
      <c r="GO823" s="49"/>
      <c r="GP823" s="49"/>
      <c r="GQ823" s="49"/>
      <c r="GR823" s="49"/>
    </row>
    <row r="824" spans="1:200" s="22" customFormat="1" ht="15.5">
      <c r="A824" s="49" t="str">
        <f>B824&amp;COUNTIF($B$3:B824,B824)</f>
        <v>11CD016</v>
      </c>
      <c r="B824" s="3" t="s">
        <v>860</v>
      </c>
      <c r="C824" s="4" t="s">
        <v>861</v>
      </c>
      <c r="D824" s="4" t="s">
        <v>1440</v>
      </c>
      <c r="E824" s="4" t="s">
        <v>1441</v>
      </c>
      <c r="F824" s="4" t="s">
        <v>1442</v>
      </c>
      <c r="G824" s="4" t="s">
        <v>1443</v>
      </c>
      <c r="H824" s="3" t="s">
        <v>140</v>
      </c>
      <c r="I824" s="4" t="s">
        <v>1571</v>
      </c>
      <c r="J824" s="95" t="s">
        <v>2593</v>
      </c>
      <c r="K824" s="4" t="str">
        <f t="shared" si="37"/>
        <v>11CD01N001</v>
      </c>
      <c r="L824" s="6">
        <v>5</v>
      </c>
      <c r="M824" s="5" t="s">
        <v>2863</v>
      </c>
      <c r="N824" s="85">
        <v>3</v>
      </c>
      <c r="O824" s="5" t="s">
        <v>2877</v>
      </c>
      <c r="P824" s="85">
        <v>1</v>
      </c>
      <c r="Q824" s="5" t="s">
        <v>2878</v>
      </c>
      <c r="R824" s="85">
        <v>16</v>
      </c>
      <c r="S824" s="4" t="s">
        <v>2841</v>
      </c>
      <c r="T824" s="66" t="str">
        <f t="shared" si="36"/>
        <v>16. Paz, Justicia E Instituciones Sólidas</v>
      </c>
      <c r="U824" s="85">
        <v>1</v>
      </c>
      <c r="V824" s="4" t="s">
        <v>28</v>
      </c>
      <c r="W824" s="85">
        <v>7</v>
      </c>
      <c r="X824" s="4" t="s">
        <v>142</v>
      </c>
      <c r="Y824" s="85">
        <v>2</v>
      </c>
      <c r="Z824" s="4" t="s">
        <v>143</v>
      </c>
      <c r="AA824" s="52" t="str">
        <f t="shared" si="38"/>
        <v>1.7.2</v>
      </c>
      <c r="AB824" s="3" t="s">
        <v>144</v>
      </c>
      <c r="AC824" s="23" t="s">
        <v>145</v>
      </c>
      <c r="AD824" s="4" t="s">
        <v>5751</v>
      </c>
      <c r="AE824" s="4" t="s">
        <v>5752</v>
      </c>
      <c r="AF824" s="4" t="s">
        <v>5753</v>
      </c>
      <c r="AG824" s="4" t="s">
        <v>5754</v>
      </c>
      <c r="AH824" s="3" t="s">
        <v>6689</v>
      </c>
      <c r="AI824" s="4" t="s">
        <v>8745</v>
      </c>
      <c r="AJ824" s="4" t="s">
        <v>8746</v>
      </c>
      <c r="AK824" s="4" t="s">
        <v>6741</v>
      </c>
      <c r="AL824" s="4" t="s">
        <v>8747</v>
      </c>
      <c r="AM824" s="3" t="s">
        <v>9626</v>
      </c>
      <c r="AN824" s="3" t="s">
        <v>9926</v>
      </c>
      <c r="AO824" s="3" t="s">
        <v>9927</v>
      </c>
      <c r="AP824" s="3" t="s">
        <v>6689</v>
      </c>
      <c r="AQ824" s="6" t="s">
        <v>9928</v>
      </c>
      <c r="AR824" s="5" t="s">
        <v>14203</v>
      </c>
      <c r="AS824" s="5" t="s">
        <v>14204</v>
      </c>
      <c r="AT824" s="4" t="s">
        <v>14205</v>
      </c>
      <c r="AU824" s="4" t="s">
        <v>14206</v>
      </c>
      <c r="AV824" s="4" t="s">
        <v>14207</v>
      </c>
      <c r="AW824" s="4" t="s">
        <v>14205</v>
      </c>
      <c r="AX824" s="4" t="s">
        <v>14206</v>
      </c>
      <c r="AY824" s="4" t="s">
        <v>14208</v>
      </c>
      <c r="AZ824" s="4" t="s">
        <v>14205</v>
      </c>
      <c r="BA824" s="4" t="s">
        <v>14206</v>
      </c>
      <c r="BB824" s="4" t="s">
        <v>14209</v>
      </c>
      <c r="BC824" s="4" t="s">
        <v>14205</v>
      </c>
      <c r="BD824" s="4" t="s">
        <v>14206</v>
      </c>
      <c r="BE824" s="4" t="s">
        <v>14210</v>
      </c>
      <c r="BF824" s="4" t="s">
        <v>14205</v>
      </c>
      <c r="BG824" s="4" t="s">
        <v>14206</v>
      </c>
      <c r="BH824" s="4"/>
      <c r="BI824" s="4"/>
      <c r="BJ824" s="4"/>
      <c r="BK824" s="4"/>
      <c r="BL824" s="4"/>
      <c r="BM824" s="4"/>
      <c r="BN824" s="4"/>
      <c r="BO824" s="4"/>
      <c r="BP824" s="4"/>
      <c r="BQ824" s="4"/>
      <c r="BR824" s="4"/>
      <c r="BS824" s="4"/>
      <c r="BT824" s="4"/>
      <c r="BU824" s="4"/>
      <c r="BV824" s="4"/>
      <c r="BW824" s="49"/>
      <c r="BX824" s="49"/>
      <c r="BY824" s="67"/>
      <c r="BZ824" s="49"/>
      <c r="CA824" s="49"/>
      <c r="CB824" s="49"/>
      <c r="CC824" s="49"/>
      <c r="CD824" s="49"/>
      <c r="CE824" s="49"/>
      <c r="CF824" s="49"/>
      <c r="CG824" s="49"/>
      <c r="CH824" s="49"/>
      <c r="CI824" s="49"/>
      <c r="CJ824" s="49"/>
      <c r="CK824" s="49"/>
      <c r="CL824" s="49"/>
      <c r="CM824" s="49"/>
      <c r="CN824" s="49"/>
      <c r="CO824" s="49"/>
      <c r="CP824" s="49"/>
      <c r="CQ824" s="49"/>
      <c r="CR824" s="49"/>
      <c r="CS824" s="49"/>
      <c r="CT824" s="49"/>
      <c r="CU824" s="49"/>
      <c r="CV824" s="49"/>
      <c r="CW824" s="49"/>
      <c r="CX824" s="49"/>
      <c r="CY824" s="49"/>
      <c r="CZ824" s="49"/>
      <c r="DA824" s="49"/>
      <c r="DB824" s="49"/>
      <c r="DC824" s="49"/>
      <c r="DD824" s="49"/>
      <c r="DE824" s="49"/>
      <c r="DF824" s="49"/>
      <c r="DG824" s="49"/>
      <c r="DH824" s="49"/>
      <c r="DI824" s="49"/>
      <c r="DJ824" s="49"/>
      <c r="DK824" s="49"/>
      <c r="DL824" s="49"/>
      <c r="DM824" s="49"/>
      <c r="DN824" s="49"/>
      <c r="DO824" s="49"/>
      <c r="DP824" s="49"/>
      <c r="DQ824" s="49"/>
      <c r="DR824" s="49"/>
      <c r="DS824" s="49"/>
      <c r="DT824" s="49"/>
      <c r="DU824" s="49"/>
      <c r="DV824" s="49"/>
      <c r="DW824" s="49"/>
      <c r="DX824" s="49"/>
      <c r="DY824" s="49"/>
      <c r="DZ824" s="49"/>
      <c r="EA824" s="49"/>
      <c r="EB824" s="49"/>
      <c r="EC824" s="49"/>
      <c r="ED824" s="49"/>
      <c r="EE824" s="49"/>
      <c r="EF824" s="49"/>
      <c r="EG824" s="49"/>
      <c r="EH824" s="49"/>
      <c r="EI824" s="49"/>
      <c r="EJ824" s="49"/>
      <c r="EK824" s="49"/>
      <c r="EL824" s="49"/>
      <c r="EM824" s="49"/>
      <c r="EN824" s="49"/>
      <c r="EO824" s="49"/>
      <c r="EP824" s="49"/>
      <c r="EQ824" s="49"/>
      <c r="ER824" s="49"/>
      <c r="ES824" s="49"/>
      <c r="ET824" s="49"/>
      <c r="EU824" s="49"/>
      <c r="EV824" s="49"/>
      <c r="EW824" s="49"/>
      <c r="EX824" s="49"/>
      <c r="EY824" s="49"/>
      <c r="EZ824" s="49"/>
      <c r="FA824" s="49"/>
      <c r="FB824" s="49"/>
      <c r="FC824" s="49"/>
      <c r="FD824" s="49"/>
      <c r="FE824" s="49"/>
      <c r="FF824" s="49"/>
      <c r="FG824" s="49"/>
      <c r="FH824" s="49"/>
      <c r="FI824" s="49"/>
      <c r="FJ824" s="49"/>
      <c r="FK824" s="49"/>
      <c r="FL824" s="49"/>
      <c r="FM824" s="49"/>
      <c r="FN824" s="49"/>
      <c r="FO824" s="49"/>
      <c r="FP824" s="49"/>
      <c r="FQ824" s="49"/>
      <c r="FR824" s="49"/>
      <c r="FS824" s="49"/>
      <c r="FT824" s="49"/>
      <c r="FU824" s="49"/>
      <c r="FV824" s="49"/>
      <c r="FW824" s="49"/>
      <c r="FX824" s="49"/>
      <c r="FY824" s="49"/>
      <c r="FZ824" s="49"/>
      <c r="GA824" s="49"/>
      <c r="GB824" s="49"/>
      <c r="GC824" s="49"/>
      <c r="GD824" s="49"/>
      <c r="GE824" s="49"/>
      <c r="GF824" s="49"/>
      <c r="GG824" s="49"/>
      <c r="GH824" s="49"/>
      <c r="GI824" s="49"/>
      <c r="GJ824" s="49"/>
      <c r="GK824" s="49"/>
      <c r="GL824" s="49"/>
      <c r="GM824" s="49"/>
      <c r="GN824" s="49"/>
      <c r="GO824" s="49"/>
      <c r="GP824" s="49"/>
      <c r="GQ824" s="49"/>
      <c r="GR824" s="49"/>
    </row>
    <row r="825" spans="1:200" s="22" customFormat="1" ht="15.5">
      <c r="A825" s="49" t="str">
        <f>B825&amp;COUNTIF($B$3:B825,B825)</f>
        <v>11CD017</v>
      </c>
      <c r="B825" s="3" t="s">
        <v>860</v>
      </c>
      <c r="C825" s="4" t="s">
        <v>861</v>
      </c>
      <c r="D825" s="4" t="s">
        <v>1440</v>
      </c>
      <c r="E825" s="4" t="s">
        <v>1441</v>
      </c>
      <c r="F825" s="4" t="s">
        <v>1442</v>
      </c>
      <c r="G825" s="4" t="s">
        <v>1443</v>
      </c>
      <c r="H825" s="3" t="s">
        <v>146</v>
      </c>
      <c r="I825" s="4" t="s">
        <v>1572</v>
      </c>
      <c r="J825" s="95" t="s">
        <v>2594</v>
      </c>
      <c r="K825" s="4" t="str">
        <f t="shared" si="37"/>
        <v>11CD01O001</v>
      </c>
      <c r="L825" s="6">
        <v>5</v>
      </c>
      <c r="M825" s="5" t="s">
        <v>2863</v>
      </c>
      <c r="N825" s="85">
        <v>1</v>
      </c>
      <c r="O825" s="4" t="s">
        <v>105</v>
      </c>
      <c r="P825" s="85">
        <v>5</v>
      </c>
      <c r="Q825" s="4" t="s">
        <v>2935</v>
      </c>
      <c r="R825" s="85">
        <v>16</v>
      </c>
      <c r="S825" s="4" t="s">
        <v>2841</v>
      </c>
      <c r="T825" s="66" t="str">
        <f t="shared" si="36"/>
        <v>16. Paz, Justicia E Instituciones Sólidas</v>
      </c>
      <c r="U825" s="85">
        <v>1</v>
      </c>
      <c r="V825" s="4" t="s">
        <v>28</v>
      </c>
      <c r="W825" s="85">
        <v>3</v>
      </c>
      <c r="X825" s="4" t="s">
        <v>31</v>
      </c>
      <c r="Y825" s="85">
        <v>4</v>
      </c>
      <c r="Z825" s="4" t="s">
        <v>148</v>
      </c>
      <c r="AA825" s="52" t="str">
        <f t="shared" si="38"/>
        <v>1.3.4</v>
      </c>
      <c r="AB825" s="3" t="s">
        <v>149</v>
      </c>
      <c r="AC825" s="23" t="s">
        <v>150</v>
      </c>
      <c r="AD825" s="4" t="s">
        <v>5755</v>
      </c>
      <c r="AE825" s="4" t="s">
        <v>4670</v>
      </c>
      <c r="AF825" s="4" t="s">
        <v>5756</v>
      </c>
      <c r="AG825" s="4" t="s">
        <v>5757</v>
      </c>
      <c r="AH825" s="8" t="s">
        <v>6719</v>
      </c>
      <c r="AI825" s="4" t="s">
        <v>8748</v>
      </c>
      <c r="AJ825" s="4" t="s">
        <v>8749</v>
      </c>
      <c r="AK825" s="4" t="s">
        <v>6725</v>
      </c>
      <c r="AL825" s="4" t="s">
        <v>8750</v>
      </c>
      <c r="AM825" s="9" t="s">
        <v>9929</v>
      </c>
      <c r="AN825" s="9" t="s">
        <v>9930</v>
      </c>
      <c r="AO825" s="9" t="s">
        <v>9931</v>
      </c>
      <c r="AP825" s="9" t="s">
        <v>9932</v>
      </c>
      <c r="AQ825" s="6" t="s">
        <v>9933</v>
      </c>
      <c r="AR825" s="5" t="s">
        <v>14211</v>
      </c>
      <c r="AS825" s="5" t="s">
        <v>14212</v>
      </c>
      <c r="AT825" s="4" t="s">
        <v>14213</v>
      </c>
      <c r="AU825" s="4" t="s">
        <v>14214</v>
      </c>
      <c r="AV825" s="4"/>
      <c r="AW825" s="4"/>
      <c r="AX825" s="4"/>
      <c r="AY825" s="4"/>
      <c r="AZ825" s="4"/>
      <c r="BA825" s="4"/>
      <c r="BB825" s="4"/>
      <c r="BC825" s="4"/>
      <c r="BD825" s="4"/>
      <c r="BE825" s="4"/>
      <c r="BF825" s="4"/>
      <c r="BG825" s="4"/>
      <c r="BH825" s="4"/>
      <c r="BI825" s="4"/>
      <c r="BJ825" s="4"/>
      <c r="BK825" s="4"/>
      <c r="BL825" s="4"/>
      <c r="BM825" s="4"/>
      <c r="BN825" s="4"/>
      <c r="BO825" s="4"/>
      <c r="BP825" s="4"/>
      <c r="BQ825" s="4"/>
      <c r="BR825" s="4"/>
      <c r="BS825" s="4"/>
      <c r="BT825" s="4"/>
      <c r="BU825" s="4"/>
      <c r="BV825" s="4"/>
      <c r="BW825" s="49"/>
      <c r="BX825" s="49"/>
      <c r="BY825" s="67"/>
      <c r="BZ825" s="49"/>
      <c r="CA825" s="49"/>
      <c r="CB825" s="49"/>
      <c r="CC825" s="49"/>
      <c r="CD825" s="49"/>
      <c r="CE825" s="49"/>
      <c r="CF825" s="49"/>
      <c r="CG825" s="49"/>
      <c r="CH825" s="49"/>
      <c r="CI825" s="49"/>
      <c r="CJ825" s="49"/>
      <c r="CK825" s="49"/>
      <c r="CL825" s="49"/>
      <c r="CM825" s="49"/>
      <c r="CN825" s="49"/>
      <c r="CO825" s="49"/>
      <c r="CP825" s="49"/>
      <c r="CQ825" s="49"/>
      <c r="CR825" s="49"/>
      <c r="CS825" s="49"/>
      <c r="CT825" s="49"/>
      <c r="CU825" s="49"/>
      <c r="CV825" s="49"/>
      <c r="CW825" s="49"/>
      <c r="CX825" s="49"/>
      <c r="CY825" s="49"/>
      <c r="CZ825" s="49"/>
      <c r="DA825" s="49"/>
      <c r="DB825" s="49"/>
      <c r="DC825" s="49"/>
      <c r="DD825" s="49"/>
      <c r="DE825" s="49"/>
      <c r="DF825" s="49"/>
      <c r="DG825" s="49"/>
      <c r="DH825" s="49"/>
      <c r="DI825" s="49"/>
      <c r="DJ825" s="49"/>
      <c r="DK825" s="49"/>
      <c r="DL825" s="49"/>
      <c r="DM825" s="49"/>
      <c r="DN825" s="49"/>
      <c r="DO825" s="49"/>
      <c r="DP825" s="49"/>
      <c r="DQ825" s="49"/>
      <c r="DR825" s="49"/>
      <c r="DS825" s="49"/>
      <c r="DT825" s="49"/>
      <c r="DU825" s="49"/>
      <c r="DV825" s="49"/>
      <c r="DW825" s="49"/>
      <c r="DX825" s="49"/>
      <c r="DY825" s="49"/>
      <c r="DZ825" s="49"/>
      <c r="EA825" s="49"/>
      <c r="EB825" s="49"/>
      <c r="EC825" s="49"/>
      <c r="ED825" s="49"/>
      <c r="EE825" s="49"/>
      <c r="EF825" s="49"/>
      <c r="EG825" s="49"/>
      <c r="EH825" s="49"/>
      <c r="EI825" s="49"/>
      <c r="EJ825" s="49"/>
      <c r="EK825" s="49"/>
      <c r="EL825" s="49"/>
      <c r="EM825" s="49"/>
      <c r="EN825" s="49"/>
      <c r="EO825" s="49"/>
      <c r="EP825" s="49"/>
      <c r="EQ825" s="49"/>
      <c r="ER825" s="49"/>
      <c r="ES825" s="49"/>
      <c r="ET825" s="49"/>
      <c r="EU825" s="49"/>
      <c r="EV825" s="49"/>
      <c r="EW825" s="49"/>
      <c r="EX825" s="49"/>
      <c r="EY825" s="49"/>
      <c r="EZ825" s="49"/>
      <c r="FA825" s="49"/>
      <c r="FB825" s="49"/>
      <c r="FC825" s="49"/>
      <c r="FD825" s="49"/>
      <c r="FE825" s="49"/>
      <c r="FF825" s="49"/>
      <c r="FG825" s="49"/>
      <c r="FH825" s="49"/>
      <c r="FI825" s="49"/>
      <c r="FJ825" s="49"/>
      <c r="FK825" s="49"/>
      <c r="FL825" s="49"/>
      <c r="FM825" s="49"/>
      <c r="FN825" s="49"/>
      <c r="FO825" s="49"/>
      <c r="FP825" s="49"/>
      <c r="FQ825" s="49"/>
      <c r="FR825" s="49"/>
      <c r="FS825" s="49"/>
      <c r="FT825" s="49"/>
      <c r="FU825" s="49"/>
      <c r="FV825" s="49"/>
      <c r="FW825" s="49"/>
      <c r="FX825" s="49"/>
      <c r="FY825" s="49"/>
      <c r="FZ825" s="49"/>
      <c r="GA825" s="49"/>
      <c r="GB825" s="49"/>
      <c r="GC825" s="49"/>
      <c r="GD825" s="49"/>
      <c r="GE825" s="49"/>
      <c r="GF825" s="49"/>
      <c r="GG825" s="49"/>
      <c r="GH825" s="49"/>
      <c r="GI825" s="49"/>
      <c r="GJ825" s="49"/>
      <c r="GK825" s="49"/>
      <c r="GL825" s="49"/>
      <c r="GM825" s="49"/>
      <c r="GN825" s="49"/>
      <c r="GO825" s="49"/>
      <c r="GP825" s="49"/>
      <c r="GQ825" s="49"/>
      <c r="GR825" s="49"/>
    </row>
    <row r="826" spans="1:200" s="22" customFormat="1" ht="15.5">
      <c r="A826" s="49" t="str">
        <f>B826&amp;COUNTIF($B$3:B826,B826)</f>
        <v>11CD018</v>
      </c>
      <c r="B826" s="3" t="s">
        <v>860</v>
      </c>
      <c r="C826" s="4" t="s">
        <v>861</v>
      </c>
      <c r="D826" s="4" t="s">
        <v>1440</v>
      </c>
      <c r="E826" s="4" t="s">
        <v>1441</v>
      </c>
      <c r="F826" s="4" t="s">
        <v>1442</v>
      </c>
      <c r="G826" s="4" t="s">
        <v>1443</v>
      </c>
      <c r="H826" s="3" t="s">
        <v>151</v>
      </c>
      <c r="I826" s="4" t="s">
        <v>1573</v>
      </c>
      <c r="J826" s="95" t="s">
        <v>2595</v>
      </c>
      <c r="K826" s="4" t="str">
        <f t="shared" si="37"/>
        <v>11CD01P001</v>
      </c>
      <c r="L826" s="6">
        <v>5</v>
      </c>
      <c r="M826" s="5" t="s">
        <v>2863</v>
      </c>
      <c r="N826" s="85">
        <v>1</v>
      </c>
      <c r="O826" s="5" t="s">
        <v>105</v>
      </c>
      <c r="P826" s="85">
        <v>11</v>
      </c>
      <c r="Q826" s="5" t="s">
        <v>2888</v>
      </c>
      <c r="R826" s="85">
        <v>5</v>
      </c>
      <c r="S826" s="4" t="s">
        <v>2844</v>
      </c>
      <c r="T826" s="66" t="str">
        <f t="shared" si="36"/>
        <v xml:space="preserve">5. Igualdad De Género </v>
      </c>
      <c r="U826" s="85">
        <v>1</v>
      </c>
      <c r="V826" s="4" t="s">
        <v>28</v>
      </c>
      <c r="W826" s="85">
        <v>2</v>
      </c>
      <c r="X826" s="4" t="s">
        <v>154</v>
      </c>
      <c r="Y826" s="85">
        <v>4</v>
      </c>
      <c r="Z826" s="4" t="s">
        <v>155</v>
      </c>
      <c r="AA826" s="52" t="str">
        <f t="shared" si="38"/>
        <v>1.2.4</v>
      </c>
      <c r="AB826" s="3" t="s">
        <v>156</v>
      </c>
      <c r="AC826" s="23" t="s">
        <v>157</v>
      </c>
      <c r="AD826" s="4" t="s">
        <v>5758</v>
      </c>
      <c r="AE826" s="4" t="s">
        <v>5759</v>
      </c>
      <c r="AF826" s="4" t="s">
        <v>5760</v>
      </c>
      <c r="AG826" s="4" t="s">
        <v>5761</v>
      </c>
      <c r="AH826" s="3" t="s">
        <v>6689</v>
      </c>
      <c r="AI826" s="4" t="s">
        <v>8751</v>
      </c>
      <c r="AJ826" s="4" t="s">
        <v>8752</v>
      </c>
      <c r="AK826" s="4" t="s">
        <v>6725</v>
      </c>
      <c r="AL826" s="4" t="s">
        <v>8753</v>
      </c>
      <c r="AM826" s="6" t="s">
        <v>9678</v>
      </c>
      <c r="AN826" s="6" t="s">
        <v>9934</v>
      </c>
      <c r="AO826" s="8" t="s">
        <v>9935</v>
      </c>
      <c r="AP826" s="3" t="s">
        <v>6689</v>
      </c>
      <c r="AQ826" s="6" t="s">
        <v>6689</v>
      </c>
      <c r="AR826" s="5" t="s">
        <v>5761</v>
      </c>
      <c r="AS826" s="5" t="s">
        <v>14215</v>
      </c>
      <c r="AT826" s="4" t="s">
        <v>14193</v>
      </c>
      <c r="AU826" s="4" t="s">
        <v>14194</v>
      </c>
      <c r="AV826" s="4"/>
      <c r="AW826" s="4"/>
      <c r="AX826" s="4"/>
      <c r="AY826" s="4"/>
      <c r="AZ826" s="4"/>
      <c r="BA826" s="4"/>
      <c r="BB826" s="4"/>
      <c r="BC826" s="4"/>
      <c r="BD826" s="4"/>
      <c r="BE826" s="4"/>
      <c r="BF826" s="4"/>
      <c r="BG826" s="4"/>
      <c r="BH826" s="4"/>
      <c r="BI826" s="4"/>
      <c r="BJ826" s="4"/>
      <c r="BK826" s="4"/>
      <c r="BL826" s="4"/>
      <c r="BM826" s="4"/>
      <c r="BN826" s="4"/>
      <c r="BO826" s="4"/>
      <c r="BP826" s="4"/>
      <c r="BQ826" s="4"/>
      <c r="BR826" s="4"/>
      <c r="BS826" s="4"/>
      <c r="BT826" s="4"/>
      <c r="BU826" s="4"/>
      <c r="BV826" s="4"/>
      <c r="BW826" s="49"/>
      <c r="BX826" s="49"/>
      <c r="BY826" s="67"/>
      <c r="BZ826" s="49"/>
      <c r="CA826" s="49"/>
      <c r="CB826" s="49"/>
      <c r="CC826" s="49"/>
      <c r="CD826" s="49"/>
      <c r="CE826" s="49"/>
      <c r="CF826" s="49"/>
      <c r="CG826" s="49"/>
      <c r="CH826" s="49"/>
      <c r="CI826" s="49"/>
      <c r="CJ826" s="49"/>
      <c r="CK826" s="49"/>
      <c r="CL826" s="49"/>
      <c r="CM826" s="49"/>
      <c r="CN826" s="49"/>
      <c r="CO826" s="49"/>
      <c r="CP826" s="49"/>
      <c r="CQ826" s="49"/>
      <c r="CR826" s="49"/>
      <c r="CS826" s="49"/>
      <c r="CT826" s="49"/>
      <c r="CU826" s="49"/>
      <c r="CV826" s="49"/>
      <c r="CW826" s="49"/>
      <c r="CX826" s="49"/>
      <c r="CY826" s="49"/>
      <c r="CZ826" s="49"/>
      <c r="DA826" s="49"/>
      <c r="DB826" s="49"/>
      <c r="DC826" s="49"/>
      <c r="DD826" s="49"/>
      <c r="DE826" s="49"/>
      <c r="DF826" s="49"/>
      <c r="DG826" s="49"/>
      <c r="DH826" s="49"/>
      <c r="DI826" s="49"/>
      <c r="DJ826" s="49"/>
      <c r="DK826" s="49"/>
      <c r="DL826" s="49"/>
      <c r="DM826" s="49"/>
      <c r="DN826" s="49"/>
      <c r="DO826" s="49"/>
      <c r="DP826" s="49"/>
      <c r="DQ826" s="49"/>
      <c r="DR826" s="49"/>
      <c r="DS826" s="49"/>
      <c r="DT826" s="49"/>
      <c r="DU826" s="49"/>
      <c r="DV826" s="49"/>
      <c r="DW826" s="49"/>
      <c r="DX826" s="49"/>
      <c r="DY826" s="49"/>
      <c r="DZ826" s="49"/>
      <c r="EA826" s="49"/>
      <c r="EB826" s="49"/>
      <c r="EC826" s="49"/>
      <c r="ED826" s="49"/>
      <c r="EE826" s="49"/>
      <c r="EF826" s="49"/>
      <c r="EG826" s="49"/>
      <c r="EH826" s="49"/>
      <c r="EI826" s="49"/>
      <c r="EJ826" s="49"/>
      <c r="EK826" s="49"/>
      <c r="EL826" s="49"/>
      <c r="EM826" s="49"/>
      <c r="EN826" s="49"/>
      <c r="EO826" s="49"/>
      <c r="EP826" s="49"/>
      <c r="EQ826" s="49"/>
      <c r="ER826" s="49"/>
      <c r="ES826" s="49"/>
      <c r="ET826" s="49"/>
      <c r="EU826" s="49"/>
      <c r="EV826" s="49"/>
      <c r="EW826" s="49"/>
      <c r="EX826" s="49"/>
      <c r="EY826" s="49"/>
      <c r="EZ826" s="49"/>
      <c r="FA826" s="49"/>
      <c r="FB826" s="49"/>
      <c r="FC826" s="49"/>
      <c r="FD826" s="49"/>
      <c r="FE826" s="49"/>
      <c r="FF826" s="49"/>
      <c r="FG826" s="49"/>
      <c r="FH826" s="49"/>
      <c r="FI826" s="49"/>
      <c r="FJ826" s="49"/>
      <c r="FK826" s="49"/>
      <c r="FL826" s="49"/>
      <c r="FM826" s="49"/>
      <c r="FN826" s="49"/>
      <c r="FO826" s="49"/>
      <c r="FP826" s="49"/>
      <c r="FQ826" s="49"/>
      <c r="FR826" s="49"/>
      <c r="FS826" s="49"/>
      <c r="FT826" s="49"/>
      <c r="FU826" s="49"/>
      <c r="FV826" s="49"/>
      <c r="FW826" s="49"/>
      <c r="FX826" s="49"/>
      <c r="FY826" s="49"/>
      <c r="FZ826" s="49"/>
      <c r="GA826" s="49"/>
      <c r="GB826" s="49"/>
      <c r="GC826" s="49"/>
      <c r="GD826" s="49"/>
      <c r="GE826" s="49"/>
      <c r="GF826" s="49"/>
      <c r="GG826" s="49"/>
      <c r="GH826" s="49"/>
      <c r="GI826" s="49"/>
      <c r="GJ826" s="49"/>
      <c r="GK826" s="49"/>
      <c r="GL826" s="49"/>
      <c r="GM826" s="49"/>
      <c r="GN826" s="49"/>
      <c r="GO826" s="49"/>
      <c r="GP826" s="49"/>
      <c r="GQ826" s="49"/>
      <c r="GR826" s="49"/>
    </row>
    <row r="827" spans="1:200" s="22" customFormat="1" ht="15.5">
      <c r="A827" s="49" t="str">
        <f>B827&amp;COUNTIF($B$3:B827,B827)</f>
        <v>11CD019</v>
      </c>
      <c r="B827" s="3" t="s">
        <v>860</v>
      </c>
      <c r="C827" s="4" t="s">
        <v>861</v>
      </c>
      <c r="D827" s="4" t="s">
        <v>1440</v>
      </c>
      <c r="E827" s="4" t="s">
        <v>1441</v>
      </c>
      <c r="F827" s="4" t="s">
        <v>1442</v>
      </c>
      <c r="G827" s="4" t="s">
        <v>1443</v>
      </c>
      <c r="H827" s="3" t="s">
        <v>158</v>
      </c>
      <c r="I827" s="4" t="s">
        <v>1574</v>
      </c>
      <c r="J827" s="95" t="s">
        <v>2596</v>
      </c>
      <c r="K827" s="4" t="str">
        <f t="shared" si="37"/>
        <v>11CD01P002</v>
      </c>
      <c r="L827" s="6">
        <v>5</v>
      </c>
      <c r="M827" s="5" t="s">
        <v>2863</v>
      </c>
      <c r="N827" s="85">
        <v>1</v>
      </c>
      <c r="O827" s="4" t="s">
        <v>105</v>
      </c>
      <c r="P827" s="85">
        <v>11</v>
      </c>
      <c r="Q827" s="4" t="s">
        <v>2888</v>
      </c>
      <c r="R827" s="85">
        <v>10</v>
      </c>
      <c r="S827" s="4" t="s">
        <v>2868</v>
      </c>
      <c r="T827" s="66" t="str">
        <f t="shared" si="36"/>
        <v xml:space="preserve">10. Reducción De Las Desigualdades </v>
      </c>
      <c r="U827" s="85">
        <v>1</v>
      </c>
      <c r="V827" s="4" t="s">
        <v>28</v>
      </c>
      <c r="W827" s="85">
        <v>2</v>
      </c>
      <c r="X827" s="4" t="s">
        <v>154</v>
      </c>
      <c r="Y827" s="85">
        <v>4</v>
      </c>
      <c r="Z827" s="4" t="s">
        <v>155</v>
      </c>
      <c r="AA827" s="52" t="str">
        <f t="shared" si="38"/>
        <v>1.2.4</v>
      </c>
      <c r="AB827" s="3" t="s">
        <v>161</v>
      </c>
      <c r="AC827" s="23" t="s">
        <v>162</v>
      </c>
      <c r="AD827" s="4" t="s">
        <v>5762</v>
      </c>
      <c r="AE827" s="4" t="s">
        <v>5759</v>
      </c>
      <c r="AF827" s="4" t="s">
        <v>5763</v>
      </c>
      <c r="AG827" s="4" t="s">
        <v>5764</v>
      </c>
      <c r="AH827" s="3" t="s">
        <v>6689</v>
      </c>
      <c r="AI827" s="4" t="s">
        <v>8754</v>
      </c>
      <c r="AJ827" s="4" t="s">
        <v>8755</v>
      </c>
      <c r="AK827" s="4" t="s">
        <v>6725</v>
      </c>
      <c r="AL827" s="4" t="s">
        <v>8753</v>
      </c>
      <c r="AM827" s="6" t="s">
        <v>9844</v>
      </c>
      <c r="AN827" s="6" t="s">
        <v>6708</v>
      </c>
      <c r="AO827" s="8" t="s">
        <v>9601</v>
      </c>
      <c r="AP827" s="3" t="s">
        <v>6689</v>
      </c>
      <c r="AQ827" s="6" t="s">
        <v>6689</v>
      </c>
      <c r="AR827" s="5" t="s">
        <v>5761</v>
      </c>
      <c r="AS827" s="5" t="s">
        <v>14216</v>
      </c>
      <c r="AT827" s="4" t="s">
        <v>14193</v>
      </c>
      <c r="AU827" s="4" t="s">
        <v>14194</v>
      </c>
      <c r="AV827" s="4"/>
      <c r="AW827" s="4"/>
      <c r="AX827" s="4"/>
      <c r="AY827" s="4"/>
      <c r="AZ827" s="4"/>
      <c r="BA827" s="4"/>
      <c r="BB827" s="4"/>
      <c r="BC827" s="4"/>
      <c r="BD827" s="4"/>
      <c r="BE827" s="4"/>
      <c r="BF827" s="4"/>
      <c r="BG827" s="4"/>
      <c r="BH827" s="4"/>
      <c r="BI827" s="4"/>
      <c r="BJ827" s="4"/>
      <c r="BK827" s="4"/>
      <c r="BL827" s="4"/>
      <c r="BM827" s="4"/>
      <c r="BN827" s="4"/>
      <c r="BO827" s="4"/>
      <c r="BP827" s="4"/>
      <c r="BQ827" s="4"/>
      <c r="BR827" s="4"/>
      <c r="BS827" s="4"/>
      <c r="BT827" s="4"/>
      <c r="BU827" s="4"/>
      <c r="BV827" s="4"/>
      <c r="BW827" s="49"/>
      <c r="BX827" s="49"/>
      <c r="BY827" s="67"/>
      <c r="BZ827" s="49"/>
      <c r="CA827" s="49"/>
      <c r="CB827" s="49"/>
      <c r="CC827" s="49"/>
      <c r="CD827" s="49"/>
      <c r="CE827" s="49"/>
      <c r="CF827" s="49"/>
      <c r="CG827" s="49"/>
      <c r="CH827" s="49"/>
      <c r="CI827" s="49"/>
      <c r="CJ827" s="49"/>
      <c r="CK827" s="49"/>
      <c r="CL827" s="49"/>
      <c r="CM827" s="49"/>
      <c r="CN827" s="49"/>
      <c r="CO827" s="49"/>
      <c r="CP827" s="49"/>
      <c r="CQ827" s="49"/>
      <c r="CR827" s="49"/>
      <c r="CS827" s="49"/>
      <c r="CT827" s="49"/>
      <c r="CU827" s="49"/>
      <c r="CV827" s="49"/>
      <c r="CW827" s="49"/>
      <c r="CX827" s="49"/>
      <c r="CY827" s="49"/>
      <c r="CZ827" s="49"/>
      <c r="DA827" s="49"/>
      <c r="DB827" s="49"/>
      <c r="DC827" s="49"/>
      <c r="DD827" s="49"/>
      <c r="DE827" s="49"/>
      <c r="DF827" s="49"/>
      <c r="DG827" s="49"/>
      <c r="DH827" s="49"/>
      <c r="DI827" s="49"/>
      <c r="DJ827" s="49"/>
      <c r="DK827" s="49"/>
      <c r="DL827" s="49"/>
      <c r="DM827" s="49"/>
      <c r="DN827" s="49"/>
      <c r="DO827" s="49"/>
      <c r="DP827" s="49"/>
      <c r="DQ827" s="49"/>
      <c r="DR827" s="49"/>
      <c r="DS827" s="49"/>
      <c r="DT827" s="49"/>
      <c r="DU827" s="49"/>
      <c r="DV827" s="49"/>
      <c r="DW827" s="49"/>
      <c r="DX827" s="49"/>
      <c r="DY827" s="49"/>
      <c r="DZ827" s="49"/>
      <c r="EA827" s="49"/>
      <c r="EB827" s="49"/>
      <c r="EC827" s="49"/>
      <c r="ED827" s="49"/>
      <c r="EE827" s="49"/>
      <c r="EF827" s="49"/>
      <c r="EG827" s="49"/>
      <c r="EH827" s="49"/>
      <c r="EI827" s="49"/>
      <c r="EJ827" s="49"/>
      <c r="EK827" s="49"/>
      <c r="EL827" s="49"/>
      <c r="EM827" s="49"/>
      <c r="EN827" s="49"/>
      <c r="EO827" s="49"/>
      <c r="EP827" s="49"/>
      <c r="EQ827" s="49"/>
      <c r="ER827" s="49"/>
      <c r="ES827" s="49"/>
      <c r="ET827" s="49"/>
      <c r="EU827" s="49"/>
      <c r="EV827" s="49"/>
      <c r="EW827" s="49"/>
      <c r="EX827" s="49"/>
      <c r="EY827" s="49"/>
      <c r="EZ827" s="49"/>
      <c r="FA827" s="49"/>
      <c r="FB827" s="49"/>
      <c r="FC827" s="49"/>
      <c r="FD827" s="49"/>
      <c r="FE827" s="49"/>
      <c r="FF827" s="49"/>
      <c r="FG827" s="49"/>
      <c r="FH827" s="49"/>
      <c r="FI827" s="49"/>
      <c r="FJ827" s="49"/>
      <c r="FK827" s="49"/>
      <c r="FL827" s="49"/>
      <c r="FM827" s="49"/>
      <c r="FN827" s="49"/>
      <c r="FO827" s="49"/>
      <c r="FP827" s="49"/>
      <c r="FQ827" s="49"/>
      <c r="FR827" s="49"/>
      <c r="FS827" s="49"/>
      <c r="FT827" s="49"/>
      <c r="FU827" s="49"/>
      <c r="FV827" s="49"/>
      <c r="FW827" s="49"/>
      <c r="FX827" s="49"/>
      <c r="FY827" s="49"/>
      <c r="FZ827" s="49"/>
      <c r="GA827" s="49"/>
      <c r="GB827" s="49"/>
      <c r="GC827" s="49"/>
      <c r="GD827" s="49"/>
      <c r="GE827" s="49"/>
      <c r="GF827" s="49"/>
      <c r="GG827" s="49"/>
      <c r="GH827" s="49"/>
      <c r="GI827" s="49"/>
      <c r="GJ827" s="49"/>
      <c r="GK827" s="49"/>
      <c r="GL827" s="49"/>
      <c r="GM827" s="49"/>
      <c r="GN827" s="49"/>
      <c r="GO827" s="49"/>
      <c r="GP827" s="49"/>
      <c r="GQ827" s="49"/>
      <c r="GR827" s="49"/>
    </row>
    <row r="828" spans="1:200" s="22" customFormat="1" ht="15.5">
      <c r="A828" s="49" t="str">
        <f>B828&amp;COUNTIF($B$3:B828,B828)</f>
        <v>11CD0110</v>
      </c>
      <c r="B828" s="3" t="s">
        <v>860</v>
      </c>
      <c r="C828" s="4" t="s">
        <v>861</v>
      </c>
      <c r="D828" s="4" t="s">
        <v>1440</v>
      </c>
      <c r="E828" s="4" t="s">
        <v>1441</v>
      </c>
      <c r="F828" s="4" t="s">
        <v>1442</v>
      </c>
      <c r="G828" s="4" t="s">
        <v>1443</v>
      </c>
      <c r="H828" s="3" t="s">
        <v>170</v>
      </c>
      <c r="I828" s="4" t="s">
        <v>1575</v>
      </c>
      <c r="J828" s="95" t="s">
        <v>1900</v>
      </c>
      <c r="K828" s="4" t="str">
        <f t="shared" si="37"/>
        <v>11CD01P004</v>
      </c>
      <c r="L828" s="6">
        <v>5</v>
      </c>
      <c r="M828" s="5" t="s">
        <v>2863</v>
      </c>
      <c r="N828" s="85">
        <v>1</v>
      </c>
      <c r="O828" s="5" t="s">
        <v>105</v>
      </c>
      <c r="P828" s="85">
        <v>11</v>
      </c>
      <c r="Q828" s="5" t="s">
        <v>2888</v>
      </c>
      <c r="R828" s="85">
        <v>10</v>
      </c>
      <c r="S828" s="4" t="s">
        <v>2868</v>
      </c>
      <c r="T828" s="66" t="str">
        <f t="shared" si="36"/>
        <v xml:space="preserve">10. Reducción De Las Desigualdades </v>
      </c>
      <c r="U828" s="85">
        <v>2</v>
      </c>
      <c r="V828" s="4" t="s">
        <v>173</v>
      </c>
      <c r="W828" s="85">
        <v>6</v>
      </c>
      <c r="X828" s="4" t="s">
        <v>175</v>
      </c>
      <c r="Y828" s="85">
        <v>8</v>
      </c>
      <c r="Z828" s="4" t="s">
        <v>177</v>
      </c>
      <c r="AA828" s="52" t="str">
        <f t="shared" si="38"/>
        <v>2.6.8</v>
      </c>
      <c r="AB828" s="3" t="s">
        <v>384</v>
      </c>
      <c r="AC828" s="23" t="s">
        <v>178</v>
      </c>
      <c r="AD828" s="4" t="s">
        <v>3058</v>
      </c>
      <c r="AE828" s="4" t="s">
        <v>3059</v>
      </c>
      <c r="AF828" s="4" t="s">
        <v>5082</v>
      </c>
      <c r="AG828" s="4" t="s">
        <v>5765</v>
      </c>
      <c r="AH828" s="3" t="s">
        <v>6689</v>
      </c>
      <c r="AI828" s="4" t="s">
        <v>8756</v>
      </c>
      <c r="AJ828" s="4" t="s">
        <v>8757</v>
      </c>
      <c r="AK828" s="4" t="s">
        <v>6725</v>
      </c>
      <c r="AL828" s="4" t="s">
        <v>8753</v>
      </c>
      <c r="AM828" s="3" t="s">
        <v>9455</v>
      </c>
      <c r="AN828" s="3" t="s">
        <v>6708</v>
      </c>
      <c r="AO828" s="3" t="s">
        <v>6718</v>
      </c>
      <c r="AP828" s="3" t="s">
        <v>6689</v>
      </c>
      <c r="AQ828" s="6" t="s">
        <v>6689</v>
      </c>
      <c r="AR828" s="5" t="s">
        <v>10088</v>
      </c>
      <c r="AS828" s="5" t="s">
        <v>14217</v>
      </c>
      <c r="AT828" s="4" t="s">
        <v>14193</v>
      </c>
      <c r="AU828" s="4" t="s">
        <v>14194</v>
      </c>
      <c r="AV828" s="4"/>
      <c r="AW828" s="4"/>
      <c r="AX828" s="4"/>
      <c r="AY828" s="4"/>
      <c r="AZ828" s="4"/>
      <c r="BA828" s="4"/>
      <c r="BB828" s="4"/>
      <c r="BC828" s="4"/>
      <c r="BD828" s="4"/>
      <c r="BE828" s="4"/>
      <c r="BF828" s="4"/>
      <c r="BG828" s="4"/>
      <c r="BH828" s="4"/>
      <c r="BI828" s="4"/>
      <c r="BJ828" s="4"/>
      <c r="BK828" s="4"/>
      <c r="BL828" s="4"/>
      <c r="BM828" s="4"/>
      <c r="BN828" s="4"/>
      <c r="BO828" s="4"/>
      <c r="BP828" s="4"/>
      <c r="BQ828" s="4"/>
      <c r="BR828" s="4"/>
      <c r="BS828" s="4"/>
      <c r="BT828" s="4"/>
      <c r="BU828" s="4"/>
      <c r="BV828" s="4"/>
      <c r="BW828" s="49"/>
      <c r="BX828" s="49"/>
      <c r="BY828" s="67"/>
      <c r="BZ828" s="49"/>
      <c r="CA828" s="49"/>
      <c r="CB828" s="49"/>
      <c r="CC828" s="49"/>
      <c r="CD828" s="49"/>
      <c r="CE828" s="49"/>
      <c r="CF828" s="49"/>
      <c r="CG828" s="49"/>
      <c r="CH828" s="49"/>
      <c r="CI828" s="49"/>
      <c r="CJ828" s="49"/>
      <c r="CK828" s="49"/>
      <c r="CL828" s="49"/>
      <c r="CM828" s="49"/>
      <c r="CN828" s="49"/>
      <c r="CO828" s="49"/>
      <c r="CP828" s="49"/>
      <c r="CQ828" s="49"/>
      <c r="CR828" s="49"/>
      <c r="CS828" s="49"/>
      <c r="CT828" s="49"/>
      <c r="CU828" s="49"/>
      <c r="CV828" s="49"/>
      <c r="CW828" s="49"/>
      <c r="CX828" s="49"/>
      <c r="CY828" s="49"/>
      <c r="CZ828" s="49"/>
      <c r="DA828" s="49"/>
      <c r="DB828" s="49"/>
      <c r="DC828" s="49"/>
      <c r="DD828" s="49"/>
      <c r="DE828" s="49"/>
      <c r="DF828" s="49"/>
      <c r="DG828" s="49"/>
      <c r="DH828" s="49"/>
      <c r="DI828" s="49"/>
      <c r="DJ828" s="49"/>
      <c r="DK828" s="49"/>
      <c r="DL828" s="49"/>
      <c r="DM828" s="49"/>
      <c r="DN828" s="49"/>
      <c r="DO828" s="49"/>
      <c r="DP828" s="49"/>
      <c r="DQ828" s="49"/>
      <c r="DR828" s="49"/>
      <c r="DS828" s="49"/>
      <c r="DT828" s="49"/>
      <c r="DU828" s="49"/>
      <c r="DV828" s="49"/>
      <c r="DW828" s="49"/>
      <c r="DX828" s="49"/>
      <c r="DY828" s="49"/>
      <c r="DZ828" s="49"/>
      <c r="EA828" s="49"/>
      <c r="EB828" s="49"/>
      <c r="EC828" s="49"/>
      <c r="ED828" s="49"/>
      <c r="EE828" s="49"/>
      <c r="EF828" s="49"/>
      <c r="EG828" s="49"/>
      <c r="EH828" s="49"/>
      <c r="EI828" s="49"/>
      <c r="EJ828" s="49"/>
      <c r="EK828" s="49"/>
      <c r="EL828" s="49"/>
      <c r="EM828" s="49"/>
      <c r="EN828" s="49"/>
      <c r="EO828" s="49"/>
      <c r="EP828" s="49"/>
      <c r="EQ828" s="49"/>
      <c r="ER828" s="49"/>
      <c r="ES828" s="49"/>
      <c r="ET828" s="49"/>
      <c r="EU828" s="49"/>
      <c r="EV828" s="49"/>
      <c r="EW828" s="49"/>
      <c r="EX828" s="49"/>
      <c r="EY828" s="49"/>
      <c r="EZ828" s="49"/>
      <c r="FA828" s="49"/>
      <c r="FB828" s="49"/>
      <c r="FC828" s="49"/>
      <c r="FD828" s="49"/>
      <c r="FE828" s="49"/>
      <c r="FF828" s="49"/>
      <c r="FG828" s="49"/>
      <c r="FH828" s="49"/>
      <c r="FI828" s="49"/>
      <c r="FJ828" s="49"/>
      <c r="FK828" s="49"/>
      <c r="FL828" s="49"/>
      <c r="FM828" s="49"/>
      <c r="FN828" s="49"/>
      <c r="FO828" s="49"/>
      <c r="FP828" s="49"/>
      <c r="FQ828" s="49"/>
      <c r="FR828" s="49"/>
      <c r="FS828" s="49"/>
      <c r="FT828" s="49"/>
      <c r="FU828" s="49"/>
      <c r="FV828" s="49"/>
      <c r="FW828" s="49"/>
      <c r="FX828" s="49"/>
      <c r="FY828" s="49"/>
      <c r="FZ828" s="49"/>
      <c r="GA828" s="49"/>
      <c r="GB828" s="49"/>
      <c r="GC828" s="49"/>
      <c r="GD828" s="49"/>
      <c r="GE828" s="49"/>
      <c r="GF828" s="49"/>
      <c r="GG828" s="49"/>
      <c r="GH828" s="49"/>
      <c r="GI828" s="49"/>
      <c r="GJ828" s="49"/>
      <c r="GK828" s="49"/>
      <c r="GL828" s="49"/>
      <c r="GM828" s="49"/>
      <c r="GN828" s="49"/>
      <c r="GO828" s="49"/>
      <c r="GP828" s="49"/>
      <c r="GQ828" s="49"/>
      <c r="GR828" s="49"/>
    </row>
    <row r="829" spans="1:200" s="22" customFormat="1" ht="15.5">
      <c r="A829" s="49" t="str">
        <f>B829&amp;COUNTIF($B$3:B829,B829)</f>
        <v>11CD021</v>
      </c>
      <c r="B829" s="3" t="s">
        <v>866</v>
      </c>
      <c r="C829" s="4" t="s">
        <v>1444</v>
      </c>
      <c r="D829" s="4" t="s">
        <v>1445</v>
      </c>
      <c r="E829" s="4" t="s">
        <v>1446</v>
      </c>
      <c r="F829" s="4" t="s">
        <v>1447</v>
      </c>
      <c r="G829" s="4" t="s">
        <v>1448</v>
      </c>
      <c r="H829" s="3" t="s">
        <v>862</v>
      </c>
      <c r="I829" s="4" t="s">
        <v>1799</v>
      </c>
      <c r="J829" s="95" t="s">
        <v>2597</v>
      </c>
      <c r="K829" s="4" t="str">
        <f t="shared" si="37"/>
        <v>11CD02E026</v>
      </c>
      <c r="L829" s="6">
        <v>5</v>
      </c>
      <c r="M829" s="5" t="s">
        <v>2863</v>
      </c>
      <c r="N829" s="85">
        <v>1</v>
      </c>
      <c r="O829" s="4" t="s">
        <v>105</v>
      </c>
      <c r="P829" s="85">
        <v>9</v>
      </c>
      <c r="Q829" s="4" t="s">
        <v>2936</v>
      </c>
      <c r="R829" s="85">
        <v>4</v>
      </c>
      <c r="S829" s="4" t="s">
        <v>2885</v>
      </c>
      <c r="T829" s="66" t="str">
        <f t="shared" si="36"/>
        <v>4. Educación De Calidad</v>
      </c>
      <c r="U829" s="85">
        <v>2</v>
      </c>
      <c r="V829" s="4" t="s">
        <v>173</v>
      </c>
      <c r="W829" s="85">
        <v>5</v>
      </c>
      <c r="X829" s="4" t="s">
        <v>216</v>
      </c>
      <c r="Y829" s="85">
        <v>3</v>
      </c>
      <c r="Z829" s="4" t="s">
        <v>217</v>
      </c>
      <c r="AA829" s="52" t="str">
        <f t="shared" si="38"/>
        <v>2.5.3</v>
      </c>
      <c r="AB829" s="3" t="s">
        <v>863</v>
      </c>
      <c r="AC829" s="23" t="s">
        <v>864</v>
      </c>
      <c r="AD829" s="4" t="s">
        <v>5766</v>
      </c>
      <c r="AE829" s="4" t="s">
        <v>5767</v>
      </c>
      <c r="AF829" s="4" t="s">
        <v>5768</v>
      </c>
      <c r="AG829" s="4" t="s">
        <v>5769</v>
      </c>
      <c r="AH829" s="8" t="s">
        <v>6689</v>
      </c>
      <c r="AI829" s="4" t="s">
        <v>8758</v>
      </c>
      <c r="AJ829" s="4" t="s">
        <v>8759</v>
      </c>
      <c r="AK829" s="4" t="s">
        <v>6816</v>
      </c>
      <c r="AL829" s="4" t="s">
        <v>8760</v>
      </c>
      <c r="AM829" s="9" t="s">
        <v>6702</v>
      </c>
      <c r="AN829" s="9" t="s">
        <v>6699</v>
      </c>
      <c r="AO829" s="9" t="s">
        <v>6693</v>
      </c>
      <c r="AP829" s="9" t="s">
        <v>6689</v>
      </c>
      <c r="AQ829" s="6" t="s">
        <v>6689</v>
      </c>
      <c r="AR829" s="5" t="s">
        <v>14218</v>
      </c>
      <c r="AS829" s="5" t="s">
        <v>14219</v>
      </c>
      <c r="AT829" s="4" t="s">
        <v>14220</v>
      </c>
      <c r="AU829" s="4" t="s">
        <v>14221</v>
      </c>
      <c r="AV829" s="4"/>
      <c r="AW829" s="4"/>
      <c r="AX829" s="4"/>
      <c r="AY829" s="4"/>
      <c r="AZ829" s="4"/>
      <c r="BA829" s="4"/>
      <c r="BB829" s="4"/>
      <c r="BC829" s="4"/>
      <c r="BD829" s="4"/>
      <c r="BE829" s="4"/>
      <c r="BF829" s="4"/>
      <c r="BG829" s="4"/>
      <c r="BH829" s="4"/>
      <c r="BI829" s="4"/>
      <c r="BJ829" s="4"/>
      <c r="BK829" s="4"/>
      <c r="BL829" s="4"/>
      <c r="BM829" s="4"/>
      <c r="BN829" s="4"/>
      <c r="BO829" s="4"/>
      <c r="BP829" s="4"/>
      <c r="BQ829" s="4"/>
      <c r="BR829" s="4"/>
      <c r="BS829" s="4"/>
      <c r="BT829" s="4"/>
      <c r="BU829" s="4"/>
      <c r="BV829" s="4"/>
      <c r="BW829" s="49"/>
      <c r="BX829" s="49"/>
      <c r="BY829" s="67"/>
      <c r="BZ829" s="49"/>
      <c r="CA829" s="49"/>
      <c r="CB829" s="49"/>
      <c r="CC829" s="49"/>
      <c r="CD829" s="49"/>
      <c r="CE829" s="49"/>
      <c r="CF829" s="49"/>
      <c r="CG829" s="49"/>
      <c r="CH829" s="49"/>
      <c r="CI829" s="49"/>
      <c r="CJ829" s="49"/>
      <c r="CK829" s="49"/>
      <c r="CL829" s="49"/>
      <c r="CM829" s="49"/>
      <c r="CN829" s="49"/>
      <c r="CO829" s="49"/>
      <c r="CP829" s="49"/>
      <c r="CQ829" s="49"/>
      <c r="CR829" s="49"/>
      <c r="CS829" s="49"/>
      <c r="CT829" s="49"/>
      <c r="CU829" s="49"/>
      <c r="CV829" s="49"/>
      <c r="CW829" s="49"/>
      <c r="CX829" s="49"/>
      <c r="CY829" s="49"/>
      <c r="CZ829" s="49"/>
      <c r="DA829" s="49"/>
      <c r="DB829" s="49"/>
      <c r="DC829" s="49"/>
      <c r="DD829" s="49"/>
      <c r="DE829" s="49"/>
      <c r="DF829" s="49"/>
      <c r="DG829" s="49"/>
      <c r="DH829" s="49"/>
      <c r="DI829" s="49"/>
      <c r="DJ829" s="49"/>
      <c r="DK829" s="49"/>
      <c r="DL829" s="49"/>
      <c r="DM829" s="49"/>
      <c r="DN829" s="49"/>
      <c r="DO829" s="49"/>
      <c r="DP829" s="49"/>
      <c r="DQ829" s="49"/>
      <c r="DR829" s="49"/>
      <c r="DS829" s="49"/>
      <c r="DT829" s="49"/>
      <c r="DU829" s="49"/>
      <c r="DV829" s="49"/>
      <c r="DW829" s="49"/>
      <c r="DX829" s="49"/>
      <c r="DY829" s="49"/>
      <c r="DZ829" s="49"/>
      <c r="EA829" s="49"/>
      <c r="EB829" s="49"/>
      <c r="EC829" s="49"/>
      <c r="ED829" s="49"/>
      <c r="EE829" s="49"/>
      <c r="EF829" s="49"/>
      <c r="EG829" s="49"/>
      <c r="EH829" s="49"/>
      <c r="EI829" s="49"/>
      <c r="EJ829" s="49"/>
      <c r="EK829" s="49"/>
      <c r="EL829" s="49"/>
      <c r="EM829" s="49"/>
      <c r="EN829" s="49"/>
      <c r="EO829" s="49"/>
      <c r="EP829" s="49"/>
      <c r="EQ829" s="49"/>
      <c r="ER829" s="49"/>
      <c r="ES829" s="49"/>
      <c r="ET829" s="49"/>
      <c r="EU829" s="49"/>
      <c r="EV829" s="49"/>
      <c r="EW829" s="49"/>
      <c r="EX829" s="49"/>
      <c r="EY829" s="49"/>
      <c r="EZ829" s="49"/>
      <c r="FA829" s="49"/>
      <c r="FB829" s="49"/>
      <c r="FC829" s="49"/>
      <c r="FD829" s="49"/>
      <c r="FE829" s="49"/>
      <c r="FF829" s="49"/>
      <c r="FG829" s="49"/>
      <c r="FH829" s="49"/>
      <c r="FI829" s="49"/>
      <c r="FJ829" s="49"/>
      <c r="FK829" s="49"/>
      <c r="FL829" s="49"/>
      <c r="FM829" s="49"/>
      <c r="FN829" s="49"/>
      <c r="FO829" s="49"/>
      <c r="FP829" s="49"/>
      <c r="FQ829" s="49"/>
      <c r="FR829" s="49"/>
      <c r="FS829" s="49"/>
      <c r="FT829" s="49"/>
      <c r="FU829" s="49"/>
      <c r="FV829" s="49"/>
      <c r="FW829" s="49"/>
      <c r="FX829" s="49"/>
      <c r="FY829" s="49"/>
      <c r="FZ829" s="49"/>
      <c r="GA829" s="49"/>
      <c r="GB829" s="49"/>
      <c r="GC829" s="49"/>
      <c r="GD829" s="49"/>
      <c r="GE829" s="49"/>
      <c r="GF829" s="49"/>
      <c r="GG829" s="49"/>
      <c r="GH829" s="49"/>
      <c r="GI829" s="49"/>
      <c r="GJ829" s="49"/>
      <c r="GK829" s="49"/>
      <c r="GL829" s="49"/>
      <c r="GM829" s="49"/>
      <c r="GN829" s="49"/>
      <c r="GO829" s="49"/>
      <c r="GP829" s="49"/>
      <c r="GQ829" s="49"/>
      <c r="GR829" s="49"/>
    </row>
    <row r="830" spans="1:200" ht="15.5">
      <c r="A830" s="49" t="str">
        <f>B830&amp;COUNTIF($B$3:B830,B830)</f>
        <v>11CD022</v>
      </c>
      <c r="B830" s="3" t="s">
        <v>866</v>
      </c>
      <c r="C830" s="4" t="s">
        <v>1444</v>
      </c>
      <c r="D830" s="4" t="s">
        <v>1445</v>
      </c>
      <c r="E830" s="4" t="s">
        <v>1446</v>
      </c>
      <c r="F830" s="4" t="s">
        <v>1447</v>
      </c>
      <c r="G830" s="4" t="s">
        <v>1448</v>
      </c>
      <c r="H830" s="3" t="s">
        <v>867</v>
      </c>
      <c r="I830" s="4" t="s">
        <v>1800</v>
      </c>
      <c r="J830" s="95" t="s">
        <v>2598</v>
      </c>
      <c r="K830" s="4" t="str">
        <f t="shared" si="37"/>
        <v>11CD02E043</v>
      </c>
      <c r="L830" s="6">
        <v>5</v>
      </c>
      <c r="M830" s="5" t="s">
        <v>2863</v>
      </c>
      <c r="N830" s="85">
        <v>1</v>
      </c>
      <c r="O830" s="4" t="s">
        <v>105</v>
      </c>
      <c r="P830" s="85">
        <v>2</v>
      </c>
      <c r="Q830" s="4" t="s">
        <v>2934</v>
      </c>
      <c r="R830" s="85">
        <v>16</v>
      </c>
      <c r="S830" s="4" t="s">
        <v>2841</v>
      </c>
      <c r="T830" s="66" t="str">
        <f t="shared" si="36"/>
        <v>16. Paz, Justicia E Instituciones Sólidas</v>
      </c>
      <c r="U830" s="85">
        <v>1</v>
      </c>
      <c r="V830" s="4" t="s">
        <v>28</v>
      </c>
      <c r="W830" s="85">
        <v>7</v>
      </c>
      <c r="X830" s="4" t="s">
        <v>142</v>
      </c>
      <c r="Y830" s="85">
        <v>1</v>
      </c>
      <c r="Z830" s="4" t="s">
        <v>245</v>
      </c>
      <c r="AA830" s="52" t="str">
        <f t="shared" si="38"/>
        <v>1.7.1</v>
      </c>
      <c r="AB830" s="3" t="s">
        <v>239</v>
      </c>
      <c r="AC830" s="23" t="s">
        <v>240</v>
      </c>
      <c r="AD830" s="4" t="s">
        <v>5770</v>
      </c>
      <c r="AE830" s="4" t="s">
        <v>5771</v>
      </c>
      <c r="AF830" s="4" t="s">
        <v>5772</v>
      </c>
      <c r="AG830" s="4" t="s">
        <v>5773</v>
      </c>
      <c r="AH830" s="8" t="s">
        <v>6720</v>
      </c>
      <c r="AI830" s="4" t="s">
        <v>8761</v>
      </c>
      <c r="AJ830" s="4" t="s">
        <v>8762</v>
      </c>
      <c r="AK830" s="4" t="s">
        <v>8763</v>
      </c>
      <c r="AL830" s="4" t="s">
        <v>8764</v>
      </c>
      <c r="AM830" s="3" t="s">
        <v>9595</v>
      </c>
      <c r="AN830" s="3" t="s">
        <v>6722</v>
      </c>
      <c r="AO830" s="3" t="s">
        <v>9700</v>
      </c>
      <c r="AP830" s="3" t="s">
        <v>6720</v>
      </c>
      <c r="AQ830" s="3" t="s">
        <v>9466</v>
      </c>
      <c r="AR830" s="4" t="s">
        <v>14222</v>
      </c>
      <c r="AS830" s="4" t="s">
        <v>14223</v>
      </c>
      <c r="AT830" s="4" t="s">
        <v>14224</v>
      </c>
      <c r="AU830" s="4" t="s">
        <v>14225</v>
      </c>
      <c r="AV830" s="49"/>
      <c r="AW830" s="49"/>
      <c r="AX830" s="49"/>
      <c r="AY830" s="49"/>
      <c r="AZ830" s="49"/>
      <c r="BA830" s="49"/>
      <c r="BB830" s="49"/>
      <c r="BC830" s="49"/>
      <c r="BD830" s="49"/>
      <c r="BE830" s="49"/>
      <c r="BF830" s="49"/>
      <c r="BG830" s="49"/>
      <c r="BH830" s="49"/>
      <c r="BI830" s="49"/>
      <c r="BJ830" s="49"/>
      <c r="BK830" s="49"/>
      <c r="BL830" s="49"/>
      <c r="BM830" s="49"/>
      <c r="BN830" s="49"/>
      <c r="BO830" s="49"/>
      <c r="BP830" s="49"/>
      <c r="BQ830" s="49"/>
      <c r="BR830" s="49"/>
      <c r="BS830" s="49"/>
      <c r="BT830" s="49"/>
      <c r="BU830" s="49"/>
      <c r="BV830" s="49"/>
    </row>
    <row r="831" spans="1:200" ht="15.5">
      <c r="A831" s="49" t="str">
        <f>B831&amp;COUNTIF($B$3:B831,B831)</f>
        <v>11CD023</v>
      </c>
      <c r="B831" s="3" t="s">
        <v>866</v>
      </c>
      <c r="C831" s="4" t="s">
        <v>1444</v>
      </c>
      <c r="D831" s="4" t="s">
        <v>1445</v>
      </c>
      <c r="E831" s="4" t="s">
        <v>1446</v>
      </c>
      <c r="F831" s="4" t="s">
        <v>1447</v>
      </c>
      <c r="G831" s="4" t="s">
        <v>1448</v>
      </c>
      <c r="H831" s="3" t="s">
        <v>10</v>
      </c>
      <c r="I831" s="4" t="s">
        <v>1569</v>
      </c>
      <c r="J831" s="95" t="s">
        <v>2599</v>
      </c>
      <c r="K831" s="4" t="str">
        <f t="shared" si="37"/>
        <v>11CD02M001</v>
      </c>
      <c r="L831" s="6">
        <v>5</v>
      </c>
      <c r="M831" s="5" t="s">
        <v>2863</v>
      </c>
      <c r="N831" s="85">
        <v>1</v>
      </c>
      <c r="O831" s="4" t="s">
        <v>105</v>
      </c>
      <c r="P831" s="85">
        <v>2</v>
      </c>
      <c r="Q831" s="4" t="s">
        <v>2934</v>
      </c>
      <c r="R831" s="85">
        <v>16</v>
      </c>
      <c r="S831" s="4" t="s">
        <v>2841</v>
      </c>
      <c r="T831" s="66" t="str">
        <f t="shared" si="36"/>
        <v>16. Paz, Justicia E Instituciones Sólidas</v>
      </c>
      <c r="U831" s="85">
        <v>1</v>
      </c>
      <c r="V831" s="4" t="s">
        <v>28</v>
      </c>
      <c r="W831" s="85">
        <v>7</v>
      </c>
      <c r="X831" s="4" t="s">
        <v>142</v>
      </c>
      <c r="Y831" s="85">
        <v>1</v>
      </c>
      <c r="Z831" s="4" t="s">
        <v>245</v>
      </c>
      <c r="AA831" s="52" t="str">
        <f t="shared" si="38"/>
        <v>1.7.1</v>
      </c>
      <c r="AB831" s="3" t="s">
        <v>36</v>
      </c>
      <c r="AC831" s="23" t="s">
        <v>38</v>
      </c>
      <c r="AD831" s="4" t="s">
        <v>5774</v>
      </c>
      <c r="AE831" s="4" t="s">
        <v>5775</v>
      </c>
      <c r="AF831" s="4" t="s">
        <v>5776</v>
      </c>
      <c r="AG831" s="4" t="s">
        <v>5777</v>
      </c>
      <c r="AH831" s="3" t="s">
        <v>6697</v>
      </c>
      <c r="AI831" s="3" t="s">
        <v>8765</v>
      </c>
      <c r="AJ831" s="4" t="s">
        <v>8766</v>
      </c>
      <c r="AK831" s="4" t="s">
        <v>6725</v>
      </c>
      <c r="AL831" s="4" t="s">
        <v>8767</v>
      </c>
      <c r="AM831" s="4" t="s">
        <v>9710</v>
      </c>
      <c r="AN831" s="3" t="s">
        <v>9595</v>
      </c>
      <c r="AO831" s="3" t="s">
        <v>9514</v>
      </c>
      <c r="AP831" s="4" t="s">
        <v>6697</v>
      </c>
      <c r="AQ831" s="4" t="s">
        <v>6708</v>
      </c>
      <c r="AR831" s="4" t="s">
        <v>14226</v>
      </c>
      <c r="AS831" s="4" t="s">
        <v>14227</v>
      </c>
      <c r="AT831" s="3" t="s">
        <v>14228</v>
      </c>
      <c r="AU831" s="3" t="s">
        <v>14229</v>
      </c>
      <c r="AV831" s="49"/>
      <c r="AW831" s="49"/>
      <c r="AX831" s="49"/>
      <c r="AY831" s="49"/>
      <c r="AZ831" s="49"/>
      <c r="BA831" s="49"/>
      <c r="BB831" s="49"/>
      <c r="BC831" s="49"/>
      <c r="BD831" s="49"/>
      <c r="BE831" s="49"/>
      <c r="BF831" s="49"/>
      <c r="BG831" s="49"/>
      <c r="BH831" s="49"/>
      <c r="BI831" s="49"/>
      <c r="BJ831" s="49"/>
      <c r="BK831" s="49"/>
      <c r="BL831" s="49"/>
      <c r="BM831" s="49"/>
      <c r="BN831" s="49"/>
      <c r="BO831" s="49"/>
      <c r="BP831" s="49"/>
      <c r="BQ831" s="49"/>
      <c r="BR831" s="49"/>
      <c r="BS831" s="49"/>
      <c r="BT831" s="49"/>
      <c r="BU831" s="49"/>
      <c r="BV831" s="49"/>
    </row>
    <row r="832" spans="1:200" ht="15.5">
      <c r="A832" s="49" t="str">
        <f>B832&amp;COUNTIF($B$3:B832,B832)</f>
        <v>11CD024</v>
      </c>
      <c r="B832" s="3" t="s">
        <v>866</v>
      </c>
      <c r="C832" s="4" t="s">
        <v>1444</v>
      </c>
      <c r="D832" s="4" t="s">
        <v>1445</v>
      </c>
      <c r="E832" s="4" t="s">
        <v>1446</v>
      </c>
      <c r="F832" s="4" t="s">
        <v>1447</v>
      </c>
      <c r="G832" s="4" t="s">
        <v>1448</v>
      </c>
      <c r="H832" s="3" t="s">
        <v>1133</v>
      </c>
      <c r="I832" s="4" t="s">
        <v>1570</v>
      </c>
      <c r="J832" s="96" t="s">
        <v>1886</v>
      </c>
      <c r="K832" s="4" t="str">
        <f t="shared" si="37"/>
        <v>11CD02M002</v>
      </c>
      <c r="L832" s="6">
        <v>5</v>
      </c>
      <c r="M832" s="5" t="s">
        <v>2863</v>
      </c>
      <c r="N832" s="85">
        <v>1</v>
      </c>
      <c r="O832" s="5" t="s">
        <v>105</v>
      </c>
      <c r="P832" s="85">
        <v>2</v>
      </c>
      <c r="Q832" s="5" t="s">
        <v>2934</v>
      </c>
      <c r="R832" s="85">
        <v>16</v>
      </c>
      <c r="S832" s="4" t="s">
        <v>2841</v>
      </c>
      <c r="T832" s="66" t="str">
        <f t="shared" si="36"/>
        <v>16. Paz, Justicia E Instituciones Sólidas</v>
      </c>
      <c r="U832" s="85">
        <v>1</v>
      </c>
      <c r="V832" s="4" t="s">
        <v>28</v>
      </c>
      <c r="W832" s="85">
        <v>7</v>
      </c>
      <c r="X832" s="4" t="s">
        <v>142</v>
      </c>
      <c r="Y832" s="85">
        <v>1</v>
      </c>
      <c r="Z832" s="4" t="s">
        <v>245</v>
      </c>
      <c r="AA832" s="52" t="str">
        <f t="shared" si="38"/>
        <v>1.7.1</v>
      </c>
      <c r="AB832" s="3" t="s">
        <v>2952</v>
      </c>
      <c r="AC832" s="23" t="s">
        <v>2953</v>
      </c>
      <c r="AD832" s="4" t="s">
        <v>179</v>
      </c>
      <c r="AE832" s="4" t="s">
        <v>179</v>
      </c>
      <c r="AF832" s="4" t="s">
        <v>179</v>
      </c>
      <c r="AG832" s="4" t="s">
        <v>179</v>
      </c>
      <c r="AH832" s="3" t="s">
        <v>179</v>
      </c>
      <c r="AI832" s="4" t="s">
        <v>179</v>
      </c>
      <c r="AJ832" s="3" t="s">
        <v>179</v>
      </c>
      <c r="AK832" s="4" t="s">
        <v>179</v>
      </c>
      <c r="AL832" s="3" t="s">
        <v>179</v>
      </c>
      <c r="AM832" s="8" t="s">
        <v>179</v>
      </c>
      <c r="AN832" s="8" t="s">
        <v>179</v>
      </c>
      <c r="AO832" s="8" t="s">
        <v>179</v>
      </c>
      <c r="AP832" s="8" t="s">
        <v>179</v>
      </c>
      <c r="AQ832" s="6" t="s">
        <v>179</v>
      </c>
      <c r="AR832" s="5" t="s">
        <v>179</v>
      </c>
      <c r="AS832" s="5" t="s">
        <v>179</v>
      </c>
      <c r="AT832" s="4" t="s">
        <v>179</v>
      </c>
      <c r="AU832" s="4" t="s">
        <v>179</v>
      </c>
      <c r="AV832" s="4"/>
      <c r="AW832" s="4"/>
      <c r="AX832" s="4"/>
      <c r="AY832" s="4"/>
      <c r="AZ832" s="4"/>
      <c r="BA832" s="4"/>
      <c r="BB832" s="4"/>
      <c r="BC832" s="4"/>
      <c r="BD832" s="4"/>
      <c r="BE832" s="4"/>
      <c r="BF832" s="4"/>
      <c r="BG832" s="4"/>
      <c r="BH832" s="4"/>
      <c r="BI832" s="4"/>
      <c r="BJ832" s="4"/>
      <c r="BK832" s="4"/>
      <c r="BL832" s="4"/>
      <c r="BM832" s="4"/>
      <c r="BN832" s="4"/>
      <c r="BO832" s="4"/>
      <c r="BP832" s="4"/>
      <c r="BQ832" s="4"/>
      <c r="BR832" s="4"/>
      <c r="BS832" s="4"/>
      <c r="BT832" s="4"/>
      <c r="BU832" s="4"/>
      <c r="BV832" s="4"/>
    </row>
    <row r="833" spans="1:200" ht="15.5">
      <c r="A833" s="49" t="str">
        <f>B833&amp;COUNTIF($B$3:B833,B833)</f>
        <v>11CD025</v>
      </c>
      <c r="B833" s="3" t="s">
        <v>866</v>
      </c>
      <c r="C833" s="4" t="s">
        <v>1444</v>
      </c>
      <c r="D833" s="4" t="s">
        <v>1445</v>
      </c>
      <c r="E833" s="4" t="s">
        <v>1446</v>
      </c>
      <c r="F833" s="4" t="s">
        <v>1447</v>
      </c>
      <c r="G833" s="4" t="s">
        <v>1448</v>
      </c>
      <c r="H833" s="3" t="s">
        <v>140</v>
      </c>
      <c r="I833" s="4" t="s">
        <v>1571</v>
      </c>
      <c r="J833" s="95" t="s">
        <v>2600</v>
      </c>
      <c r="K833" s="4" t="str">
        <f t="shared" si="37"/>
        <v>11CD02N001</v>
      </c>
      <c r="L833" s="6">
        <v>5</v>
      </c>
      <c r="M833" s="5" t="s">
        <v>2863</v>
      </c>
      <c r="N833" s="85">
        <v>3</v>
      </c>
      <c r="O833" s="5" t="s">
        <v>2877</v>
      </c>
      <c r="P833" s="85">
        <v>1</v>
      </c>
      <c r="Q833" s="5" t="s">
        <v>2878</v>
      </c>
      <c r="R833" s="85">
        <v>16</v>
      </c>
      <c r="S833" s="4" t="s">
        <v>2841</v>
      </c>
      <c r="T833" s="66" t="str">
        <f t="shared" si="36"/>
        <v>16. Paz, Justicia E Instituciones Sólidas</v>
      </c>
      <c r="U833" s="85">
        <v>1</v>
      </c>
      <c r="V833" s="4" t="s">
        <v>28</v>
      </c>
      <c r="W833" s="85">
        <v>7</v>
      </c>
      <c r="X833" s="4" t="s">
        <v>142</v>
      </c>
      <c r="Y833" s="85">
        <v>2</v>
      </c>
      <c r="Z833" s="4" t="s">
        <v>143</v>
      </c>
      <c r="AA833" s="52" t="str">
        <f t="shared" si="38"/>
        <v>1.7.2</v>
      </c>
      <c r="AB833" s="3" t="s">
        <v>144</v>
      </c>
      <c r="AC833" s="23" t="s">
        <v>145</v>
      </c>
      <c r="AD833" s="4" t="s">
        <v>5778</v>
      </c>
      <c r="AE833" s="4" t="s">
        <v>5779</v>
      </c>
      <c r="AF833" s="4" t="s">
        <v>5780</v>
      </c>
      <c r="AG833" s="4" t="s">
        <v>5781</v>
      </c>
      <c r="AH833" s="8" t="s">
        <v>6721</v>
      </c>
      <c r="AI833" s="4" t="s">
        <v>8768</v>
      </c>
      <c r="AJ833" s="4" t="s">
        <v>8769</v>
      </c>
      <c r="AK833" s="4" t="s">
        <v>6725</v>
      </c>
      <c r="AL833" s="4" t="s">
        <v>8770</v>
      </c>
      <c r="AM833" s="9" t="s">
        <v>9623</v>
      </c>
      <c r="AN833" s="9" t="s">
        <v>9710</v>
      </c>
      <c r="AO833" s="9" t="s">
        <v>9697</v>
      </c>
      <c r="AP833" s="9" t="s">
        <v>6721</v>
      </c>
      <c r="AQ833" s="6" t="s">
        <v>9595</v>
      </c>
      <c r="AR833" s="5" t="s">
        <v>14230</v>
      </c>
      <c r="AS833" s="5" t="s">
        <v>14231</v>
      </c>
      <c r="AT833" s="4" t="s">
        <v>14232</v>
      </c>
      <c r="AU833" s="4" t="s">
        <v>13989</v>
      </c>
      <c r="AV833" s="4"/>
      <c r="AW833" s="4"/>
      <c r="AX833" s="4"/>
      <c r="AY833" s="4"/>
      <c r="AZ833" s="4"/>
      <c r="BA833" s="4"/>
      <c r="BB833" s="4"/>
      <c r="BC833" s="4"/>
      <c r="BD833" s="4"/>
      <c r="BE833" s="4"/>
      <c r="BF833" s="4"/>
      <c r="BG833" s="4"/>
      <c r="BH833" s="4"/>
      <c r="BI833" s="4"/>
      <c r="BJ833" s="4"/>
      <c r="BK833" s="4"/>
      <c r="BL833" s="4"/>
      <c r="BM833" s="4"/>
      <c r="BN833" s="4"/>
      <c r="BO833" s="4"/>
      <c r="BP833" s="4"/>
      <c r="BQ833" s="4"/>
      <c r="BR833" s="4"/>
      <c r="BS833" s="4"/>
      <c r="BT833" s="4"/>
      <c r="BU833" s="4"/>
      <c r="BV833" s="4"/>
    </row>
    <row r="834" spans="1:200" ht="15.5">
      <c r="A834" s="49" t="str">
        <f>B834&amp;COUNTIF($B$3:B834,B834)</f>
        <v>11CD026</v>
      </c>
      <c r="B834" s="3" t="s">
        <v>866</v>
      </c>
      <c r="C834" s="4" t="s">
        <v>1444</v>
      </c>
      <c r="D834" s="4" t="s">
        <v>1445</v>
      </c>
      <c r="E834" s="4" t="s">
        <v>1446</v>
      </c>
      <c r="F834" s="4" t="s">
        <v>1447</v>
      </c>
      <c r="G834" s="4" t="s">
        <v>1448</v>
      </c>
      <c r="H834" s="3" t="s">
        <v>146</v>
      </c>
      <c r="I834" s="4" t="s">
        <v>1572</v>
      </c>
      <c r="J834" s="95" t="s">
        <v>2601</v>
      </c>
      <c r="K834" s="4" t="str">
        <f t="shared" si="37"/>
        <v>11CD02O001</v>
      </c>
      <c r="L834" s="6">
        <v>5</v>
      </c>
      <c r="M834" s="5" t="s">
        <v>2863</v>
      </c>
      <c r="N834" s="85">
        <v>2</v>
      </c>
      <c r="O834" s="4" t="s">
        <v>2915</v>
      </c>
      <c r="P834" s="85">
        <v>3</v>
      </c>
      <c r="Q834" s="4" t="s">
        <v>2937</v>
      </c>
      <c r="R834" s="85">
        <v>16</v>
      </c>
      <c r="S834" s="4" t="s">
        <v>2841</v>
      </c>
      <c r="T834" s="66" t="str">
        <f t="shared" si="36"/>
        <v>16. Paz, Justicia E Instituciones Sólidas</v>
      </c>
      <c r="U834" s="85">
        <v>1</v>
      </c>
      <c r="V834" s="4" t="s">
        <v>28</v>
      </c>
      <c r="W834" s="85">
        <v>3</v>
      </c>
      <c r="X834" s="4" t="s">
        <v>31</v>
      </c>
      <c r="Y834" s="85">
        <v>4</v>
      </c>
      <c r="Z834" s="4" t="s">
        <v>148</v>
      </c>
      <c r="AA834" s="52" t="str">
        <f t="shared" si="38"/>
        <v>1.3.4</v>
      </c>
      <c r="AB834" s="3" t="s">
        <v>149</v>
      </c>
      <c r="AC834" s="23" t="s">
        <v>150</v>
      </c>
      <c r="AD834" s="4" t="s">
        <v>5782</v>
      </c>
      <c r="AE834" s="4" t="s">
        <v>5783</v>
      </c>
      <c r="AF834" s="4" t="s">
        <v>5784</v>
      </c>
      <c r="AG834" s="4" t="s">
        <v>5785</v>
      </c>
      <c r="AH834" s="8" t="s">
        <v>6722</v>
      </c>
      <c r="AI834" s="4" t="s">
        <v>8771</v>
      </c>
      <c r="AJ834" s="4" t="s">
        <v>8772</v>
      </c>
      <c r="AK834" s="4" t="s">
        <v>6725</v>
      </c>
      <c r="AL834" s="4" t="s">
        <v>8773</v>
      </c>
      <c r="AM834" s="9" t="s">
        <v>6711</v>
      </c>
      <c r="AN834" s="9" t="s">
        <v>6721</v>
      </c>
      <c r="AO834" s="9" t="s">
        <v>9595</v>
      </c>
      <c r="AP834" s="9" t="s">
        <v>6722</v>
      </c>
      <c r="AQ834" s="6" t="s">
        <v>9465</v>
      </c>
      <c r="AR834" s="5" t="s">
        <v>14233</v>
      </c>
      <c r="AS834" s="5" t="s">
        <v>14234</v>
      </c>
      <c r="AT834" s="4" t="s">
        <v>14235</v>
      </c>
      <c r="AU834" s="4" t="s">
        <v>14236</v>
      </c>
      <c r="AV834" s="4"/>
      <c r="AW834" s="4"/>
      <c r="AX834" s="4"/>
      <c r="AY834" s="4"/>
      <c r="AZ834" s="4"/>
      <c r="BA834" s="4"/>
      <c r="BB834" s="4"/>
      <c r="BC834" s="4"/>
      <c r="BD834" s="4"/>
      <c r="BE834" s="4"/>
      <c r="BF834" s="4"/>
      <c r="BG834" s="4"/>
      <c r="BH834" s="4"/>
      <c r="BI834" s="4"/>
      <c r="BJ834" s="4"/>
      <c r="BK834" s="4"/>
      <c r="BL834" s="4"/>
      <c r="BM834" s="4"/>
      <c r="BN834" s="4"/>
      <c r="BO834" s="4"/>
      <c r="BP834" s="4"/>
      <c r="BQ834" s="4"/>
      <c r="BR834" s="4"/>
      <c r="BS834" s="4"/>
      <c r="BT834" s="4"/>
      <c r="BU834" s="4"/>
      <c r="BV834" s="4"/>
    </row>
    <row r="835" spans="1:200" ht="15.5">
      <c r="A835" s="49" t="str">
        <f>B835&amp;COUNTIF($B$3:B835,B835)</f>
        <v>11CD027</v>
      </c>
      <c r="B835" s="3" t="s">
        <v>866</v>
      </c>
      <c r="C835" s="4" t="s">
        <v>1444</v>
      </c>
      <c r="D835" s="4" t="s">
        <v>1445</v>
      </c>
      <c r="E835" s="4" t="s">
        <v>1446</v>
      </c>
      <c r="F835" s="4" t="s">
        <v>1447</v>
      </c>
      <c r="G835" s="4" t="s">
        <v>1448</v>
      </c>
      <c r="H835" s="3" t="s">
        <v>151</v>
      </c>
      <c r="I835" s="4" t="s">
        <v>1573</v>
      </c>
      <c r="J835" s="95" t="s">
        <v>2602</v>
      </c>
      <c r="K835" s="4" t="str">
        <f t="shared" si="37"/>
        <v>11CD02P001</v>
      </c>
      <c r="L835" s="6">
        <v>5</v>
      </c>
      <c r="M835" s="5" t="s">
        <v>2863</v>
      </c>
      <c r="N835" s="85">
        <v>1</v>
      </c>
      <c r="O835" s="4" t="s">
        <v>105</v>
      </c>
      <c r="P835" s="85">
        <v>11</v>
      </c>
      <c r="Q835" s="5" t="s">
        <v>2888</v>
      </c>
      <c r="R835" s="85">
        <v>16</v>
      </c>
      <c r="S835" s="4" t="s">
        <v>2841</v>
      </c>
      <c r="T835" s="66" t="str">
        <f t="shared" ref="T835:T898" si="39">R835&amp;". "&amp;S835</f>
        <v>16. Paz, Justicia E Instituciones Sólidas</v>
      </c>
      <c r="U835" s="85">
        <v>1</v>
      </c>
      <c r="V835" s="4" t="s">
        <v>28</v>
      </c>
      <c r="W835" s="85">
        <v>2</v>
      </c>
      <c r="X835" s="4" t="s">
        <v>154</v>
      </c>
      <c r="Y835" s="85">
        <v>4</v>
      </c>
      <c r="Z835" s="4" t="s">
        <v>155</v>
      </c>
      <c r="AA835" s="52" t="str">
        <f t="shared" si="38"/>
        <v>1.2.4</v>
      </c>
      <c r="AB835" s="3" t="s">
        <v>156</v>
      </c>
      <c r="AC835" s="23" t="s">
        <v>157</v>
      </c>
      <c r="AD835" s="4" t="s">
        <v>5786</v>
      </c>
      <c r="AE835" s="4" t="s">
        <v>5787</v>
      </c>
      <c r="AF835" s="4" t="s">
        <v>5788</v>
      </c>
      <c r="AG835" s="4" t="s">
        <v>5789</v>
      </c>
      <c r="AH835" s="3" t="s">
        <v>6689</v>
      </c>
      <c r="AI835" s="3" t="s">
        <v>8774</v>
      </c>
      <c r="AJ835" s="3" t="s">
        <v>8775</v>
      </c>
      <c r="AK835" s="3" t="s">
        <v>8776</v>
      </c>
      <c r="AL835" s="3" t="s">
        <v>8777</v>
      </c>
      <c r="AM835" s="8" t="s">
        <v>6712</v>
      </c>
      <c r="AN835" s="8" t="s">
        <v>6708</v>
      </c>
      <c r="AO835" s="8" t="s">
        <v>6718</v>
      </c>
      <c r="AP835" s="8" t="s">
        <v>6689</v>
      </c>
      <c r="AQ835" s="6" t="s">
        <v>6689</v>
      </c>
      <c r="AR835" s="5" t="s">
        <v>14237</v>
      </c>
      <c r="AS835" s="5" t="s">
        <v>14238</v>
      </c>
      <c r="AT835" s="4" t="s">
        <v>14220</v>
      </c>
      <c r="AU835" s="4" t="s">
        <v>14221</v>
      </c>
      <c r="AV835" s="4"/>
      <c r="AW835" s="21"/>
      <c r="AX835" s="21"/>
      <c r="AY835" s="21"/>
      <c r="AZ835" s="21"/>
      <c r="BA835" s="21"/>
      <c r="BB835" s="21"/>
      <c r="BC835" s="21"/>
      <c r="BD835" s="21"/>
      <c r="BE835" s="21"/>
      <c r="BF835" s="21"/>
      <c r="BG835" s="21"/>
      <c r="BH835" s="21"/>
      <c r="BI835" s="21"/>
      <c r="BJ835" s="21"/>
      <c r="BK835" s="21"/>
      <c r="BL835" s="21"/>
      <c r="BM835" s="21"/>
      <c r="BN835" s="21"/>
      <c r="BO835" s="21"/>
      <c r="BP835" s="21"/>
      <c r="BQ835" s="21"/>
      <c r="BR835" s="21"/>
      <c r="BS835" s="21"/>
      <c r="BT835" s="21"/>
      <c r="BU835" s="21"/>
      <c r="BV835" s="21"/>
      <c r="BW835" s="22"/>
      <c r="BX835" s="22"/>
      <c r="BZ835" s="22"/>
      <c r="CA835" s="22"/>
      <c r="CB835" s="22"/>
      <c r="CC835" s="22"/>
      <c r="CD835" s="22"/>
      <c r="CE835" s="22"/>
      <c r="CF835" s="22"/>
      <c r="CG835" s="22"/>
      <c r="CH835" s="22"/>
      <c r="CI835" s="22"/>
      <c r="CJ835" s="22"/>
      <c r="CK835" s="22"/>
      <c r="CL835" s="22"/>
      <c r="CM835" s="22"/>
      <c r="CN835" s="22"/>
      <c r="CO835" s="22"/>
      <c r="CP835" s="22"/>
      <c r="CQ835" s="22"/>
      <c r="CR835" s="22"/>
      <c r="CS835" s="22"/>
      <c r="CT835" s="22"/>
      <c r="CU835" s="22"/>
      <c r="CV835" s="22"/>
      <c r="CW835" s="22"/>
      <c r="CX835" s="22"/>
      <c r="CY835" s="22"/>
      <c r="CZ835" s="22"/>
      <c r="DA835" s="22"/>
      <c r="DB835" s="22"/>
      <c r="DC835" s="22"/>
      <c r="DD835" s="22"/>
      <c r="DE835" s="22"/>
      <c r="DF835" s="22"/>
      <c r="DG835" s="22"/>
      <c r="DH835" s="22"/>
      <c r="DI835" s="22"/>
      <c r="DJ835" s="22"/>
      <c r="DK835" s="22"/>
      <c r="DL835" s="22"/>
      <c r="DM835" s="22"/>
      <c r="DN835" s="22"/>
      <c r="DO835" s="22"/>
      <c r="DP835" s="22"/>
      <c r="DQ835" s="22"/>
      <c r="DR835" s="22"/>
      <c r="DS835" s="22"/>
      <c r="DT835" s="22"/>
      <c r="DU835" s="22"/>
      <c r="DV835" s="22"/>
      <c r="DW835" s="22"/>
      <c r="DX835" s="22"/>
      <c r="DY835" s="22"/>
      <c r="DZ835" s="22"/>
      <c r="EA835" s="22"/>
      <c r="EB835" s="22"/>
      <c r="EC835" s="22"/>
      <c r="ED835" s="22"/>
      <c r="EE835" s="22"/>
      <c r="EF835" s="22"/>
      <c r="EG835" s="22"/>
      <c r="EH835" s="22"/>
      <c r="EI835" s="22"/>
      <c r="EJ835" s="22"/>
      <c r="EK835" s="22"/>
      <c r="EL835" s="22"/>
      <c r="EM835" s="22"/>
      <c r="EN835" s="22"/>
      <c r="EO835" s="22"/>
      <c r="EP835" s="22"/>
      <c r="EQ835" s="22"/>
      <c r="ER835" s="22"/>
      <c r="ES835" s="22"/>
      <c r="ET835" s="22"/>
      <c r="EU835" s="22"/>
      <c r="EV835" s="22"/>
      <c r="EW835" s="22"/>
      <c r="EX835" s="22"/>
      <c r="EY835" s="22"/>
      <c r="EZ835" s="22"/>
      <c r="FA835" s="22"/>
      <c r="FB835" s="22"/>
      <c r="FC835" s="22"/>
      <c r="FD835" s="22"/>
      <c r="FE835" s="22"/>
      <c r="FF835" s="22"/>
      <c r="FG835" s="22"/>
      <c r="FH835" s="22"/>
      <c r="FI835" s="22"/>
      <c r="FJ835" s="22"/>
      <c r="FK835" s="22"/>
      <c r="FL835" s="22"/>
      <c r="FM835" s="22"/>
      <c r="FN835" s="22"/>
      <c r="FO835" s="22"/>
      <c r="FP835" s="22"/>
      <c r="FQ835" s="22"/>
      <c r="FR835" s="22"/>
      <c r="FS835" s="22"/>
      <c r="FT835" s="22"/>
      <c r="FU835" s="22"/>
      <c r="FV835" s="22"/>
      <c r="FW835" s="22"/>
      <c r="FX835" s="22"/>
      <c r="FY835" s="22"/>
      <c r="FZ835" s="22"/>
      <c r="GA835" s="22"/>
      <c r="GB835" s="22"/>
      <c r="GC835" s="22"/>
      <c r="GD835" s="22"/>
      <c r="GE835" s="22"/>
      <c r="GF835" s="22"/>
      <c r="GG835" s="22"/>
      <c r="GH835" s="22"/>
      <c r="GI835" s="22"/>
      <c r="GJ835" s="22"/>
      <c r="GK835" s="22"/>
      <c r="GL835" s="22"/>
      <c r="GM835" s="22"/>
      <c r="GN835" s="22"/>
      <c r="GO835" s="22"/>
      <c r="GP835" s="22"/>
      <c r="GQ835" s="22"/>
      <c r="GR835" s="22"/>
    </row>
    <row r="836" spans="1:200" ht="15.5">
      <c r="A836" s="49" t="str">
        <f>B836&amp;COUNTIF($B$3:B836,B836)</f>
        <v>11CD028</v>
      </c>
      <c r="B836" s="3" t="s">
        <v>866</v>
      </c>
      <c r="C836" s="4" t="s">
        <v>1444</v>
      </c>
      <c r="D836" s="4" t="s">
        <v>1445</v>
      </c>
      <c r="E836" s="4" t="s">
        <v>1446</v>
      </c>
      <c r="F836" s="4" t="s">
        <v>1447</v>
      </c>
      <c r="G836" s="4" t="s">
        <v>1448</v>
      </c>
      <c r="H836" s="3" t="s">
        <v>158</v>
      </c>
      <c r="I836" s="4" t="s">
        <v>1574</v>
      </c>
      <c r="J836" s="95" t="s">
        <v>2603</v>
      </c>
      <c r="K836" s="4" t="str">
        <f t="shared" ref="K836:K899" si="40">B836&amp;H836</f>
        <v>11CD02P002</v>
      </c>
      <c r="L836" s="6">
        <v>5</v>
      </c>
      <c r="M836" s="5" t="s">
        <v>2863</v>
      </c>
      <c r="N836" s="85">
        <v>1</v>
      </c>
      <c r="O836" s="5" t="s">
        <v>105</v>
      </c>
      <c r="P836" s="85">
        <v>11</v>
      </c>
      <c r="Q836" s="5" t="s">
        <v>2888</v>
      </c>
      <c r="R836" s="85">
        <v>16</v>
      </c>
      <c r="S836" s="4" t="s">
        <v>2841</v>
      </c>
      <c r="T836" s="66" t="str">
        <f t="shared" si="39"/>
        <v>16. Paz, Justicia E Instituciones Sólidas</v>
      </c>
      <c r="U836" s="85">
        <v>1</v>
      </c>
      <c r="V836" s="4" t="s">
        <v>28</v>
      </c>
      <c r="W836" s="85">
        <v>2</v>
      </c>
      <c r="X836" s="4" t="s">
        <v>154</v>
      </c>
      <c r="Y836" s="85">
        <v>4</v>
      </c>
      <c r="Z836" s="4" t="s">
        <v>155</v>
      </c>
      <c r="AA836" s="52" t="str">
        <f t="shared" ref="AA836:AA899" si="41">U836&amp;"."&amp;W836&amp;"."&amp;Y836</f>
        <v>1.2.4</v>
      </c>
      <c r="AB836" s="3" t="s">
        <v>161</v>
      </c>
      <c r="AC836" s="23" t="s">
        <v>162</v>
      </c>
      <c r="AD836" s="4" t="s">
        <v>5790</v>
      </c>
      <c r="AE836" s="4" t="s">
        <v>5791</v>
      </c>
      <c r="AF836" s="4" t="s">
        <v>5792</v>
      </c>
      <c r="AG836" s="4" t="s">
        <v>5793</v>
      </c>
      <c r="AH836" s="3" t="s">
        <v>6689</v>
      </c>
      <c r="AI836" s="3" t="s">
        <v>8778</v>
      </c>
      <c r="AJ836" s="3" t="s">
        <v>8779</v>
      </c>
      <c r="AK836" s="3" t="s">
        <v>8776</v>
      </c>
      <c r="AL836" s="3" t="s">
        <v>8780</v>
      </c>
      <c r="AM836" s="8" t="s">
        <v>6712</v>
      </c>
      <c r="AN836" s="8" t="s">
        <v>6708</v>
      </c>
      <c r="AO836" s="8" t="s">
        <v>6718</v>
      </c>
      <c r="AP836" s="8" t="s">
        <v>6689</v>
      </c>
      <c r="AQ836" s="6" t="s">
        <v>6689</v>
      </c>
      <c r="AR836" s="5" t="s">
        <v>14239</v>
      </c>
      <c r="AS836" s="5" t="s">
        <v>14240</v>
      </c>
      <c r="AT836" s="4" t="s">
        <v>14220</v>
      </c>
      <c r="AU836" s="4" t="s">
        <v>14221</v>
      </c>
      <c r="AV836" s="4"/>
      <c r="AW836" s="21"/>
      <c r="AX836" s="21"/>
      <c r="AY836" s="21"/>
      <c r="AZ836" s="21"/>
      <c r="BA836" s="21"/>
      <c r="BB836" s="21"/>
      <c r="BC836" s="21"/>
      <c r="BD836" s="21"/>
      <c r="BE836" s="21"/>
      <c r="BF836" s="21"/>
      <c r="BG836" s="21"/>
      <c r="BH836" s="21"/>
      <c r="BI836" s="21"/>
      <c r="BJ836" s="21"/>
      <c r="BK836" s="21"/>
      <c r="BL836" s="21"/>
      <c r="BM836" s="21"/>
      <c r="BN836" s="21"/>
      <c r="BO836" s="21"/>
      <c r="BP836" s="21"/>
      <c r="BQ836" s="21"/>
      <c r="BR836" s="21"/>
      <c r="BS836" s="21"/>
      <c r="BT836" s="21"/>
      <c r="BU836" s="21"/>
      <c r="BV836" s="21"/>
      <c r="BW836" s="22"/>
      <c r="BX836" s="22"/>
      <c r="BZ836" s="22"/>
      <c r="CA836" s="22"/>
      <c r="CB836" s="22"/>
      <c r="CC836" s="22"/>
      <c r="CD836" s="22"/>
      <c r="CE836" s="22"/>
      <c r="CF836" s="22"/>
      <c r="CG836" s="22"/>
      <c r="CH836" s="22"/>
      <c r="CI836" s="22"/>
      <c r="CJ836" s="22"/>
      <c r="CK836" s="22"/>
      <c r="CL836" s="22"/>
      <c r="CM836" s="22"/>
      <c r="CN836" s="22"/>
      <c r="CO836" s="22"/>
      <c r="CP836" s="22"/>
      <c r="CQ836" s="22"/>
      <c r="CR836" s="22"/>
      <c r="CS836" s="22"/>
      <c r="CT836" s="22"/>
      <c r="CU836" s="22"/>
      <c r="CV836" s="22"/>
      <c r="CW836" s="22"/>
      <c r="CX836" s="22"/>
      <c r="CY836" s="22"/>
      <c r="CZ836" s="22"/>
      <c r="DA836" s="22"/>
      <c r="DB836" s="22"/>
      <c r="DC836" s="22"/>
      <c r="DD836" s="22"/>
      <c r="DE836" s="22"/>
      <c r="DF836" s="22"/>
      <c r="DG836" s="22"/>
      <c r="DH836" s="22"/>
      <c r="DI836" s="22"/>
      <c r="DJ836" s="22"/>
      <c r="DK836" s="22"/>
      <c r="DL836" s="22"/>
      <c r="DM836" s="22"/>
      <c r="DN836" s="22"/>
      <c r="DO836" s="22"/>
      <c r="DP836" s="22"/>
      <c r="DQ836" s="22"/>
      <c r="DR836" s="22"/>
      <c r="DS836" s="22"/>
      <c r="DT836" s="22"/>
      <c r="DU836" s="22"/>
      <c r="DV836" s="22"/>
      <c r="DW836" s="22"/>
      <c r="DX836" s="22"/>
      <c r="DY836" s="22"/>
      <c r="DZ836" s="22"/>
      <c r="EA836" s="22"/>
      <c r="EB836" s="22"/>
      <c r="EC836" s="22"/>
      <c r="ED836" s="22"/>
      <c r="EE836" s="22"/>
      <c r="EF836" s="22"/>
      <c r="EG836" s="22"/>
      <c r="EH836" s="22"/>
      <c r="EI836" s="22"/>
      <c r="EJ836" s="22"/>
      <c r="EK836" s="22"/>
      <c r="EL836" s="22"/>
      <c r="EM836" s="22"/>
      <c r="EN836" s="22"/>
      <c r="EO836" s="22"/>
      <c r="EP836" s="22"/>
      <c r="EQ836" s="22"/>
      <c r="ER836" s="22"/>
      <c r="ES836" s="22"/>
      <c r="ET836" s="22"/>
      <c r="EU836" s="22"/>
      <c r="EV836" s="22"/>
      <c r="EW836" s="22"/>
      <c r="EX836" s="22"/>
      <c r="EY836" s="22"/>
      <c r="EZ836" s="22"/>
      <c r="FA836" s="22"/>
      <c r="FB836" s="22"/>
      <c r="FC836" s="22"/>
      <c r="FD836" s="22"/>
      <c r="FE836" s="22"/>
      <c r="FF836" s="22"/>
      <c r="FG836" s="22"/>
      <c r="FH836" s="22"/>
      <c r="FI836" s="22"/>
      <c r="FJ836" s="22"/>
      <c r="FK836" s="22"/>
      <c r="FL836" s="22"/>
      <c r="FM836" s="22"/>
      <c r="FN836" s="22"/>
      <c r="FO836" s="22"/>
      <c r="FP836" s="22"/>
      <c r="FQ836" s="22"/>
      <c r="FR836" s="22"/>
      <c r="FS836" s="22"/>
      <c r="FT836" s="22"/>
      <c r="FU836" s="22"/>
      <c r="FV836" s="22"/>
      <c r="FW836" s="22"/>
      <c r="FX836" s="22"/>
      <c r="FY836" s="22"/>
      <c r="FZ836" s="22"/>
      <c r="GA836" s="22"/>
      <c r="GB836" s="22"/>
      <c r="GC836" s="22"/>
      <c r="GD836" s="22"/>
      <c r="GE836" s="22"/>
      <c r="GF836" s="22"/>
      <c r="GG836" s="22"/>
      <c r="GH836" s="22"/>
      <c r="GI836" s="22"/>
      <c r="GJ836" s="22"/>
      <c r="GK836" s="22"/>
      <c r="GL836" s="22"/>
      <c r="GM836" s="22"/>
      <c r="GN836" s="22"/>
      <c r="GO836" s="22"/>
      <c r="GP836" s="22"/>
      <c r="GQ836" s="22"/>
      <c r="GR836" s="22"/>
    </row>
    <row r="837" spans="1:200" ht="15.5">
      <c r="A837" s="49" t="str">
        <f>B837&amp;COUNTIF($B$3:B837,B837)</f>
        <v>11CD029</v>
      </c>
      <c r="B837" s="3" t="s">
        <v>866</v>
      </c>
      <c r="C837" s="4" t="s">
        <v>1444</v>
      </c>
      <c r="D837" s="4" t="s">
        <v>1445</v>
      </c>
      <c r="E837" s="4" t="s">
        <v>1446</v>
      </c>
      <c r="F837" s="4" t="s">
        <v>1447</v>
      </c>
      <c r="G837" s="4" t="s">
        <v>1448</v>
      </c>
      <c r="H837" s="3" t="s">
        <v>170</v>
      </c>
      <c r="I837" s="4" t="s">
        <v>1575</v>
      </c>
      <c r="J837" s="95" t="s">
        <v>2604</v>
      </c>
      <c r="K837" s="4" t="str">
        <f t="shared" si="40"/>
        <v>11CD02P004</v>
      </c>
      <c r="L837" s="6">
        <v>5</v>
      </c>
      <c r="M837" s="5" t="s">
        <v>2863</v>
      </c>
      <c r="N837" s="85">
        <v>1</v>
      </c>
      <c r="O837" s="4" t="s">
        <v>105</v>
      </c>
      <c r="P837" s="85">
        <v>11</v>
      </c>
      <c r="Q837" s="4" t="s">
        <v>2888</v>
      </c>
      <c r="R837" s="85">
        <v>10</v>
      </c>
      <c r="S837" s="4" t="s">
        <v>2868</v>
      </c>
      <c r="T837" s="66" t="str">
        <f t="shared" si="39"/>
        <v xml:space="preserve">10. Reducción De Las Desigualdades </v>
      </c>
      <c r="U837" s="85">
        <v>2</v>
      </c>
      <c r="V837" s="4" t="s">
        <v>173</v>
      </c>
      <c r="W837" s="85">
        <v>6</v>
      </c>
      <c r="X837" s="4" t="s">
        <v>175</v>
      </c>
      <c r="Y837" s="85">
        <v>8</v>
      </c>
      <c r="Z837" s="4" t="s">
        <v>177</v>
      </c>
      <c r="AA837" s="52" t="str">
        <f t="shared" si="41"/>
        <v>2.6.8</v>
      </c>
      <c r="AB837" s="3" t="s">
        <v>384</v>
      </c>
      <c r="AC837" s="23" t="s">
        <v>178</v>
      </c>
      <c r="AD837" s="4" t="s">
        <v>5794</v>
      </c>
      <c r="AE837" s="4" t="s">
        <v>5795</v>
      </c>
      <c r="AF837" s="4" t="s">
        <v>5796</v>
      </c>
      <c r="AG837" s="4" t="s">
        <v>3061</v>
      </c>
      <c r="AH837" s="3" t="s">
        <v>6689</v>
      </c>
      <c r="AI837" s="3" t="s">
        <v>8781</v>
      </c>
      <c r="AJ837" s="3" t="s">
        <v>8782</v>
      </c>
      <c r="AK837" s="3" t="s">
        <v>8763</v>
      </c>
      <c r="AL837" s="3" t="s">
        <v>8780</v>
      </c>
      <c r="AM837" s="8" t="s">
        <v>6712</v>
      </c>
      <c r="AN837" s="8" t="s">
        <v>6708</v>
      </c>
      <c r="AO837" s="8" t="s">
        <v>6718</v>
      </c>
      <c r="AP837" s="8" t="s">
        <v>6689</v>
      </c>
      <c r="AQ837" s="6" t="s">
        <v>6689</v>
      </c>
      <c r="AR837" s="5" t="s">
        <v>10088</v>
      </c>
      <c r="AS837" s="5" t="s">
        <v>14241</v>
      </c>
      <c r="AT837" s="4" t="s">
        <v>14220</v>
      </c>
      <c r="AU837" s="4" t="s">
        <v>14221</v>
      </c>
      <c r="AV837" s="4"/>
      <c r="AW837" s="21"/>
      <c r="AX837" s="21"/>
      <c r="AY837" s="21"/>
      <c r="AZ837" s="21"/>
      <c r="BA837" s="21"/>
      <c r="BB837" s="21"/>
      <c r="BC837" s="21"/>
      <c r="BD837" s="21"/>
      <c r="BE837" s="21"/>
      <c r="BF837" s="21"/>
      <c r="BG837" s="21"/>
      <c r="BH837" s="21"/>
      <c r="BI837" s="21"/>
      <c r="BJ837" s="21"/>
      <c r="BK837" s="21"/>
      <c r="BL837" s="21"/>
      <c r="BM837" s="21"/>
      <c r="BN837" s="21"/>
      <c r="BO837" s="21"/>
      <c r="BP837" s="21"/>
      <c r="BQ837" s="21"/>
      <c r="BR837" s="21"/>
      <c r="BS837" s="21"/>
      <c r="BT837" s="21"/>
      <c r="BU837" s="21"/>
      <c r="BV837" s="21"/>
      <c r="BW837" s="22"/>
      <c r="BX837" s="22"/>
      <c r="BZ837" s="22"/>
      <c r="CA837" s="22"/>
      <c r="CB837" s="22"/>
      <c r="CC837" s="22"/>
      <c r="CD837" s="22"/>
      <c r="CE837" s="22"/>
      <c r="CF837" s="22"/>
      <c r="CG837" s="22"/>
      <c r="CH837" s="22"/>
      <c r="CI837" s="22"/>
      <c r="CJ837" s="22"/>
      <c r="CK837" s="22"/>
      <c r="CL837" s="22"/>
      <c r="CM837" s="22"/>
      <c r="CN837" s="22"/>
      <c r="CO837" s="22"/>
      <c r="CP837" s="22"/>
      <c r="CQ837" s="22"/>
      <c r="CR837" s="22"/>
      <c r="CS837" s="22"/>
      <c r="CT837" s="22"/>
      <c r="CU837" s="22"/>
      <c r="CV837" s="22"/>
      <c r="CW837" s="22"/>
      <c r="CX837" s="22"/>
      <c r="CY837" s="22"/>
      <c r="CZ837" s="22"/>
      <c r="DA837" s="22"/>
      <c r="DB837" s="22"/>
      <c r="DC837" s="22"/>
      <c r="DD837" s="22"/>
      <c r="DE837" s="22"/>
      <c r="DF837" s="22"/>
      <c r="DG837" s="22"/>
      <c r="DH837" s="22"/>
      <c r="DI837" s="22"/>
      <c r="DJ837" s="22"/>
      <c r="DK837" s="22"/>
      <c r="DL837" s="22"/>
      <c r="DM837" s="22"/>
      <c r="DN837" s="22"/>
      <c r="DO837" s="22"/>
      <c r="DP837" s="22"/>
      <c r="DQ837" s="22"/>
      <c r="DR837" s="22"/>
      <c r="DS837" s="22"/>
      <c r="DT837" s="22"/>
      <c r="DU837" s="22"/>
      <c r="DV837" s="22"/>
      <c r="DW837" s="22"/>
      <c r="DX837" s="22"/>
      <c r="DY837" s="22"/>
      <c r="DZ837" s="22"/>
      <c r="EA837" s="22"/>
      <c r="EB837" s="22"/>
      <c r="EC837" s="22"/>
      <c r="ED837" s="22"/>
      <c r="EE837" s="22"/>
      <c r="EF837" s="22"/>
      <c r="EG837" s="22"/>
      <c r="EH837" s="22"/>
      <c r="EI837" s="22"/>
      <c r="EJ837" s="22"/>
      <c r="EK837" s="22"/>
      <c r="EL837" s="22"/>
      <c r="EM837" s="22"/>
      <c r="EN837" s="22"/>
      <c r="EO837" s="22"/>
      <c r="EP837" s="22"/>
      <c r="EQ837" s="22"/>
      <c r="ER837" s="22"/>
      <c r="ES837" s="22"/>
      <c r="ET837" s="22"/>
      <c r="EU837" s="22"/>
      <c r="EV837" s="22"/>
      <c r="EW837" s="22"/>
      <c r="EX837" s="22"/>
      <c r="EY837" s="22"/>
      <c r="EZ837" s="22"/>
      <c r="FA837" s="22"/>
      <c r="FB837" s="22"/>
      <c r="FC837" s="22"/>
      <c r="FD837" s="22"/>
      <c r="FE837" s="22"/>
      <c r="FF837" s="22"/>
      <c r="FG837" s="22"/>
      <c r="FH837" s="22"/>
      <c r="FI837" s="22"/>
      <c r="FJ837" s="22"/>
      <c r="FK837" s="22"/>
      <c r="FL837" s="22"/>
      <c r="FM837" s="22"/>
      <c r="FN837" s="22"/>
      <c r="FO837" s="22"/>
      <c r="FP837" s="22"/>
      <c r="FQ837" s="22"/>
      <c r="FR837" s="22"/>
      <c r="FS837" s="22"/>
      <c r="FT837" s="22"/>
      <c r="FU837" s="22"/>
      <c r="FV837" s="22"/>
      <c r="FW837" s="22"/>
      <c r="FX837" s="22"/>
      <c r="FY837" s="22"/>
      <c r="FZ837" s="22"/>
      <c r="GA837" s="22"/>
      <c r="GB837" s="22"/>
      <c r="GC837" s="22"/>
      <c r="GD837" s="22"/>
      <c r="GE837" s="22"/>
      <c r="GF837" s="22"/>
      <c r="GG837" s="22"/>
      <c r="GH837" s="22"/>
      <c r="GI837" s="22"/>
      <c r="GJ837" s="22"/>
      <c r="GK837" s="22"/>
      <c r="GL837" s="22"/>
      <c r="GM837" s="22"/>
      <c r="GN837" s="22"/>
      <c r="GO837" s="22"/>
      <c r="GP837" s="22"/>
      <c r="GQ837" s="22"/>
      <c r="GR837" s="22"/>
    </row>
    <row r="838" spans="1:200" ht="15.5">
      <c r="A838" s="49" t="str">
        <f>B838&amp;COUNTIF($B$3:B838,B838)</f>
        <v>11CD031</v>
      </c>
      <c r="B838" s="3" t="s">
        <v>868</v>
      </c>
      <c r="C838" s="4" t="s">
        <v>869</v>
      </c>
      <c r="D838" s="4" t="s">
        <v>1449</v>
      </c>
      <c r="E838" s="4" t="s">
        <v>1450</v>
      </c>
      <c r="F838" s="4" t="s">
        <v>1451</v>
      </c>
      <c r="G838" s="4" t="s">
        <v>1452</v>
      </c>
      <c r="H838" s="3" t="s">
        <v>870</v>
      </c>
      <c r="I838" s="4" t="s">
        <v>1801</v>
      </c>
      <c r="J838" s="95" t="s">
        <v>2605</v>
      </c>
      <c r="K838" s="4" t="str">
        <f t="shared" si="40"/>
        <v>11CD03E054</v>
      </c>
      <c r="L838" s="6">
        <v>5</v>
      </c>
      <c r="M838" s="5" t="s">
        <v>2863</v>
      </c>
      <c r="N838" s="85">
        <v>1</v>
      </c>
      <c r="O838" s="5" t="s">
        <v>105</v>
      </c>
      <c r="P838" s="85">
        <v>2</v>
      </c>
      <c r="Q838" s="5" t="s">
        <v>2934</v>
      </c>
      <c r="R838" s="85">
        <v>16</v>
      </c>
      <c r="S838" s="4" t="s">
        <v>2841</v>
      </c>
      <c r="T838" s="66" t="str">
        <f t="shared" si="39"/>
        <v>16. Paz, Justicia E Instituciones Sólidas</v>
      </c>
      <c r="U838" s="85">
        <v>1</v>
      </c>
      <c r="V838" s="4" t="s">
        <v>28</v>
      </c>
      <c r="W838" s="85">
        <v>7</v>
      </c>
      <c r="X838" s="4" t="s">
        <v>142</v>
      </c>
      <c r="Y838" s="85">
        <v>1</v>
      </c>
      <c r="Z838" s="4" t="s">
        <v>245</v>
      </c>
      <c r="AA838" s="52" t="str">
        <f t="shared" si="41"/>
        <v>1.7.1</v>
      </c>
      <c r="AB838" s="3" t="s">
        <v>871</v>
      </c>
      <c r="AC838" s="23" t="s">
        <v>872</v>
      </c>
      <c r="AD838" s="4" t="s">
        <v>5797</v>
      </c>
      <c r="AE838" s="4" t="s">
        <v>5798</v>
      </c>
      <c r="AF838" s="4" t="s">
        <v>5799</v>
      </c>
      <c r="AG838" s="4" t="s">
        <v>5800</v>
      </c>
      <c r="AH838" s="3" t="s">
        <v>6689</v>
      </c>
      <c r="AI838" s="3" t="s">
        <v>8783</v>
      </c>
      <c r="AJ838" s="3" t="s">
        <v>8784</v>
      </c>
      <c r="AK838" s="3" t="s">
        <v>6725</v>
      </c>
      <c r="AL838" s="3" t="s">
        <v>8785</v>
      </c>
      <c r="AM838" s="8" t="s">
        <v>6712</v>
      </c>
      <c r="AN838" s="8" t="s">
        <v>6708</v>
      </c>
      <c r="AO838" s="8" t="s">
        <v>6718</v>
      </c>
      <c r="AP838" s="8" t="s">
        <v>6689</v>
      </c>
      <c r="AQ838" s="6" t="s">
        <v>6689</v>
      </c>
      <c r="AR838" s="5" t="s">
        <v>14242</v>
      </c>
      <c r="AS838" s="5" t="s">
        <v>14243</v>
      </c>
      <c r="AT838" s="4" t="s">
        <v>14244</v>
      </c>
      <c r="AU838" s="4" t="s">
        <v>10259</v>
      </c>
      <c r="AV838" s="4"/>
      <c r="AW838" s="21"/>
      <c r="AX838" s="21"/>
      <c r="AY838" s="21"/>
      <c r="AZ838" s="21"/>
      <c r="BA838" s="21"/>
      <c r="BB838" s="21"/>
      <c r="BC838" s="21"/>
      <c r="BD838" s="21"/>
      <c r="BE838" s="21"/>
      <c r="BF838" s="21"/>
      <c r="BG838" s="21"/>
      <c r="BH838" s="21"/>
      <c r="BI838" s="21"/>
      <c r="BJ838" s="21"/>
      <c r="BK838" s="21"/>
      <c r="BL838" s="21"/>
      <c r="BM838" s="21"/>
      <c r="BN838" s="21"/>
      <c r="BO838" s="21"/>
      <c r="BP838" s="21"/>
      <c r="BQ838" s="21"/>
      <c r="BR838" s="21"/>
      <c r="BS838" s="21"/>
      <c r="BT838" s="21"/>
      <c r="BU838" s="21"/>
      <c r="BV838" s="21"/>
      <c r="BW838" s="22"/>
      <c r="BX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2"/>
      <c r="FH838" s="22"/>
      <c r="FI838" s="22"/>
      <c r="FJ838" s="22"/>
      <c r="FK838" s="22"/>
      <c r="FL838" s="22"/>
      <c r="FM838" s="22"/>
      <c r="FN838" s="22"/>
      <c r="FO838" s="22"/>
      <c r="FP838" s="22"/>
      <c r="FQ838" s="22"/>
      <c r="FR838" s="22"/>
      <c r="FS838" s="22"/>
      <c r="FT838" s="22"/>
      <c r="FU838" s="22"/>
      <c r="FV838" s="22"/>
      <c r="FW838" s="22"/>
      <c r="FX838" s="22"/>
      <c r="FY838" s="22"/>
      <c r="FZ838" s="22"/>
      <c r="GA838" s="22"/>
      <c r="GB838" s="22"/>
      <c r="GC838" s="22"/>
      <c r="GD838" s="22"/>
      <c r="GE838" s="22"/>
      <c r="GF838" s="22"/>
      <c r="GG838" s="22"/>
      <c r="GH838" s="22"/>
      <c r="GI838" s="22"/>
      <c r="GJ838" s="22"/>
      <c r="GK838" s="22"/>
      <c r="GL838" s="22"/>
      <c r="GM838" s="22"/>
      <c r="GN838" s="22"/>
      <c r="GO838" s="22"/>
      <c r="GP838" s="22"/>
      <c r="GQ838" s="22"/>
      <c r="GR838" s="22"/>
    </row>
    <row r="839" spans="1:200" ht="15.5">
      <c r="A839" s="49" t="str">
        <f>B839&amp;COUNTIF($B$3:B839,B839)</f>
        <v>11CD032</v>
      </c>
      <c r="B839" s="3" t="s">
        <v>868</v>
      </c>
      <c r="C839" s="4" t="s">
        <v>869</v>
      </c>
      <c r="D839" s="4" t="s">
        <v>1449</v>
      </c>
      <c r="E839" s="4" t="s">
        <v>1450</v>
      </c>
      <c r="F839" s="4" t="s">
        <v>1451</v>
      </c>
      <c r="G839" s="4" t="s">
        <v>1452</v>
      </c>
      <c r="H839" s="3" t="s">
        <v>10</v>
      </c>
      <c r="I839" s="4" t="s">
        <v>1569</v>
      </c>
      <c r="J839" s="95" t="s">
        <v>2606</v>
      </c>
      <c r="K839" s="4" t="str">
        <f t="shared" si="40"/>
        <v>11CD03M001</v>
      </c>
      <c r="L839" s="6">
        <v>5</v>
      </c>
      <c r="M839" s="5" t="s">
        <v>2863</v>
      </c>
      <c r="N839" s="85">
        <v>1</v>
      </c>
      <c r="O839" s="5" t="s">
        <v>105</v>
      </c>
      <c r="P839" s="85">
        <v>2</v>
      </c>
      <c r="Q839" s="5" t="s">
        <v>2934</v>
      </c>
      <c r="R839" s="85">
        <v>16</v>
      </c>
      <c r="S839" s="4" t="s">
        <v>2841</v>
      </c>
      <c r="T839" s="66" t="str">
        <f t="shared" si="39"/>
        <v>16. Paz, Justicia E Instituciones Sólidas</v>
      </c>
      <c r="U839" s="85">
        <v>1</v>
      </c>
      <c r="V839" s="4" t="s">
        <v>28</v>
      </c>
      <c r="W839" s="85">
        <v>7</v>
      </c>
      <c r="X839" s="4" t="s">
        <v>142</v>
      </c>
      <c r="Y839" s="85">
        <v>1</v>
      </c>
      <c r="Z839" s="4" t="s">
        <v>245</v>
      </c>
      <c r="AA839" s="52" t="str">
        <f t="shared" si="41"/>
        <v>1.7.1</v>
      </c>
      <c r="AB839" s="3" t="s">
        <v>36</v>
      </c>
      <c r="AC839" s="23" t="s">
        <v>38</v>
      </c>
      <c r="AD839" s="4" t="s">
        <v>5801</v>
      </c>
      <c r="AE839" s="4" t="s">
        <v>5802</v>
      </c>
      <c r="AF839" s="4" t="s">
        <v>5803</v>
      </c>
      <c r="AG839" s="4" t="s">
        <v>5804</v>
      </c>
      <c r="AH839" s="3" t="s">
        <v>6689</v>
      </c>
      <c r="AI839" s="3" t="s">
        <v>8786</v>
      </c>
      <c r="AJ839" s="3" t="s">
        <v>8787</v>
      </c>
      <c r="AK839" s="3" t="s">
        <v>6725</v>
      </c>
      <c r="AL839" s="3" t="s">
        <v>8788</v>
      </c>
      <c r="AM839" s="8" t="s">
        <v>6712</v>
      </c>
      <c r="AN839" s="8" t="s">
        <v>6708</v>
      </c>
      <c r="AO839" s="8" t="s">
        <v>6718</v>
      </c>
      <c r="AP839" s="8" t="s">
        <v>6689</v>
      </c>
      <c r="AQ839" s="6" t="s">
        <v>6689</v>
      </c>
      <c r="AR839" s="5" t="s">
        <v>14245</v>
      </c>
      <c r="AS839" s="5" t="s">
        <v>14246</v>
      </c>
      <c r="AT839" s="4" t="s">
        <v>14247</v>
      </c>
      <c r="AU839" s="4" t="s">
        <v>14248</v>
      </c>
      <c r="AV839" s="4"/>
      <c r="AW839" s="21"/>
      <c r="AX839" s="21"/>
      <c r="AY839" s="21"/>
      <c r="AZ839" s="21"/>
      <c r="BA839" s="21"/>
      <c r="BB839" s="21"/>
      <c r="BC839" s="21"/>
      <c r="BD839" s="21"/>
      <c r="BE839" s="21"/>
      <c r="BF839" s="21"/>
      <c r="BG839" s="21"/>
      <c r="BH839" s="21"/>
      <c r="BI839" s="21"/>
      <c r="BJ839" s="21"/>
      <c r="BK839" s="21"/>
      <c r="BL839" s="21"/>
      <c r="BM839" s="21"/>
      <c r="BN839" s="21"/>
      <c r="BO839" s="21"/>
      <c r="BP839" s="21"/>
      <c r="BQ839" s="21"/>
      <c r="BR839" s="21"/>
      <c r="BS839" s="21"/>
      <c r="BT839" s="21"/>
      <c r="BU839" s="21"/>
      <c r="BV839" s="21"/>
      <c r="BW839" s="22"/>
      <c r="BX839" s="22"/>
      <c r="BZ839" s="22"/>
      <c r="CA839" s="22"/>
      <c r="CB839" s="22"/>
      <c r="CC839" s="22"/>
      <c r="CD839" s="22"/>
      <c r="CE839" s="22"/>
      <c r="CF839" s="22"/>
      <c r="CG839" s="22"/>
      <c r="CH839" s="22"/>
      <c r="CI839" s="22"/>
      <c r="CJ839" s="22"/>
      <c r="CK839" s="22"/>
      <c r="CL839" s="22"/>
      <c r="CM839" s="22"/>
      <c r="CN839" s="22"/>
      <c r="CO839" s="22"/>
      <c r="CP839" s="22"/>
      <c r="CQ839" s="22"/>
      <c r="CR839" s="22"/>
      <c r="CS839" s="22"/>
      <c r="CT839" s="22"/>
      <c r="CU839" s="22"/>
      <c r="CV839" s="22"/>
      <c r="CW839" s="22"/>
      <c r="CX839" s="22"/>
      <c r="CY839" s="22"/>
      <c r="CZ839" s="22"/>
      <c r="DA839" s="22"/>
      <c r="DB839" s="22"/>
      <c r="DC839" s="22"/>
      <c r="DD839" s="22"/>
      <c r="DE839" s="22"/>
      <c r="DF839" s="22"/>
      <c r="DG839" s="22"/>
      <c r="DH839" s="22"/>
      <c r="DI839" s="22"/>
      <c r="DJ839" s="22"/>
      <c r="DK839" s="22"/>
      <c r="DL839" s="22"/>
      <c r="DM839" s="22"/>
      <c r="DN839" s="22"/>
      <c r="DO839" s="22"/>
      <c r="DP839" s="22"/>
      <c r="DQ839" s="22"/>
      <c r="DR839" s="22"/>
      <c r="DS839" s="22"/>
      <c r="DT839" s="22"/>
      <c r="DU839" s="22"/>
      <c r="DV839" s="22"/>
      <c r="DW839" s="22"/>
      <c r="DX839" s="22"/>
      <c r="DY839" s="22"/>
      <c r="DZ839" s="22"/>
      <c r="EA839" s="22"/>
      <c r="EB839" s="22"/>
      <c r="EC839" s="22"/>
      <c r="ED839" s="22"/>
      <c r="EE839" s="22"/>
      <c r="EF839" s="22"/>
      <c r="EG839" s="22"/>
      <c r="EH839" s="22"/>
      <c r="EI839" s="22"/>
      <c r="EJ839" s="22"/>
      <c r="EK839" s="22"/>
      <c r="EL839" s="22"/>
      <c r="EM839" s="22"/>
      <c r="EN839" s="22"/>
      <c r="EO839" s="22"/>
      <c r="EP839" s="22"/>
      <c r="EQ839" s="22"/>
      <c r="ER839" s="22"/>
      <c r="ES839" s="22"/>
      <c r="ET839" s="22"/>
      <c r="EU839" s="22"/>
      <c r="EV839" s="22"/>
      <c r="EW839" s="22"/>
      <c r="EX839" s="22"/>
      <c r="EY839" s="22"/>
      <c r="EZ839" s="22"/>
      <c r="FA839" s="22"/>
      <c r="FB839" s="22"/>
      <c r="FC839" s="22"/>
      <c r="FD839" s="22"/>
      <c r="FE839" s="22"/>
      <c r="FF839" s="22"/>
      <c r="FG839" s="22"/>
      <c r="FH839" s="22"/>
      <c r="FI839" s="22"/>
      <c r="FJ839" s="22"/>
      <c r="FK839" s="22"/>
      <c r="FL839" s="22"/>
      <c r="FM839" s="22"/>
      <c r="FN839" s="22"/>
      <c r="FO839" s="22"/>
      <c r="FP839" s="22"/>
      <c r="FQ839" s="22"/>
      <c r="FR839" s="22"/>
      <c r="FS839" s="22"/>
      <c r="FT839" s="22"/>
      <c r="FU839" s="22"/>
      <c r="FV839" s="22"/>
      <c r="FW839" s="22"/>
      <c r="FX839" s="22"/>
      <c r="FY839" s="22"/>
      <c r="FZ839" s="22"/>
      <c r="GA839" s="22"/>
      <c r="GB839" s="22"/>
      <c r="GC839" s="22"/>
      <c r="GD839" s="22"/>
      <c r="GE839" s="22"/>
      <c r="GF839" s="22"/>
      <c r="GG839" s="22"/>
      <c r="GH839" s="22"/>
      <c r="GI839" s="22"/>
      <c r="GJ839" s="22"/>
      <c r="GK839" s="22"/>
      <c r="GL839" s="22"/>
      <c r="GM839" s="22"/>
      <c r="GN839" s="22"/>
      <c r="GO839" s="22"/>
      <c r="GP839" s="22"/>
      <c r="GQ839" s="22"/>
      <c r="GR839" s="22"/>
    </row>
    <row r="840" spans="1:200" ht="15.5">
      <c r="A840" s="49" t="str">
        <f>B840&amp;COUNTIF($B$3:B840,B840)</f>
        <v>11CD033</v>
      </c>
      <c r="B840" s="3" t="s">
        <v>868</v>
      </c>
      <c r="C840" s="4" t="s">
        <v>869</v>
      </c>
      <c r="D840" s="4" t="s">
        <v>1449</v>
      </c>
      <c r="E840" s="4" t="s">
        <v>1450</v>
      </c>
      <c r="F840" s="4" t="s">
        <v>1451</v>
      </c>
      <c r="G840" s="4" t="s">
        <v>1452</v>
      </c>
      <c r="H840" s="3" t="s">
        <v>1133</v>
      </c>
      <c r="I840" s="4" t="s">
        <v>1570</v>
      </c>
      <c r="J840" s="96" t="s">
        <v>1886</v>
      </c>
      <c r="K840" s="4" t="str">
        <f t="shared" si="40"/>
        <v>11CD03M002</v>
      </c>
      <c r="L840" s="6">
        <v>5</v>
      </c>
      <c r="M840" s="5" t="s">
        <v>2863</v>
      </c>
      <c r="N840" s="85">
        <v>1</v>
      </c>
      <c r="O840" s="5" t="s">
        <v>105</v>
      </c>
      <c r="P840" s="85">
        <v>2</v>
      </c>
      <c r="Q840" s="5" t="s">
        <v>2934</v>
      </c>
      <c r="R840" s="85">
        <v>16</v>
      </c>
      <c r="S840" s="4" t="s">
        <v>2841</v>
      </c>
      <c r="T840" s="66" t="str">
        <f t="shared" si="39"/>
        <v>16. Paz, Justicia E Instituciones Sólidas</v>
      </c>
      <c r="U840" s="85">
        <v>1</v>
      </c>
      <c r="V840" s="4" t="s">
        <v>28</v>
      </c>
      <c r="W840" s="85">
        <v>7</v>
      </c>
      <c r="X840" s="4" t="s">
        <v>142</v>
      </c>
      <c r="Y840" s="85">
        <v>1</v>
      </c>
      <c r="Z840" s="4" t="s">
        <v>245</v>
      </c>
      <c r="AA840" s="52" t="str">
        <f t="shared" si="41"/>
        <v>1.7.1</v>
      </c>
      <c r="AB840" s="3" t="s">
        <v>2952</v>
      </c>
      <c r="AC840" s="23" t="s">
        <v>2953</v>
      </c>
      <c r="AD840" s="4" t="s">
        <v>179</v>
      </c>
      <c r="AE840" s="4" t="s">
        <v>179</v>
      </c>
      <c r="AF840" s="4" t="s">
        <v>179</v>
      </c>
      <c r="AG840" s="4" t="s">
        <v>179</v>
      </c>
      <c r="AH840" s="3" t="s">
        <v>179</v>
      </c>
      <c r="AI840" s="3" t="s">
        <v>179</v>
      </c>
      <c r="AJ840" s="3" t="s">
        <v>179</v>
      </c>
      <c r="AK840" s="3" t="s">
        <v>179</v>
      </c>
      <c r="AL840" s="3" t="s">
        <v>179</v>
      </c>
      <c r="AM840" s="8" t="s">
        <v>179</v>
      </c>
      <c r="AN840" s="8" t="s">
        <v>179</v>
      </c>
      <c r="AO840" s="8" t="s">
        <v>179</v>
      </c>
      <c r="AP840" s="8" t="s">
        <v>179</v>
      </c>
      <c r="AQ840" s="6" t="s">
        <v>179</v>
      </c>
      <c r="AR840" s="5" t="s">
        <v>179</v>
      </c>
      <c r="AS840" s="5" t="s">
        <v>179</v>
      </c>
      <c r="AT840" s="4" t="s">
        <v>179</v>
      </c>
      <c r="AU840" s="4" t="s">
        <v>179</v>
      </c>
      <c r="AV840" s="4"/>
      <c r="AW840" s="21"/>
      <c r="AX840" s="21"/>
      <c r="AY840" s="21"/>
      <c r="AZ840" s="21"/>
      <c r="BA840" s="21"/>
      <c r="BB840" s="21"/>
      <c r="BC840" s="21"/>
      <c r="BD840" s="21"/>
      <c r="BE840" s="21"/>
      <c r="BF840" s="21"/>
      <c r="BG840" s="21"/>
      <c r="BH840" s="21"/>
      <c r="BI840" s="21"/>
      <c r="BJ840" s="21"/>
      <c r="BK840" s="21"/>
      <c r="BL840" s="21"/>
      <c r="BM840" s="21"/>
      <c r="BN840" s="21"/>
      <c r="BO840" s="21"/>
      <c r="BP840" s="21"/>
      <c r="BQ840" s="21"/>
      <c r="BR840" s="21"/>
      <c r="BS840" s="21"/>
      <c r="BT840" s="21"/>
      <c r="BU840" s="21"/>
      <c r="BV840" s="21"/>
      <c r="BW840" s="22"/>
      <c r="BX840" s="22"/>
      <c r="BZ840" s="22"/>
      <c r="CA840" s="22"/>
      <c r="CB840" s="22"/>
      <c r="CC840" s="22"/>
      <c r="CD840" s="22"/>
      <c r="CE840" s="22"/>
      <c r="CF840" s="22"/>
      <c r="CG840" s="22"/>
      <c r="CH840" s="22"/>
      <c r="CI840" s="22"/>
      <c r="CJ840" s="22"/>
      <c r="CK840" s="22"/>
      <c r="CL840" s="22"/>
      <c r="CM840" s="22"/>
      <c r="CN840" s="22"/>
      <c r="CO840" s="22"/>
      <c r="CP840" s="22"/>
      <c r="CQ840" s="22"/>
      <c r="CR840" s="22"/>
      <c r="CS840" s="22"/>
      <c r="CT840" s="22"/>
      <c r="CU840" s="22"/>
      <c r="CV840" s="22"/>
      <c r="CW840" s="22"/>
      <c r="CX840" s="22"/>
      <c r="CY840" s="22"/>
      <c r="CZ840" s="22"/>
      <c r="DA840" s="22"/>
      <c r="DB840" s="22"/>
      <c r="DC840" s="22"/>
      <c r="DD840" s="22"/>
      <c r="DE840" s="22"/>
      <c r="DF840" s="22"/>
      <c r="DG840" s="22"/>
      <c r="DH840" s="22"/>
      <c r="DI840" s="22"/>
      <c r="DJ840" s="22"/>
      <c r="DK840" s="22"/>
      <c r="DL840" s="22"/>
      <c r="DM840" s="22"/>
      <c r="DN840" s="22"/>
      <c r="DO840" s="22"/>
      <c r="DP840" s="22"/>
      <c r="DQ840" s="22"/>
      <c r="DR840" s="22"/>
      <c r="DS840" s="22"/>
      <c r="DT840" s="22"/>
      <c r="DU840" s="22"/>
      <c r="DV840" s="22"/>
      <c r="DW840" s="22"/>
      <c r="DX840" s="22"/>
      <c r="DY840" s="22"/>
      <c r="DZ840" s="22"/>
      <c r="EA840" s="22"/>
      <c r="EB840" s="22"/>
      <c r="EC840" s="22"/>
      <c r="ED840" s="22"/>
      <c r="EE840" s="22"/>
      <c r="EF840" s="22"/>
      <c r="EG840" s="22"/>
      <c r="EH840" s="22"/>
      <c r="EI840" s="22"/>
      <c r="EJ840" s="22"/>
      <c r="EK840" s="22"/>
      <c r="EL840" s="22"/>
      <c r="EM840" s="22"/>
      <c r="EN840" s="22"/>
      <c r="EO840" s="22"/>
      <c r="EP840" s="22"/>
      <c r="EQ840" s="22"/>
      <c r="ER840" s="22"/>
      <c r="ES840" s="22"/>
      <c r="ET840" s="22"/>
      <c r="EU840" s="22"/>
      <c r="EV840" s="22"/>
      <c r="EW840" s="22"/>
      <c r="EX840" s="22"/>
      <c r="EY840" s="22"/>
      <c r="EZ840" s="22"/>
      <c r="FA840" s="22"/>
      <c r="FB840" s="22"/>
      <c r="FC840" s="22"/>
      <c r="FD840" s="22"/>
      <c r="FE840" s="22"/>
      <c r="FF840" s="22"/>
      <c r="FG840" s="22"/>
      <c r="FH840" s="22"/>
      <c r="FI840" s="22"/>
      <c r="FJ840" s="22"/>
      <c r="FK840" s="22"/>
      <c r="FL840" s="22"/>
      <c r="FM840" s="22"/>
      <c r="FN840" s="22"/>
      <c r="FO840" s="22"/>
      <c r="FP840" s="22"/>
      <c r="FQ840" s="22"/>
      <c r="FR840" s="22"/>
      <c r="FS840" s="22"/>
      <c r="FT840" s="22"/>
      <c r="FU840" s="22"/>
      <c r="FV840" s="22"/>
      <c r="FW840" s="22"/>
      <c r="FX840" s="22"/>
      <c r="FY840" s="22"/>
      <c r="FZ840" s="22"/>
      <c r="GA840" s="22"/>
      <c r="GB840" s="22"/>
      <c r="GC840" s="22"/>
      <c r="GD840" s="22"/>
      <c r="GE840" s="22"/>
      <c r="GF840" s="22"/>
      <c r="GG840" s="22"/>
      <c r="GH840" s="22"/>
      <c r="GI840" s="22"/>
      <c r="GJ840" s="22"/>
      <c r="GK840" s="22"/>
      <c r="GL840" s="22"/>
      <c r="GM840" s="22"/>
      <c r="GN840" s="22"/>
      <c r="GO840" s="22"/>
      <c r="GP840" s="22"/>
      <c r="GQ840" s="22"/>
      <c r="GR840" s="22"/>
    </row>
    <row r="841" spans="1:200" ht="15.5">
      <c r="A841" s="49" t="str">
        <f>B841&amp;COUNTIF($B$3:B841,B841)</f>
        <v>11CD034</v>
      </c>
      <c r="B841" s="3" t="s">
        <v>868</v>
      </c>
      <c r="C841" s="4" t="s">
        <v>869</v>
      </c>
      <c r="D841" s="4" t="s">
        <v>1449</v>
      </c>
      <c r="E841" s="4" t="s">
        <v>1450</v>
      </c>
      <c r="F841" s="4" t="s">
        <v>1451</v>
      </c>
      <c r="G841" s="4" t="s">
        <v>1452</v>
      </c>
      <c r="H841" s="3" t="s">
        <v>140</v>
      </c>
      <c r="I841" s="4" t="s">
        <v>1571</v>
      </c>
      <c r="J841" s="95" t="s">
        <v>2607</v>
      </c>
      <c r="K841" s="4" t="str">
        <f t="shared" si="40"/>
        <v>11CD03N001</v>
      </c>
      <c r="L841" s="6">
        <v>5</v>
      </c>
      <c r="M841" s="5" t="s">
        <v>2863</v>
      </c>
      <c r="N841" s="85">
        <v>3</v>
      </c>
      <c r="O841" s="4" t="s">
        <v>2877</v>
      </c>
      <c r="P841" s="85">
        <v>1</v>
      </c>
      <c r="Q841" s="4" t="s">
        <v>2878</v>
      </c>
      <c r="R841" s="85">
        <v>16</v>
      </c>
      <c r="S841" s="4" t="s">
        <v>2841</v>
      </c>
      <c r="T841" s="66" t="str">
        <f t="shared" si="39"/>
        <v>16. Paz, Justicia E Instituciones Sólidas</v>
      </c>
      <c r="U841" s="85">
        <v>1</v>
      </c>
      <c r="V841" s="4" t="s">
        <v>28</v>
      </c>
      <c r="W841" s="85">
        <v>7</v>
      </c>
      <c r="X841" s="4" t="s">
        <v>142</v>
      </c>
      <c r="Y841" s="85">
        <v>2</v>
      </c>
      <c r="Z841" s="4" t="s">
        <v>143</v>
      </c>
      <c r="AA841" s="52" t="str">
        <f t="shared" si="41"/>
        <v>1.7.2</v>
      </c>
      <c r="AB841" s="3" t="s">
        <v>144</v>
      </c>
      <c r="AC841" s="23" t="s">
        <v>145</v>
      </c>
      <c r="AD841" s="4" t="s">
        <v>5805</v>
      </c>
      <c r="AE841" s="4" t="s">
        <v>5806</v>
      </c>
      <c r="AF841" s="4" t="s">
        <v>5807</v>
      </c>
      <c r="AG841" s="4" t="s">
        <v>5808</v>
      </c>
      <c r="AH841" s="3" t="s">
        <v>6689</v>
      </c>
      <c r="AI841" s="3" t="s">
        <v>8789</v>
      </c>
      <c r="AJ841" s="3" t="s">
        <v>8790</v>
      </c>
      <c r="AK841" s="3" t="s">
        <v>6725</v>
      </c>
      <c r="AL841" s="3" t="s">
        <v>8791</v>
      </c>
      <c r="AM841" s="8" t="s">
        <v>9455</v>
      </c>
      <c r="AN841" s="8" t="s">
        <v>6702</v>
      </c>
      <c r="AO841" s="8" t="s">
        <v>6699</v>
      </c>
      <c r="AP841" s="8" t="s">
        <v>6689</v>
      </c>
      <c r="AQ841" s="6" t="s">
        <v>6689</v>
      </c>
      <c r="AR841" s="5" t="s">
        <v>14249</v>
      </c>
      <c r="AS841" s="5" t="s">
        <v>14250</v>
      </c>
      <c r="AT841" s="4" t="s">
        <v>14251</v>
      </c>
      <c r="AU841" s="4" t="s">
        <v>14252</v>
      </c>
      <c r="AV841" s="4"/>
      <c r="AW841" s="21"/>
      <c r="AX841" s="21"/>
      <c r="AY841" s="21"/>
      <c r="AZ841" s="21"/>
      <c r="BA841" s="21"/>
      <c r="BB841" s="21"/>
      <c r="BC841" s="21"/>
      <c r="BD841" s="21"/>
      <c r="BE841" s="21"/>
      <c r="BF841" s="21"/>
      <c r="BG841" s="21"/>
      <c r="BH841" s="21"/>
      <c r="BI841" s="21"/>
      <c r="BJ841" s="21"/>
      <c r="BK841" s="21"/>
      <c r="BL841" s="21"/>
      <c r="BM841" s="21"/>
      <c r="BN841" s="21"/>
      <c r="BO841" s="21"/>
      <c r="BP841" s="21"/>
      <c r="BQ841" s="21"/>
      <c r="BR841" s="21"/>
      <c r="BS841" s="21"/>
      <c r="BT841" s="21"/>
      <c r="BU841" s="21"/>
      <c r="BV841" s="21"/>
      <c r="BW841" s="22"/>
      <c r="BX841" s="22"/>
      <c r="BZ841" s="22"/>
      <c r="CA841" s="22"/>
      <c r="CB841" s="22"/>
      <c r="CC841" s="22"/>
      <c r="CD841" s="22"/>
      <c r="CE841" s="22"/>
      <c r="CF841" s="22"/>
      <c r="CG841" s="22"/>
      <c r="CH841" s="22"/>
      <c r="CI841" s="22"/>
      <c r="CJ841" s="22"/>
      <c r="CK841" s="22"/>
      <c r="CL841" s="22"/>
      <c r="CM841" s="22"/>
      <c r="CN841" s="22"/>
      <c r="CO841" s="22"/>
      <c r="CP841" s="22"/>
      <c r="CQ841" s="22"/>
      <c r="CR841" s="22"/>
      <c r="CS841" s="22"/>
      <c r="CT841" s="22"/>
      <c r="CU841" s="22"/>
      <c r="CV841" s="22"/>
      <c r="CW841" s="22"/>
      <c r="CX841" s="22"/>
      <c r="CY841" s="22"/>
      <c r="CZ841" s="22"/>
      <c r="DA841" s="22"/>
      <c r="DB841" s="22"/>
      <c r="DC841" s="22"/>
      <c r="DD841" s="22"/>
      <c r="DE841" s="22"/>
      <c r="DF841" s="22"/>
      <c r="DG841" s="22"/>
      <c r="DH841" s="22"/>
      <c r="DI841" s="22"/>
      <c r="DJ841" s="22"/>
      <c r="DK841" s="22"/>
      <c r="DL841" s="22"/>
      <c r="DM841" s="22"/>
      <c r="DN841" s="22"/>
      <c r="DO841" s="22"/>
      <c r="DP841" s="22"/>
      <c r="DQ841" s="22"/>
      <c r="DR841" s="22"/>
      <c r="DS841" s="22"/>
      <c r="DT841" s="22"/>
      <c r="DU841" s="22"/>
      <c r="DV841" s="22"/>
      <c r="DW841" s="22"/>
      <c r="DX841" s="22"/>
      <c r="DY841" s="22"/>
      <c r="DZ841" s="22"/>
      <c r="EA841" s="22"/>
      <c r="EB841" s="22"/>
      <c r="EC841" s="22"/>
      <c r="ED841" s="22"/>
      <c r="EE841" s="22"/>
      <c r="EF841" s="22"/>
      <c r="EG841" s="22"/>
      <c r="EH841" s="22"/>
      <c r="EI841" s="22"/>
      <c r="EJ841" s="22"/>
      <c r="EK841" s="22"/>
      <c r="EL841" s="22"/>
      <c r="EM841" s="22"/>
      <c r="EN841" s="22"/>
      <c r="EO841" s="22"/>
      <c r="EP841" s="22"/>
      <c r="EQ841" s="22"/>
      <c r="ER841" s="22"/>
      <c r="ES841" s="22"/>
      <c r="ET841" s="22"/>
      <c r="EU841" s="22"/>
      <c r="EV841" s="22"/>
      <c r="EW841" s="22"/>
      <c r="EX841" s="22"/>
      <c r="EY841" s="22"/>
      <c r="EZ841" s="22"/>
      <c r="FA841" s="22"/>
      <c r="FB841" s="22"/>
      <c r="FC841" s="22"/>
      <c r="FD841" s="22"/>
      <c r="FE841" s="22"/>
      <c r="FF841" s="22"/>
      <c r="FG841" s="22"/>
      <c r="FH841" s="22"/>
      <c r="FI841" s="22"/>
      <c r="FJ841" s="22"/>
      <c r="FK841" s="22"/>
      <c r="FL841" s="22"/>
      <c r="FM841" s="22"/>
      <c r="FN841" s="22"/>
      <c r="FO841" s="22"/>
      <c r="FP841" s="22"/>
      <c r="FQ841" s="22"/>
      <c r="FR841" s="22"/>
      <c r="FS841" s="22"/>
      <c r="FT841" s="22"/>
      <c r="FU841" s="22"/>
      <c r="FV841" s="22"/>
      <c r="FW841" s="22"/>
      <c r="FX841" s="22"/>
      <c r="FY841" s="22"/>
      <c r="FZ841" s="22"/>
      <c r="GA841" s="22"/>
      <c r="GB841" s="22"/>
      <c r="GC841" s="22"/>
      <c r="GD841" s="22"/>
      <c r="GE841" s="22"/>
      <c r="GF841" s="22"/>
      <c r="GG841" s="22"/>
      <c r="GH841" s="22"/>
      <c r="GI841" s="22"/>
      <c r="GJ841" s="22"/>
      <c r="GK841" s="22"/>
      <c r="GL841" s="22"/>
      <c r="GM841" s="22"/>
      <c r="GN841" s="22"/>
      <c r="GO841" s="22"/>
      <c r="GP841" s="22"/>
      <c r="GQ841" s="22"/>
      <c r="GR841" s="22"/>
    </row>
    <row r="842" spans="1:200" ht="15.5">
      <c r="A842" s="49" t="str">
        <f>B842&amp;COUNTIF($B$3:B842,B842)</f>
        <v>11CD035</v>
      </c>
      <c r="B842" s="3" t="s">
        <v>868</v>
      </c>
      <c r="C842" s="4" t="s">
        <v>869</v>
      </c>
      <c r="D842" s="4" t="s">
        <v>1449</v>
      </c>
      <c r="E842" s="4" t="s">
        <v>1450</v>
      </c>
      <c r="F842" s="4" t="s">
        <v>1451</v>
      </c>
      <c r="G842" s="4" t="s">
        <v>1452</v>
      </c>
      <c r="H842" s="3" t="s">
        <v>146</v>
      </c>
      <c r="I842" s="4" t="s">
        <v>1572</v>
      </c>
      <c r="J842" s="95" t="s">
        <v>2608</v>
      </c>
      <c r="K842" s="4" t="str">
        <f t="shared" si="40"/>
        <v>11CD03O001</v>
      </c>
      <c r="L842" s="6">
        <v>5</v>
      </c>
      <c r="M842" s="5" t="s">
        <v>2863</v>
      </c>
      <c r="N842" s="85">
        <v>1</v>
      </c>
      <c r="O842" s="5" t="s">
        <v>105</v>
      </c>
      <c r="P842" s="85">
        <v>12</v>
      </c>
      <c r="Q842" s="5" t="s">
        <v>2891</v>
      </c>
      <c r="R842" s="85">
        <v>16</v>
      </c>
      <c r="S842" s="4" t="s">
        <v>2841</v>
      </c>
      <c r="T842" s="66" t="str">
        <f t="shared" si="39"/>
        <v>16. Paz, Justicia E Instituciones Sólidas</v>
      </c>
      <c r="U842" s="85">
        <v>3</v>
      </c>
      <c r="V842" s="4" t="s">
        <v>199</v>
      </c>
      <c r="W842" s="85">
        <v>9</v>
      </c>
      <c r="X842" s="4" t="s">
        <v>562</v>
      </c>
      <c r="Y842" s="85">
        <v>3</v>
      </c>
      <c r="Z842" s="4" t="s">
        <v>563</v>
      </c>
      <c r="AA842" s="52" t="str">
        <f t="shared" si="41"/>
        <v>3.9.3</v>
      </c>
      <c r="AB842" s="3" t="s">
        <v>149</v>
      </c>
      <c r="AC842" s="23" t="s">
        <v>150</v>
      </c>
      <c r="AD842" s="4" t="s">
        <v>5809</v>
      </c>
      <c r="AE842" s="4" t="s">
        <v>5810</v>
      </c>
      <c r="AF842" s="4" t="s">
        <v>5811</v>
      </c>
      <c r="AG842" s="4" t="s">
        <v>5812</v>
      </c>
      <c r="AH842" s="3" t="s">
        <v>6689</v>
      </c>
      <c r="AI842" s="3" t="s">
        <v>8792</v>
      </c>
      <c r="AJ842" s="3" t="s">
        <v>8793</v>
      </c>
      <c r="AK842" s="3" t="s">
        <v>6741</v>
      </c>
      <c r="AL842" s="3" t="s">
        <v>8794</v>
      </c>
      <c r="AM842" s="8" t="s">
        <v>9455</v>
      </c>
      <c r="AN842" s="8" t="s">
        <v>9455</v>
      </c>
      <c r="AO842" s="8" t="s">
        <v>9455</v>
      </c>
      <c r="AP842" s="8" t="s">
        <v>6689</v>
      </c>
      <c r="AQ842" s="6" t="s">
        <v>6689</v>
      </c>
      <c r="AR842" s="5" t="s">
        <v>14253</v>
      </c>
      <c r="AS842" s="5" t="s">
        <v>14254</v>
      </c>
      <c r="AT842" s="4" t="s">
        <v>14255</v>
      </c>
      <c r="AU842" s="4" t="s">
        <v>14256</v>
      </c>
      <c r="AV842" s="4" t="s">
        <v>14257</v>
      </c>
      <c r="AW842" s="21" t="s">
        <v>14258</v>
      </c>
      <c r="AX842" s="21" t="s">
        <v>14259</v>
      </c>
      <c r="AY842" s="21" t="s">
        <v>14260</v>
      </c>
      <c r="AZ842" s="21" t="s">
        <v>14258</v>
      </c>
      <c r="BA842" s="21" t="s">
        <v>14259</v>
      </c>
      <c r="BB842" s="21" t="s">
        <v>14261</v>
      </c>
      <c r="BC842" s="21" t="s">
        <v>14258</v>
      </c>
      <c r="BD842" s="21" t="s">
        <v>14259</v>
      </c>
      <c r="BE842" s="21"/>
      <c r="BF842" s="21"/>
      <c r="BG842" s="21"/>
      <c r="BH842" s="21"/>
      <c r="BI842" s="21"/>
      <c r="BJ842" s="21"/>
      <c r="BK842" s="21"/>
      <c r="BL842" s="21"/>
      <c r="BM842" s="21"/>
      <c r="BN842" s="21"/>
      <c r="BO842" s="21"/>
      <c r="BP842" s="21"/>
      <c r="BQ842" s="21"/>
      <c r="BR842" s="21"/>
      <c r="BS842" s="21"/>
      <c r="BT842" s="21"/>
      <c r="BU842" s="21"/>
      <c r="BV842" s="21"/>
      <c r="BW842" s="22"/>
      <c r="BX842" s="22"/>
      <c r="BZ842" s="22"/>
      <c r="CA842" s="22"/>
      <c r="CB842" s="22"/>
      <c r="CC842" s="22"/>
      <c r="CD842" s="22"/>
      <c r="CE842" s="22"/>
      <c r="CF842" s="22"/>
      <c r="CG842" s="22"/>
      <c r="CH842" s="22"/>
      <c r="CI842" s="22"/>
      <c r="CJ842" s="22"/>
      <c r="CK842" s="22"/>
      <c r="CL842" s="22"/>
      <c r="CM842" s="22"/>
      <c r="CN842" s="22"/>
      <c r="CO842" s="22"/>
      <c r="CP842" s="22"/>
      <c r="CQ842" s="22"/>
      <c r="CR842" s="22"/>
      <c r="CS842" s="22"/>
      <c r="CT842" s="22"/>
      <c r="CU842" s="22"/>
      <c r="CV842" s="22"/>
      <c r="CW842" s="22"/>
      <c r="CX842" s="22"/>
      <c r="CY842" s="22"/>
      <c r="CZ842" s="22"/>
      <c r="DA842" s="22"/>
      <c r="DB842" s="22"/>
      <c r="DC842" s="22"/>
      <c r="DD842" s="22"/>
      <c r="DE842" s="22"/>
      <c r="DF842" s="22"/>
      <c r="DG842" s="22"/>
      <c r="DH842" s="22"/>
      <c r="DI842" s="22"/>
      <c r="DJ842" s="22"/>
      <c r="DK842" s="22"/>
      <c r="DL842" s="22"/>
      <c r="DM842" s="22"/>
      <c r="DN842" s="22"/>
      <c r="DO842" s="22"/>
      <c r="DP842" s="22"/>
      <c r="DQ842" s="22"/>
      <c r="DR842" s="22"/>
      <c r="DS842" s="22"/>
      <c r="DT842" s="22"/>
      <c r="DU842" s="22"/>
      <c r="DV842" s="22"/>
      <c r="DW842" s="22"/>
      <c r="DX842" s="22"/>
      <c r="DY842" s="22"/>
      <c r="DZ842" s="22"/>
      <c r="EA842" s="22"/>
      <c r="EB842" s="22"/>
      <c r="EC842" s="22"/>
      <c r="ED842" s="22"/>
      <c r="EE842" s="22"/>
      <c r="EF842" s="22"/>
      <c r="EG842" s="22"/>
      <c r="EH842" s="22"/>
      <c r="EI842" s="22"/>
      <c r="EJ842" s="22"/>
      <c r="EK842" s="22"/>
      <c r="EL842" s="22"/>
      <c r="EM842" s="22"/>
      <c r="EN842" s="22"/>
      <c r="EO842" s="22"/>
      <c r="EP842" s="22"/>
      <c r="EQ842" s="22"/>
      <c r="ER842" s="22"/>
      <c r="ES842" s="22"/>
      <c r="ET842" s="22"/>
      <c r="EU842" s="22"/>
      <c r="EV842" s="22"/>
      <c r="EW842" s="22"/>
      <c r="EX842" s="22"/>
      <c r="EY842" s="22"/>
      <c r="EZ842" s="22"/>
      <c r="FA842" s="22"/>
      <c r="FB842" s="22"/>
      <c r="FC842" s="22"/>
      <c r="FD842" s="22"/>
      <c r="FE842" s="22"/>
      <c r="FF842" s="22"/>
      <c r="FG842" s="22"/>
      <c r="FH842" s="22"/>
      <c r="FI842" s="22"/>
      <c r="FJ842" s="22"/>
      <c r="FK842" s="22"/>
      <c r="FL842" s="22"/>
      <c r="FM842" s="22"/>
      <c r="FN842" s="22"/>
      <c r="FO842" s="22"/>
      <c r="FP842" s="22"/>
      <c r="FQ842" s="22"/>
      <c r="FR842" s="22"/>
      <c r="FS842" s="22"/>
      <c r="FT842" s="22"/>
      <c r="FU842" s="22"/>
      <c r="FV842" s="22"/>
      <c r="FW842" s="22"/>
      <c r="FX842" s="22"/>
      <c r="FY842" s="22"/>
      <c r="FZ842" s="22"/>
      <c r="GA842" s="22"/>
      <c r="GB842" s="22"/>
      <c r="GC842" s="22"/>
      <c r="GD842" s="22"/>
      <c r="GE842" s="22"/>
      <c r="GF842" s="22"/>
      <c r="GG842" s="22"/>
      <c r="GH842" s="22"/>
      <c r="GI842" s="22"/>
      <c r="GJ842" s="22"/>
      <c r="GK842" s="22"/>
      <c r="GL842" s="22"/>
      <c r="GM842" s="22"/>
      <c r="GN842" s="22"/>
      <c r="GO842" s="22"/>
      <c r="GP842" s="22"/>
      <c r="GQ842" s="22"/>
      <c r="GR842" s="22"/>
    </row>
    <row r="843" spans="1:200" ht="15.5">
      <c r="A843" s="49" t="str">
        <f>B843&amp;COUNTIF($B$3:B843,B843)</f>
        <v>11CD036</v>
      </c>
      <c r="B843" s="3" t="s">
        <v>868</v>
      </c>
      <c r="C843" s="4" t="s">
        <v>869</v>
      </c>
      <c r="D843" s="4" t="s">
        <v>1449</v>
      </c>
      <c r="E843" s="4" t="s">
        <v>1450</v>
      </c>
      <c r="F843" s="4" t="s">
        <v>1451</v>
      </c>
      <c r="G843" s="4" t="s">
        <v>1452</v>
      </c>
      <c r="H843" s="3" t="s">
        <v>151</v>
      </c>
      <c r="I843" s="4" t="s">
        <v>1573</v>
      </c>
      <c r="J843" s="95" t="s">
        <v>2609</v>
      </c>
      <c r="K843" s="4" t="str">
        <f t="shared" si="40"/>
        <v>11CD03P001</v>
      </c>
      <c r="L843" s="6">
        <v>5</v>
      </c>
      <c r="M843" s="5" t="s">
        <v>2863</v>
      </c>
      <c r="N843" s="85">
        <v>1</v>
      </c>
      <c r="O843" s="4" t="s">
        <v>105</v>
      </c>
      <c r="P843" s="85">
        <v>11</v>
      </c>
      <c r="Q843" s="4" t="s">
        <v>2888</v>
      </c>
      <c r="R843" s="85">
        <v>5</v>
      </c>
      <c r="S843" s="4" t="s">
        <v>2844</v>
      </c>
      <c r="T843" s="66" t="str">
        <f t="shared" si="39"/>
        <v xml:space="preserve">5. Igualdad De Género </v>
      </c>
      <c r="U843" s="85">
        <v>1</v>
      </c>
      <c r="V843" s="4" t="s">
        <v>28</v>
      </c>
      <c r="W843" s="85">
        <v>2</v>
      </c>
      <c r="X843" s="4" t="s">
        <v>154</v>
      </c>
      <c r="Y843" s="85">
        <v>4</v>
      </c>
      <c r="Z843" s="4" t="s">
        <v>155</v>
      </c>
      <c r="AA843" s="52" t="str">
        <f t="shared" si="41"/>
        <v>1.2.4</v>
      </c>
      <c r="AB843" s="3" t="s">
        <v>156</v>
      </c>
      <c r="AC843" s="23" t="s">
        <v>157</v>
      </c>
      <c r="AD843" s="4" t="s">
        <v>5813</v>
      </c>
      <c r="AE843" s="4" t="s">
        <v>5814</v>
      </c>
      <c r="AF843" s="4" t="s">
        <v>5815</v>
      </c>
      <c r="AG843" s="4" t="s">
        <v>5816</v>
      </c>
      <c r="AH843" s="8" t="s">
        <v>6689</v>
      </c>
      <c r="AI843" s="4" t="s">
        <v>8795</v>
      </c>
      <c r="AJ843" s="4" t="s">
        <v>8796</v>
      </c>
      <c r="AK843" s="4" t="s">
        <v>6725</v>
      </c>
      <c r="AL843" s="4" t="s">
        <v>8797</v>
      </c>
      <c r="AM843" s="9" t="s">
        <v>9455</v>
      </c>
      <c r="AN843" s="9" t="s">
        <v>9455</v>
      </c>
      <c r="AO843" s="9" t="s">
        <v>6708</v>
      </c>
      <c r="AP843" s="9" t="s">
        <v>6689</v>
      </c>
      <c r="AQ843" s="6" t="s">
        <v>6689</v>
      </c>
      <c r="AR843" s="5" t="s">
        <v>14262</v>
      </c>
      <c r="AS843" s="5" t="s">
        <v>14263</v>
      </c>
      <c r="AT843" s="4" t="s">
        <v>14264</v>
      </c>
      <c r="AU843" s="4" t="s">
        <v>14265</v>
      </c>
      <c r="AV843" s="4"/>
      <c r="AW843" s="4"/>
      <c r="AX843" s="4"/>
      <c r="AY843" s="4"/>
      <c r="AZ843" s="4"/>
      <c r="BA843" s="4"/>
      <c r="BB843" s="4"/>
      <c r="BC843" s="4"/>
      <c r="BD843" s="4"/>
      <c r="BE843" s="4"/>
      <c r="BF843" s="4"/>
      <c r="BG843" s="4"/>
      <c r="BH843" s="4"/>
      <c r="BI843" s="4"/>
      <c r="BJ843" s="4"/>
      <c r="BK843" s="4"/>
      <c r="BL843" s="4"/>
      <c r="BM843" s="4"/>
      <c r="BN843" s="4"/>
      <c r="BO843" s="4"/>
      <c r="BP843" s="4"/>
      <c r="BQ843" s="4"/>
      <c r="BR843" s="4"/>
      <c r="BS843" s="4"/>
      <c r="BT843" s="4"/>
      <c r="BU843" s="4"/>
      <c r="BV843" s="4"/>
    </row>
    <row r="844" spans="1:200" ht="15.5">
      <c r="A844" s="49" t="str">
        <f>B844&amp;COUNTIF($B$3:B844,B844)</f>
        <v>11CD037</v>
      </c>
      <c r="B844" s="3" t="s">
        <v>868</v>
      </c>
      <c r="C844" s="4" t="s">
        <v>869</v>
      </c>
      <c r="D844" s="4" t="s">
        <v>1449</v>
      </c>
      <c r="E844" s="4" t="s">
        <v>1450</v>
      </c>
      <c r="F844" s="4" t="s">
        <v>1451</v>
      </c>
      <c r="G844" s="4" t="s">
        <v>1452</v>
      </c>
      <c r="H844" s="3" t="s">
        <v>158</v>
      </c>
      <c r="I844" s="4" t="s">
        <v>1574</v>
      </c>
      <c r="J844" s="95" t="s">
        <v>2610</v>
      </c>
      <c r="K844" s="4" t="str">
        <f t="shared" si="40"/>
        <v>11CD03P002</v>
      </c>
      <c r="L844" s="6">
        <v>5</v>
      </c>
      <c r="M844" s="5" t="s">
        <v>2863</v>
      </c>
      <c r="N844" s="85">
        <v>1</v>
      </c>
      <c r="O844" s="5" t="s">
        <v>105</v>
      </c>
      <c r="P844" s="85">
        <v>11</v>
      </c>
      <c r="Q844" s="5" t="s">
        <v>2888</v>
      </c>
      <c r="R844" s="85">
        <v>10</v>
      </c>
      <c r="S844" s="4" t="s">
        <v>2868</v>
      </c>
      <c r="T844" s="66" t="str">
        <f t="shared" si="39"/>
        <v xml:space="preserve">10. Reducción De Las Desigualdades </v>
      </c>
      <c r="U844" s="85">
        <v>1</v>
      </c>
      <c r="V844" s="4" t="s">
        <v>28</v>
      </c>
      <c r="W844" s="85">
        <v>2</v>
      </c>
      <c r="X844" s="4" t="s">
        <v>154</v>
      </c>
      <c r="Y844" s="85">
        <v>4</v>
      </c>
      <c r="Z844" s="4" t="s">
        <v>155</v>
      </c>
      <c r="AA844" s="52" t="str">
        <f t="shared" si="41"/>
        <v>1.2.4</v>
      </c>
      <c r="AB844" s="3" t="s">
        <v>161</v>
      </c>
      <c r="AC844" s="23" t="s">
        <v>162</v>
      </c>
      <c r="AD844" s="4" t="s">
        <v>5817</v>
      </c>
      <c r="AE844" s="4" t="s">
        <v>5814</v>
      </c>
      <c r="AF844" s="4" t="s">
        <v>5815</v>
      </c>
      <c r="AG844" s="4" t="s">
        <v>5818</v>
      </c>
      <c r="AH844" s="8" t="s">
        <v>6689</v>
      </c>
      <c r="AI844" s="4" t="s">
        <v>8798</v>
      </c>
      <c r="AJ844" s="4" t="s">
        <v>8799</v>
      </c>
      <c r="AK844" s="4" t="s">
        <v>6725</v>
      </c>
      <c r="AL844" s="4" t="s">
        <v>8797</v>
      </c>
      <c r="AM844" s="9" t="s">
        <v>9455</v>
      </c>
      <c r="AN844" s="9" t="s">
        <v>9455</v>
      </c>
      <c r="AO844" s="9" t="s">
        <v>6708</v>
      </c>
      <c r="AP844" s="9" t="s">
        <v>6689</v>
      </c>
      <c r="AQ844" s="6" t="s">
        <v>6689</v>
      </c>
      <c r="AR844" s="5" t="s">
        <v>14266</v>
      </c>
      <c r="AS844" s="5" t="s">
        <v>14263</v>
      </c>
      <c r="AT844" s="4" t="s">
        <v>14264</v>
      </c>
      <c r="AU844" s="4" t="s">
        <v>14265</v>
      </c>
      <c r="AV844" s="4"/>
      <c r="AW844" s="4"/>
      <c r="AX844" s="4"/>
      <c r="AY844" s="4"/>
      <c r="AZ844" s="4"/>
      <c r="BA844" s="4"/>
      <c r="BB844" s="4"/>
      <c r="BC844" s="4"/>
      <c r="BD844" s="4"/>
      <c r="BE844" s="4"/>
      <c r="BF844" s="4"/>
      <c r="BG844" s="4"/>
      <c r="BH844" s="4"/>
      <c r="BI844" s="4"/>
      <c r="BJ844" s="4"/>
      <c r="BK844" s="4"/>
      <c r="BL844" s="4"/>
      <c r="BM844" s="4"/>
      <c r="BN844" s="4"/>
      <c r="BO844" s="4"/>
      <c r="BP844" s="4"/>
      <c r="BQ844" s="4"/>
      <c r="BR844" s="4"/>
      <c r="BS844" s="4"/>
      <c r="BT844" s="4"/>
      <c r="BU844" s="4"/>
      <c r="BV844" s="4"/>
    </row>
    <row r="845" spans="1:200" ht="15.5">
      <c r="A845" s="49" t="str">
        <f>B845&amp;COUNTIF($B$3:B845,B845)</f>
        <v>11CD038</v>
      </c>
      <c r="B845" s="3" t="s">
        <v>868</v>
      </c>
      <c r="C845" s="4" t="s">
        <v>869</v>
      </c>
      <c r="D845" s="4" t="s">
        <v>1449</v>
      </c>
      <c r="E845" s="4" t="s">
        <v>1450</v>
      </c>
      <c r="F845" s="4" t="s">
        <v>1451</v>
      </c>
      <c r="G845" s="4" t="s">
        <v>1452</v>
      </c>
      <c r="H845" s="3" t="s">
        <v>170</v>
      </c>
      <c r="I845" s="4" t="s">
        <v>1575</v>
      </c>
      <c r="J845" s="95" t="s">
        <v>1900</v>
      </c>
      <c r="K845" s="4" t="str">
        <f t="shared" si="40"/>
        <v>11CD03P004</v>
      </c>
      <c r="L845" s="6">
        <v>5</v>
      </c>
      <c r="M845" s="5" t="s">
        <v>2863</v>
      </c>
      <c r="N845" s="85">
        <v>1</v>
      </c>
      <c r="O845" s="4" t="s">
        <v>105</v>
      </c>
      <c r="P845" s="85">
        <v>11</v>
      </c>
      <c r="Q845" s="4" t="s">
        <v>2888</v>
      </c>
      <c r="R845" s="85">
        <v>10</v>
      </c>
      <c r="S845" s="4" t="s">
        <v>2868</v>
      </c>
      <c r="T845" s="66" t="str">
        <f t="shared" si="39"/>
        <v xml:space="preserve">10. Reducción De Las Desigualdades </v>
      </c>
      <c r="U845" s="85">
        <v>2</v>
      </c>
      <c r="V845" s="4" t="s">
        <v>173</v>
      </c>
      <c r="W845" s="85">
        <v>6</v>
      </c>
      <c r="X845" s="4" t="s">
        <v>175</v>
      </c>
      <c r="Y845" s="85">
        <v>8</v>
      </c>
      <c r="Z845" s="4" t="s">
        <v>177</v>
      </c>
      <c r="AA845" s="52" t="str">
        <f t="shared" si="41"/>
        <v>2.6.8</v>
      </c>
      <c r="AB845" s="3" t="s">
        <v>384</v>
      </c>
      <c r="AC845" s="23" t="s">
        <v>178</v>
      </c>
      <c r="AD845" s="4" t="s">
        <v>3058</v>
      </c>
      <c r="AE845" s="4" t="s">
        <v>5814</v>
      </c>
      <c r="AF845" s="4" t="s">
        <v>5819</v>
      </c>
      <c r="AG845" s="4" t="s">
        <v>3061</v>
      </c>
      <c r="AH845" s="8" t="s">
        <v>6689</v>
      </c>
      <c r="AI845" s="4" t="s">
        <v>8800</v>
      </c>
      <c r="AJ845" s="4" t="s">
        <v>8801</v>
      </c>
      <c r="AK845" s="4" t="s">
        <v>6725</v>
      </c>
      <c r="AL845" s="4" t="s">
        <v>8797</v>
      </c>
      <c r="AM845" s="9" t="s">
        <v>9455</v>
      </c>
      <c r="AN845" s="9" t="s">
        <v>9455</v>
      </c>
      <c r="AO845" s="9" t="s">
        <v>6708</v>
      </c>
      <c r="AP845" s="9" t="s">
        <v>6689</v>
      </c>
      <c r="AQ845" s="6" t="s">
        <v>6689</v>
      </c>
      <c r="AR845" s="5" t="s">
        <v>14267</v>
      </c>
      <c r="AS845" s="5" t="s">
        <v>14268</v>
      </c>
      <c r="AT845" s="4" t="s">
        <v>14264</v>
      </c>
      <c r="AU845" s="4" t="s">
        <v>14265</v>
      </c>
      <c r="AV845" s="4"/>
      <c r="AW845" s="4"/>
      <c r="AX845" s="4"/>
      <c r="AY845" s="4"/>
      <c r="AZ845" s="4"/>
      <c r="BA845" s="4"/>
      <c r="BB845" s="4"/>
      <c r="BC845" s="4"/>
      <c r="BD845" s="4"/>
      <c r="BE845" s="4"/>
      <c r="BF845" s="4"/>
      <c r="BG845" s="4"/>
      <c r="BH845" s="4"/>
      <c r="BI845" s="4"/>
      <c r="BJ845" s="4"/>
      <c r="BK845" s="4"/>
      <c r="BL845" s="4"/>
      <c r="BM845" s="4"/>
      <c r="BN845" s="4"/>
      <c r="BO845" s="4"/>
      <c r="BP845" s="4"/>
      <c r="BQ845" s="4"/>
      <c r="BR845" s="4"/>
      <c r="BS845" s="4"/>
      <c r="BT845" s="4"/>
      <c r="BU845" s="4"/>
      <c r="BV845" s="4"/>
    </row>
    <row r="846" spans="1:200" ht="15.5">
      <c r="A846" s="49" t="str">
        <f>B846&amp;COUNTIF($B$3:B846,B846)</f>
        <v>13C0011</v>
      </c>
      <c r="B846" s="3" t="s">
        <v>873</v>
      </c>
      <c r="C846" s="4" t="s">
        <v>874</v>
      </c>
      <c r="D846" s="4" t="s">
        <v>1453</v>
      </c>
      <c r="E846" s="4" t="s">
        <v>1454</v>
      </c>
      <c r="F846" s="4" t="s">
        <v>1455</v>
      </c>
      <c r="G846" s="4" t="s">
        <v>1456</v>
      </c>
      <c r="H846" s="3" t="s">
        <v>10</v>
      </c>
      <c r="I846" s="4" t="s">
        <v>1569</v>
      </c>
      <c r="J846" s="95" t="s">
        <v>2611</v>
      </c>
      <c r="K846" s="4" t="str">
        <f t="shared" si="40"/>
        <v>13C001M001</v>
      </c>
      <c r="L846" s="6">
        <v>6</v>
      </c>
      <c r="M846" s="5" t="s">
        <v>2846</v>
      </c>
      <c r="N846" s="85">
        <v>3</v>
      </c>
      <c r="O846" s="5" t="s">
        <v>108</v>
      </c>
      <c r="P846" s="85">
        <v>2</v>
      </c>
      <c r="Q846" s="5" t="s">
        <v>2852</v>
      </c>
      <c r="R846" s="85">
        <v>16</v>
      </c>
      <c r="S846" s="4" t="s">
        <v>2841</v>
      </c>
      <c r="T846" s="66" t="str">
        <f t="shared" si="39"/>
        <v>16. Paz, Justicia E Instituciones Sólidas</v>
      </c>
      <c r="U846" s="85">
        <v>1</v>
      </c>
      <c r="V846" s="4" t="s">
        <v>28</v>
      </c>
      <c r="W846" s="85">
        <v>1</v>
      </c>
      <c r="X846" s="4" t="s">
        <v>875</v>
      </c>
      <c r="Y846" s="85">
        <v>2</v>
      </c>
      <c r="Z846" s="4" t="s">
        <v>876</v>
      </c>
      <c r="AA846" s="52" t="str">
        <f t="shared" si="41"/>
        <v>1.1.2</v>
      </c>
      <c r="AB846" s="3" t="s">
        <v>36</v>
      </c>
      <c r="AC846" s="23" t="s">
        <v>38</v>
      </c>
      <c r="AD846" s="4" t="s">
        <v>5820</v>
      </c>
      <c r="AE846" s="4" t="s">
        <v>5821</v>
      </c>
      <c r="AF846" s="4" t="s">
        <v>5822</v>
      </c>
      <c r="AG846" s="4" t="s">
        <v>5823</v>
      </c>
      <c r="AH846" s="8" t="s">
        <v>6689</v>
      </c>
      <c r="AI846" s="4" t="s">
        <v>8802</v>
      </c>
      <c r="AJ846" s="4" t="s">
        <v>8803</v>
      </c>
      <c r="AK846" s="4" t="s">
        <v>6725</v>
      </c>
      <c r="AL846" s="4" t="s">
        <v>8804</v>
      </c>
      <c r="AM846" s="8" t="s">
        <v>9455</v>
      </c>
      <c r="AN846" s="13" t="s">
        <v>9936</v>
      </c>
      <c r="AO846" s="8" t="s">
        <v>9937</v>
      </c>
      <c r="AP846" s="13" t="s">
        <v>6689</v>
      </c>
      <c r="AQ846" s="6" t="s">
        <v>9938</v>
      </c>
      <c r="AR846" s="5" t="s">
        <v>5823</v>
      </c>
      <c r="AS846" s="5" t="s">
        <v>14269</v>
      </c>
      <c r="AT846" s="4" t="s">
        <v>14270</v>
      </c>
      <c r="AU846" s="4" t="s">
        <v>10328</v>
      </c>
      <c r="AV846" s="4"/>
      <c r="AW846" s="4"/>
      <c r="AX846" s="4"/>
      <c r="AY846" s="4"/>
      <c r="AZ846" s="4"/>
      <c r="BA846" s="4"/>
      <c r="BB846" s="4"/>
      <c r="BC846" s="4"/>
      <c r="BD846" s="4"/>
      <c r="BE846" s="4"/>
      <c r="BF846" s="4"/>
      <c r="BG846" s="4"/>
      <c r="BH846" s="4"/>
      <c r="BI846" s="4"/>
      <c r="BJ846" s="4"/>
      <c r="BK846" s="4"/>
      <c r="BL846" s="4"/>
      <c r="BM846" s="4"/>
      <c r="BN846" s="4"/>
      <c r="BO846" s="4"/>
      <c r="BP846" s="4"/>
      <c r="BQ846" s="4"/>
      <c r="BR846" s="4"/>
      <c r="BS846" s="4"/>
      <c r="BT846" s="4"/>
      <c r="BU846" s="4"/>
      <c r="BV846" s="4"/>
    </row>
    <row r="847" spans="1:200" ht="15.5">
      <c r="A847" s="49" t="str">
        <f>B847&amp;COUNTIF($B$3:B847,B847)</f>
        <v>13C0012</v>
      </c>
      <c r="B847" s="3" t="s">
        <v>873</v>
      </c>
      <c r="C847" s="4" t="s">
        <v>874</v>
      </c>
      <c r="D847" s="4" t="s">
        <v>1453</v>
      </c>
      <c r="E847" s="4" t="s">
        <v>1454</v>
      </c>
      <c r="F847" s="4" t="s">
        <v>1455</v>
      </c>
      <c r="G847" s="4" t="s">
        <v>1456</v>
      </c>
      <c r="H847" s="3" t="s">
        <v>1133</v>
      </c>
      <c r="I847" s="4" t="s">
        <v>1570</v>
      </c>
      <c r="J847" s="96" t="s">
        <v>1886</v>
      </c>
      <c r="K847" s="4" t="str">
        <f t="shared" si="40"/>
        <v>13C001M002</v>
      </c>
      <c r="L847" s="6">
        <v>6</v>
      </c>
      <c r="M847" s="5" t="s">
        <v>2846</v>
      </c>
      <c r="N847" s="85">
        <v>3</v>
      </c>
      <c r="O847" s="4" t="s">
        <v>108</v>
      </c>
      <c r="P847" s="85">
        <v>2</v>
      </c>
      <c r="Q847" s="4" t="s">
        <v>2852</v>
      </c>
      <c r="R847" s="85">
        <v>16</v>
      </c>
      <c r="S847" s="4" t="s">
        <v>2841</v>
      </c>
      <c r="T847" s="66" t="str">
        <f t="shared" si="39"/>
        <v>16. Paz, Justicia E Instituciones Sólidas</v>
      </c>
      <c r="U847" s="85">
        <v>1</v>
      </c>
      <c r="V847" s="4" t="s">
        <v>28</v>
      </c>
      <c r="W847" s="85">
        <v>1</v>
      </c>
      <c r="X847" s="4" t="s">
        <v>875</v>
      </c>
      <c r="Y847" s="85">
        <v>2</v>
      </c>
      <c r="Z847" s="4" t="s">
        <v>876</v>
      </c>
      <c r="AA847" s="52" t="str">
        <f t="shared" si="41"/>
        <v>1.1.2</v>
      </c>
      <c r="AB847" s="3" t="s">
        <v>2952</v>
      </c>
      <c r="AC847" s="23" t="s">
        <v>2953</v>
      </c>
      <c r="AD847" s="4" t="s">
        <v>179</v>
      </c>
      <c r="AE847" s="4" t="s">
        <v>179</v>
      </c>
      <c r="AF847" s="4" t="s">
        <v>179</v>
      </c>
      <c r="AG847" s="4" t="s">
        <v>179</v>
      </c>
      <c r="AH847" s="8" t="s">
        <v>179</v>
      </c>
      <c r="AI847" s="4" t="s">
        <v>179</v>
      </c>
      <c r="AJ847" s="4" t="s">
        <v>179</v>
      </c>
      <c r="AK847" s="4" t="s">
        <v>179</v>
      </c>
      <c r="AL847" s="4" t="s">
        <v>179</v>
      </c>
      <c r="AM847" s="8" t="s">
        <v>179</v>
      </c>
      <c r="AN847" s="13" t="s">
        <v>179</v>
      </c>
      <c r="AO847" s="8" t="s">
        <v>179</v>
      </c>
      <c r="AP847" s="13" t="s">
        <v>179</v>
      </c>
      <c r="AQ847" s="6" t="s">
        <v>179</v>
      </c>
      <c r="AR847" s="5" t="s">
        <v>179</v>
      </c>
      <c r="AS847" s="5" t="s">
        <v>179</v>
      </c>
      <c r="AT847" s="4" t="s">
        <v>179</v>
      </c>
      <c r="AU847" s="4" t="s">
        <v>179</v>
      </c>
      <c r="AV847" s="4"/>
      <c r="AW847" s="4"/>
      <c r="AX847" s="4"/>
      <c r="AY847" s="4"/>
      <c r="AZ847" s="4"/>
      <c r="BA847" s="4"/>
      <c r="BB847" s="4"/>
      <c r="BC847" s="4"/>
      <c r="BD847" s="4"/>
      <c r="BE847" s="4"/>
      <c r="BF847" s="4"/>
      <c r="BG847" s="4"/>
      <c r="BH847" s="4"/>
      <c r="BI847" s="4"/>
      <c r="BJ847" s="4"/>
      <c r="BK847" s="4"/>
      <c r="BL847" s="4"/>
      <c r="BM847" s="4"/>
      <c r="BN847" s="4"/>
      <c r="BO847" s="4"/>
      <c r="BP847" s="4"/>
      <c r="BQ847" s="4"/>
      <c r="BR847" s="4"/>
      <c r="BS847" s="4"/>
      <c r="BT847" s="4"/>
      <c r="BU847" s="4"/>
      <c r="BV847" s="4"/>
    </row>
    <row r="848" spans="1:200" ht="15.5">
      <c r="A848" s="49" t="str">
        <f>B848&amp;COUNTIF($B$3:B848,B848)</f>
        <v>13C0013</v>
      </c>
      <c r="B848" s="3" t="s">
        <v>873</v>
      </c>
      <c r="C848" s="4" t="s">
        <v>874</v>
      </c>
      <c r="D848" s="4" t="s">
        <v>1453</v>
      </c>
      <c r="E848" s="4" t="s">
        <v>1454</v>
      </c>
      <c r="F848" s="4" t="s">
        <v>1455</v>
      </c>
      <c r="G848" s="4" t="s">
        <v>1456</v>
      </c>
      <c r="H848" s="3" t="s">
        <v>140</v>
      </c>
      <c r="I848" s="4" t="s">
        <v>1571</v>
      </c>
      <c r="J848" s="95" t="s">
        <v>2612</v>
      </c>
      <c r="K848" s="4" t="str">
        <f t="shared" si="40"/>
        <v>13C001N001</v>
      </c>
      <c r="L848" s="6">
        <v>6</v>
      </c>
      <c r="M848" s="5" t="s">
        <v>2846</v>
      </c>
      <c r="N848" s="85">
        <v>5</v>
      </c>
      <c r="O848" s="5" t="s">
        <v>2850</v>
      </c>
      <c r="P848" s="85">
        <v>1</v>
      </c>
      <c r="Q848" s="5" t="s">
        <v>2851</v>
      </c>
      <c r="R848" s="85">
        <v>16</v>
      </c>
      <c r="S848" s="4" t="s">
        <v>2841</v>
      </c>
      <c r="T848" s="66" t="str">
        <f t="shared" si="39"/>
        <v>16. Paz, Justicia E Instituciones Sólidas</v>
      </c>
      <c r="U848" s="85">
        <v>1</v>
      </c>
      <c r="V848" s="4" t="s">
        <v>28</v>
      </c>
      <c r="W848" s="85">
        <v>7</v>
      </c>
      <c r="X848" s="4" t="s">
        <v>142</v>
      </c>
      <c r="Y848" s="85">
        <v>2</v>
      </c>
      <c r="Z848" s="4" t="s">
        <v>143</v>
      </c>
      <c r="AA848" s="52" t="str">
        <f t="shared" si="41"/>
        <v>1.7.2</v>
      </c>
      <c r="AB848" s="3" t="s">
        <v>144</v>
      </c>
      <c r="AC848" s="23" t="s">
        <v>145</v>
      </c>
      <c r="AD848" s="4" t="s">
        <v>5824</v>
      </c>
      <c r="AE848" s="4" t="s">
        <v>5825</v>
      </c>
      <c r="AF848" s="4" t="s">
        <v>5826</v>
      </c>
      <c r="AG848" s="4" t="s">
        <v>5827</v>
      </c>
      <c r="AH848" s="8" t="s">
        <v>6689</v>
      </c>
      <c r="AI848" s="4" t="s">
        <v>8805</v>
      </c>
      <c r="AJ848" s="4" t="s">
        <v>8806</v>
      </c>
      <c r="AK848" s="4" t="s">
        <v>6725</v>
      </c>
      <c r="AL848" s="4" t="s">
        <v>8807</v>
      </c>
      <c r="AM848" s="9" t="s">
        <v>9939</v>
      </c>
      <c r="AN848" s="9" t="s">
        <v>6708</v>
      </c>
      <c r="AO848" s="9" t="s">
        <v>9940</v>
      </c>
      <c r="AP848" s="9" t="s">
        <v>6689</v>
      </c>
      <c r="AQ848" s="6" t="s">
        <v>9941</v>
      </c>
      <c r="AR848" s="5" t="s">
        <v>14271</v>
      </c>
      <c r="AS848" s="5" t="s">
        <v>14272</v>
      </c>
      <c r="AT848" s="4" t="s">
        <v>14273</v>
      </c>
      <c r="AU848" s="4" t="s">
        <v>14274</v>
      </c>
      <c r="AV848" s="4" t="s">
        <v>14275</v>
      </c>
      <c r="AW848" s="4" t="s">
        <v>14273</v>
      </c>
      <c r="AX848" s="4" t="s">
        <v>14276</v>
      </c>
      <c r="AY848" s="4" t="s">
        <v>14277</v>
      </c>
      <c r="AZ848" s="4" t="s">
        <v>14273</v>
      </c>
      <c r="BA848" s="4" t="s">
        <v>14276</v>
      </c>
      <c r="BB848" s="4" t="s">
        <v>14278</v>
      </c>
      <c r="BC848" s="4" t="s">
        <v>14273</v>
      </c>
      <c r="BD848" s="4" t="s">
        <v>14276</v>
      </c>
      <c r="BE848" s="4"/>
      <c r="BF848" s="4"/>
      <c r="BG848" s="4"/>
      <c r="BH848" s="4"/>
      <c r="BI848" s="4"/>
      <c r="BJ848" s="4"/>
      <c r="BK848" s="4"/>
      <c r="BL848" s="4"/>
      <c r="BM848" s="4"/>
      <c r="BN848" s="4"/>
      <c r="BO848" s="4"/>
      <c r="BP848" s="4"/>
      <c r="BQ848" s="4"/>
      <c r="BR848" s="4"/>
      <c r="BS848" s="4"/>
      <c r="BT848" s="4"/>
      <c r="BU848" s="4"/>
      <c r="BV848" s="4"/>
    </row>
    <row r="849" spans="1:200" ht="15.5">
      <c r="A849" s="49" t="str">
        <f>B849&amp;COUNTIF($B$3:B849,B849)</f>
        <v>13C0014</v>
      </c>
      <c r="B849" s="3" t="s">
        <v>873</v>
      </c>
      <c r="C849" s="4" t="s">
        <v>874</v>
      </c>
      <c r="D849" s="4" t="s">
        <v>1453</v>
      </c>
      <c r="E849" s="4" t="s">
        <v>1454</v>
      </c>
      <c r="F849" s="4" t="s">
        <v>1455</v>
      </c>
      <c r="G849" s="4" t="s">
        <v>1456</v>
      </c>
      <c r="H849" s="3" t="s">
        <v>146</v>
      </c>
      <c r="I849" s="4" t="s">
        <v>1572</v>
      </c>
      <c r="J849" s="95" t="s">
        <v>2613</v>
      </c>
      <c r="K849" s="4" t="str">
        <f t="shared" si="40"/>
        <v>13C001O001</v>
      </c>
      <c r="L849" s="6">
        <v>6</v>
      </c>
      <c r="M849" s="5" t="s">
        <v>2846</v>
      </c>
      <c r="N849" s="85">
        <v>3</v>
      </c>
      <c r="O849" s="5" t="s">
        <v>108</v>
      </c>
      <c r="P849" s="85">
        <v>2</v>
      </c>
      <c r="Q849" s="5" t="s">
        <v>2852</v>
      </c>
      <c r="R849" s="85">
        <v>16</v>
      </c>
      <c r="S849" s="4" t="s">
        <v>2841</v>
      </c>
      <c r="T849" s="66" t="str">
        <f t="shared" si="39"/>
        <v>16. Paz, Justicia E Instituciones Sólidas</v>
      </c>
      <c r="U849" s="85">
        <v>3</v>
      </c>
      <c r="V849" s="4" t="s">
        <v>199</v>
      </c>
      <c r="W849" s="85">
        <v>9</v>
      </c>
      <c r="X849" s="4" t="s">
        <v>562</v>
      </c>
      <c r="Y849" s="85">
        <v>3</v>
      </c>
      <c r="Z849" s="4" t="s">
        <v>563</v>
      </c>
      <c r="AA849" s="52" t="str">
        <f t="shared" si="41"/>
        <v>3.9.3</v>
      </c>
      <c r="AB849" s="3" t="s">
        <v>149</v>
      </c>
      <c r="AC849" s="23" t="s">
        <v>150</v>
      </c>
      <c r="AD849" s="4" t="s">
        <v>5828</v>
      </c>
      <c r="AE849" s="4" t="s">
        <v>5829</v>
      </c>
      <c r="AF849" s="4" t="s">
        <v>5830</v>
      </c>
      <c r="AG849" s="4" t="s">
        <v>5831</v>
      </c>
      <c r="AH849" s="8" t="s">
        <v>6689</v>
      </c>
      <c r="AI849" s="4" t="s">
        <v>8808</v>
      </c>
      <c r="AJ849" s="4" t="s">
        <v>8809</v>
      </c>
      <c r="AK849" s="4" t="s">
        <v>6725</v>
      </c>
      <c r="AL849" s="4" t="s">
        <v>8810</v>
      </c>
      <c r="AM849" s="9" t="s">
        <v>6712</v>
      </c>
      <c r="AN849" s="9" t="s">
        <v>6708</v>
      </c>
      <c r="AO849" s="9" t="s">
        <v>6718</v>
      </c>
      <c r="AP849" s="13" t="s">
        <v>6689</v>
      </c>
      <c r="AQ849" s="6" t="s">
        <v>9942</v>
      </c>
      <c r="AR849" s="5" t="s">
        <v>14279</v>
      </c>
      <c r="AS849" s="5" t="s">
        <v>14280</v>
      </c>
      <c r="AT849" s="4" t="s">
        <v>14281</v>
      </c>
      <c r="AU849" s="4" t="s">
        <v>14282</v>
      </c>
      <c r="AV849" s="4" t="s">
        <v>14283</v>
      </c>
      <c r="AW849" s="4" t="s">
        <v>14284</v>
      </c>
      <c r="AX849" s="4" t="s">
        <v>14285</v>
      </c>
      <c r="AY849" s="4" t="s">
        <v>14286</v>
      </c>
      <c r="AZ849" s="4" t="s">
        <v>14284</v>
      </c>
      <c r="BA849" s="4" t="s">
        <v>14285</v>
      </c>
      <c r="BB849" s="4" t="s">
        <v>14287</v>
      </c>
      <c r="BC849" s="4" t="s">
        <v>14284</v>
      </c>
      <c r="BD849" s="4" t="s">
        <v>14285</v>
      </c>
      <c r="BE849" s="4"/>
      <c r="BF849" s="4"/>
      <c r="BG849" s="4"/>
      <c r="BH849" s="4"/>
      <c r="BI849" s="4"/>
      <c r="BJ849" s="4"/>
      <c r="BK849" s="4"/>
      <c r="BL849" s="4"/>
      <c r="BM849" s="4"/>
      <c r="BN849" s="4"/>
      <c r="BO849" s="4"/>
      <c r="BP849" s="4"/>
      <c r="BQ849" s="4"/>
      <c r="BR849" s="4"/>
      <c r="BS849" s="4"/>
      <c r="BT849" s="4"/>
      <c r="BU849" s="4"/>
      <c r="BV849" s="4"/>
    </row>
    <row r="850" spans="1:200" ht="15.5">
      <c r="A850" s="49" t="str">
        <f>B850&amp;COUNTIF($B$3:B850,B850)</f>
        <v>13C0015</v>
      </c>
      <c r="B850" s="3" t="s">
        <v>873</v>
      </c>
      <c r="C850" s="4" t="s">
        <v>874</v>
      </c>
      <c r="D850" s="4" t="s">
        <v>1453</v>
      </c>
      <c r="E850" s="4" t="s">
        <v>1454</v>
      </c>
      <c r="F850" s="4" t="s">
        <v>1455</v>
      </c>
      <c r="G850" s="4" t="s">
        <v>1456</v>
      </c>
      <c r="H850" s="3" t="s">
        <v>877</v>
      </c>
      <c r="I850" s="4" t="s">
        <v>1802</v>
      </c>
      <c r="J850" s="95" t="s">
        <v>2614</v>
      </c>
      <c r="K850" s="4" t="str">
        <f t="shared" si="40"/>
        <v>13C001O003</v>
      </c>
      <c r="L850" s="6">
        <v>6</v>
      </c>
      <c r="M850" s="5" t="s">
        <v>2846</v>
      </c>
      <c r="N850" s="85">
        <v>3</v>
      </c>
      <c r="O850" s="4" t="s">
        <v>108</v>
      </c>
      <c r="P850" s="85">
        <v>2</v>
      </c>
      <c r="Q850" s="4" t="s">
        <v>2852</v>
      </c>
      <c r="R850" s="85">
        <v>16</v>
      </c>
      <c r="S850" s="4" t="s">
        <v>2841</v>
      </c>
      <c r="T850" s="66" t="str">
        <f t="shared" si="39"/>
        <v>16. Paz, Justicia E Instituciones Sólidas</v>
      </c>
      <c r="U850" s="85">
        <v>3</v>
      </c>
      <c r="V850" s="4" t="s">
        <v>199</v>
      </c>
      <c r="W850" s="85">
        <v>9</v>
      </c>
      <c r="X850" s="4" t="s">
        <v>562</v>
      </c>
      <c r="Y850" s="85">
        <v>3</v>
      </c>
      <c r="Z850" s="4" t="s">
        <v>563</v>
      </c>
      <c r="AA850" s="52" t="str">
        <f t="shared" si="41"/>
        <v>3.9.3</v>
      </c>
      <c r="AB850" s="3" t="s">
        <v>878</v>
      </c>
      <c r="AC850" s="23" t="s">
        <v>879</v>
      </c>
      <c r="AD850" s="4" t="s">
        <v>5832</v>
      </c>
      <c r="AE850" s="4" t="s">
        <v>5833</v>
      </c>
      <c r="AF850" s="4" t="s">
        <v>5834</v>
      </c>
      <c r="AG850" s="4" t="s">
        <v>5835</v>
      </c>
      <c r="AH850" s="8" t="s">
        <v>6689</v>
      </c>
      <c r="AI850" s="4" t="s">
        <v>8811</v>
      </c>
      <c r="AJ850" s="4" t="s">
        <v>8812</v>
      </c>
      <c r="AK850" s="4" t="s">
        <v>6725</v>
      </c>
      <c r="AL850" s="4" t="s">
        <v>8813</v>
      </c>
      <c r="AM850" s="9" t="s">
        <v>9943</v>
      </c>
      <c r="AN850" s="9" t="s">
        <v>9944</v>
      </c>
      <c r="AO850" s="9" t="s">
        <v>6718</v>
      </c>
      <c r="AP850" s="9" t="s">
        <v>6689</v>
      </c>
      <c r="AQ850" s="6" t="s">
        <v>9945</v>
      </c>
      <c r="AR850" s="5" t="s">
        <v>5835</v>
      </c>
      <c r="AS850" s="5" t="s">
        <v>14288</v>
      </c>
      <c r="AT850" s="4" t="s">
        <v>14289</v>
      </c>
      <c r="AU850" s="4" t="s">
        <v>14290</v>
      </c>
      <c r="AV850" s="4" t="s">
        <v>14291</v>
      </c>
      <c r="AW850" s="4" t="s">
        <v>14292</v>
      </c>
      <c r="AX850" s="4" t="s">
        <v>14293</v>
      </c>
      <c r="AY850" s="4"/>
      <c r="AZ850" s="4"/>
      <c r="BA850" s="4"/>
      <c r="BB850" s="4"/>
      <c r="BC850" s="4"/>
      <c r="BD850" s="4"/>
      <c r="BE850" s="4"/>
      <c r="BF850" s="4"/>
      <c r="BG850" s="4"/>
      <c r="BH850" s="4"/>
      <c r="BI850" s="4"/>
      <c r="BJ850" s="4"/>
      <c r="BK850" s="4"/>
      <c r="BL850" s="4"/>
      <c r="BM850" s="4"/>
      <c r="BN850" s="4"/>
      <c r="BO850" s="4"/>
      <c r="BP850" s="4"/>
      <c r="BQ850" s="4"/>
      <c r="BR850" s="4"/>
      <c r="BS850" s="4"/>
      <c r="BT850" s="4"/>
      <c r="BU850" s="4"/>
      <c r="BV850" s="4"/>
    </row>
    <row r="851" spans="1:200" ht="15.5">
      <c r="A851" s="49" t="str">
        <f>B851&amp;COUNTIF($B$3:B851,B851)</f>
        <v>13C0016</v>
      </c>
      <c r="B851" s="3" t="s">
        <v>873</v>
      </c>
      <c r="C851" s="4" t="s">
        <v>874</v>
      </c>
      <c r="D851" s="4" t="s">
        <v>1453</v>
      </c>
      <c r="E851" s="4" t="s">
        <v>1454</v>
      </c>
      <c r="F851" s="4" t="s">
        <v>1455</v>
      </c>
      <c r="G851" s="4" t="s">
        <v>1456</v>
      </c>
      <c r="H851" s="3" t="s">
        <v>880</v>
      </c>
      <c r="I851" s="4" t="s">
        <v>1803</v>
      </c>
      <c r="J851" s="95" t="s">
        <v>2615</v>
      </c>
      <c r="K851" s="4" t="str">
        <f t="shared" si="40"/>
        <v>13C001O005</v>
      </c>
      <c r="L851" s="6">
        <v>6</v>
      </c>
      <c r="M851" s="5" t="s">
        <v>2846</v>
      </c>
      <c r="N851" s="85">
        <v>3</v>
      </c>
      <c r="O851" s="4" t="s">
        <v>108</v>
      </c>
      <c r="P851" s="85">
        <v>1</v>
      </c>
      <c r="Q851" s="4" t="s">
        <v>2854</v>
      </c>
      <c r="R851" s="85">
        <v>16</v>
      </c>
      <c r="S851" s="4" t="s">
        <v>2841</v>
      </c>
      <c r="T851" s="66" t="str">
        <f t="shared" si="39"/>
        <v>16. Paz, Justicia E Instituciones Sólidas</v>
      </c>
      <c r="U851" s="85">
        <v>3</v>
      </c>
      <c r="V851" s="4" t="s">
        <v>199</v>
      </c>
      <c r="W851" s="85">
        <v>9</v>
      </c>
      <c r="X851" s="4" t="s">
        <v>562</v>
      </c>
      <c r="Y851" s="85">
        <v>3</v>
      </c>
      <c r="Z851" s="4" t="s">
        <v>563</v>
      </c>
      <c r="AA851" s="52" t="str">
        <f t="shared" si="41"/>
        <v>3.9.3</v>
      </c>
      <c r="AB851" s="3" t="s">
        <v>881</v>
      </c>
      <c r="AC851" s="23" t="s">
        <v>882</v>
      </c>
      <c r="AD851" s="4" t="s">
        <v>5836</v>
      </c>
      <c r="AE851" s="4" t="s">
        <v>5837</v>
      </c>
      <c r="AF851" s="4" t="s">
        <v>5838</v>
      </c>
      <c r="AG851" s="4" t="s">
        <v>5839</v>
      </c>
      <c r="AH851" s="8" t="s">
        <v>6689</v>
      </c>
      <c r="AI851" s="4" t="s">
        <v>8814</v>
      </c>
      <c r="AJ851" s="4" t="s">
        <v>8815</v>
      </c>
      <c r="AK851" s="4" t="s">
        <v>6725</v>
      </c>
      <c r="AL851" s="4" t="s">
        <v>8816</v>
      </c>
      <c r="AM851" s="3" t="s">
        <v>9946</v>
      </c>
      <c r="AN851" s="3" t="s">
        <v>9947</v>
      </c>
      <c r="AO851" s="3" t="s">
        <v>9948</v>
      </c>
      <c r="AP851" s="3" t="s">
        <v>6689</v>
      </c>
      <c r="AQ851" s="3" t="s">
        <v>9949</v>
      </c>
      <c r="AR851" s="4" t="s">
        <v>14294</v>
      </c>
      <c r="AS851" s="4" t="s">
        <v>14295</v>
      </c>
      <c r="AT851" s="4" t="s">
        <v>14296</v>
      </c>
      <c r="AU851" s="4" t="s">
        <v>14297</v>
      </c>
      <c r="AV851" s="49" t="s">
        <v>14298</v>
      </c>
      <c r="AW851" s="49" t="s">
        <v>14299</v>
      </c>
      <c r="AX851" s="49" t="s">
        <v>14300</v>
      </c>
      <c r="AY851" s="49"/>
      <c r="AZ851" s="49"/>
      <c r="BA851" s="49"/>
      <c r="BB851" s="49"/>
      <c r="BC851" s="49"/>
      <c r="BD851" s="49"/>
      <c r="BE851" s="49"/>
      <c r="BF851" s="49"/>
      <c r="BG851" s="49"/>
      <c r="BH851" s="49"/>
      <c r="BI851" s="49"/>
      <c r="BJ851" s="49"/>
      <c r="BK851" s="49"/>
      <c r="BL851" s="49"/>
      <c r="BM851" s="49"/>
      <c r="BN851" s="49"/>
      <c r="BO851" s="49"/>
      <c r="BP851" s="49"/>
      <c r="BQ851" s="49"/>
      <c r="BR851" s="49"/>
      <c r="BS851" s="49"/>
      <c r="BT851" s="49"/>
      <c r="BU851" s="49"/>
      <c r="BV851" s="49"/>
    </row>
    <row r="852" spans="1:200" ht="15.5">
      <c r="A852" s="49" t="str">
        <f>B852&amp;COUNTIF($B$3:B852,B852)</f>
        <v>13C0017</v>
      </c>
      <c r="B852" s="3" t="s">
        <v>873</v>
      </c>
      <c r="C852" s="4" t="s">
        <v>874</v>
      </c>
      <c r="D852" s="4" t="s">
        <v>1453</v>
      </c>
      <c r="E852" s="4" t="s">
        <v>1454</v>
      </c>
      <c r="F852" s="4" t="s">
        <v>1455</v>
      </c>
      <c r="G852" s="4" t="s">
        <v>1456</v>
      </c>
      <c r="H852" s="3" t="s">
        <v>883</v>
      </c>
      <c r="I852" s="4" t="s">
        <v>1804</v>
      </c>
      <c r="J852" s="95" t="s">
        <v>2616</v>
      </c>
      <c r="K852" s="4" t="str">
        <f t="shared" si="40"/>
        <v>13C001O006</v>
      </c>
      <c r="L852" s="6">
        <v>6</v>
      </c>
      <c r="M852" s="5" t="s">
        <v>2846</v>
      </c>
      <c r="N852" s="85">
        <v>3</v>
      </c>
      <c r="O852" s="4" t="s">
        <v>108</v>
      </c>
      <c r="P852" s="85">
        <v>2</v>
      </c>
      <c r="Q852" s="4" t="s">
        <v>2852</v>
      </c>
      <c r="R852" s="85">
        <v>16</v>
      </c>
      <c r="S852" s="4" t="s">
        <v>2841</v>
      </c>
      <c r="T852" s="66" t="str">
        <f t="shared" si="39"/>
        <v>16. Paz, Justicia E Instituciones Sólidas</v>
      </c>
      <c r="U852" s="85">
        <v>1</v>
      </c>
      <c r="V852" s="4" t="s">
        <v>28</v>
      </c>
      <c r="W852" s="85">
        <v>3</v>
      </c>
      <c r="X852" s="4" t="s">
        <v>31</v>
      </c>
      <c r="Y852" s="85">
        <v>4</v>
      </c>
      <c r="Z852" s="4" t="s">
        <v>148</v>
      </c>
      <c r="AA852" s="52" t="str">
        <f t="shared" si="41"/>
        <v>1.3.4</v>
      </c>
      <c r="AB852" s="3" t="s">
        <v>884</v>
      </c>
      <c r="AC852" s="23" t="s">
        <v>885</v>
      </c>
      <c r="AD852" s="4" t="s">
        <v>5840</v>
      </c>
      <c r="AE852" s="4" t="s">
        <v>5841</v>
      </c>
      <c r="AF852" s="4" t="s">
        <v>5842</v>
      </c>
      <c r="AG852" s="4" t="s">
        <v>5843</v>
      </c>
      <c r="AH852" s="8" t="s">
        <v>6689</v>
      </c>
      <c r="AI852" s="4" t="s">
        <v>8817</v>
      </c>
      <c r="AJ852" s="4" t="s">
        <v>8818</v>
      </c>
      <c r="AK852" s="4" t="s">
        <v>6725</v>
      </c>
      <c r="AL852" s="4" t="s">
        <v>8819</v>
      </c>
      <c r="AM852" s="9" t="s">
        <v>9950</v>
      </c>
      <c r="AN852" s="9" t="s">
        <v>9564</v>
      </c>
      <c r="AO852" s="9" t="s">
        <v>9951</v>
      </c>
      <c r="AP852" s="9" t="s">
        <v>6689</v>
      </c>
      <c r="AQ852" s="6" t="s">
        <v>9952</v>
      </c>
      <c r="AR852" s="5" t="s">
        <v>14294</v>
      </c>
      <c r="AS852" s="5" t="s">
        <v>14301</v>
      </c>
      <c r="AT852" s="4" t="s">
        <v>14302</v>
      </c>
      <c r="AU852" s="4" t="s">
        <v>14303</v>
      </c>
      <c r="AV852" s="4" t="s">
        <v>14304</v>
      </c>
      <c r="AW852" s="4" t="s">
        <v>14305</v>
      </c>
      <c r="AX852" s="4" t="s">
        <v>14306</v>
      </c>
      <c r="AY852" s="4" t="s">
        <v>14307</v>
      </c>
      <c r="AZ852" s="4" t="s">
        <v>14308</v>
      </c>
      <c r="BA852" s="4" t="s">
        <v>14309</v>
      </c>
      <c r="BB852" s="4" t="s">
        <v>14310</v>
      </c>
      <c r="BC852" s="4" t="s">
        <v>14311</v>
      </c>
      <c r="BD852" s="4" t="s">
        <v>14312</v>
      </c>
      <c r="BE852" s="4"/>
      <c r="BF852" s="4"/>
      <c r="BG852" s="4"/>
      <c r="BH852" s="4"/>
      <c r="BI852" s="4"/>
      <c r="BJ852" s="4"/>
      <c r="BK852" s="4"/>
      <c r="BL852" s="4"/>
      <c r="BM852" s="4"/>
      <c r="BN852" s="4"/>
      <c r="BO852" s="4"/>
      <c r="BP852" s="4"/>
      <c r="BQ852" s="4"/>
      <c r="BR852" s="4"/>
      <c r="BS852" s="4"/>
      <c r="BT852" s="4"/>
      <c r="BU852" s="4"/>
      <c r="BV852" s="4"/>
    </row>
    <row r="853" spans="1:200" ht="15.5">
      <c r="A853" s="49" t="str">
        <f>B853&amp;COUNTIF($B$3:B853,B853)</f>
        <v>13C0018</v>
      </c>
      <c r="B853" s="3" t="s">
        <v>873</v>
      </c>
      <c r="C853" s="4" t="s">
        <v>874</v>
      </c>
      <c r="D853" s="4" t="s">
        <v>1453</v>
      </c>
      <c r="E853" s="4" t="s">
        <v>1454</v>
      </c>
      <c r="F853" s="4" t="s">
        <v>1455</v>
      </c>
      <c r="G853" s="4" t="s">
        <v>1456</v>
      </c>
      <c r="H853" s="3" t="s">
        <v>151</v>
      </c>
      <c r="I853" s="4" t="s">
        <v>1573</v>
      </c>
      <c r="J853" s="95" t="s">
        <v>2617</v>
      </c>
      <c r="K853" s="4" t="str">
        <f t="shared" si="40"/>
        <v>13C001P001</v>
      </c>
      <c r="L853" s="6">
        <v>6</v>
      </c>
      <c r="M853" s="5" t="s">
        <v>2846</v>
      </c>
      <c r="N853" s="85">
        <v>3</v>
      </c>
      <c r="O853" s="5" t="s">
        <v>108</v>
      </c>
      <c r="P853" s="85">
        <v>1</v>
      </c>
      <c r="Q853" s="5" t="s">
        <v>2854</v>
      </c>
      <c r="R853" s="85">
        <v>5</v>
      </c>
      <c r="S853" s="4" t="s">
        <v>2844</v>
      </c>
      <c r="T853" s="66" t="str">
        <f t="shared" si="39"/>
        <v xml:space="preserve">5. Igualdad De Género </v>
      </c>
      <c r="U853" s="85">
        <v>1</v>
      </c>
      <c r="V853" s="4" t="s">
        <v>28</v>
      </c>
      <c r="W853" s="85">
        <v>2</v>
      </c>
      <c r="X853" s="4" t="s">
        <v>154</v>
      </c>
      <c r="Y853" s="85">
        <v>4</v>
      </c>
      <c r="Z853" s="4" t="s">
        <v>155</v>
      </c>
      <c r="AA853" s="52" t="str">
        <f t="shared" si="41"/>
        <v>1.2.4</v>
      </c>
      <c r="AB853" s="3" t="s">
        <v>156</v>
      </c>
      <c r="AC853" s="23" t="s">
        <v>157</v>
      </c>
      <c r="AD853" s="4" t="s">
        <v>5844</v>
      </c>
      <c r="AE853" s="4" t="s">
        <v>5845</v>
      </c>
      <c r="AF853" s="4" t="s">
        <v>5846</v>
      </c>
      <c r="AG853" s="4" t="s">
        <v>5847</v>
      </c>
      <c r="AH853" s="8" t="s">
        <v>6689</v>
      </c>
      <c r="AI853" s="4" t="s">
        <v>8820</v>
      </c>
      <c r="AJ853" s="4" t="s">
        <v>8821</v>
      </c>
      <c r="AK853" s="4" t="s">
        <v>6725</v>
      </c>
      <c r="AL853" s="4" t="s">
        <v>8822</v>
      </c>
      <c r="AM853" s="9" t="s">
        <v>9455</v>
      </c>
      <c r="AN853" s="9" t="s">
        <v>9455</v>
      </c>
      <c r="AO853" s="9" t="s">
        <v>9455</v>
      </c>
      <c r="AP853" s="9" t="s">
        <v>6689</v>
      </c>
      <c r="AQ853" s="6" t="s">
        <v>9805</v>
      </c>
      <c r="AR853" s="5" t="s">
        <v>14313</v>
      </c>
      <c r="AS853" s="5" t="s">
        <v>10171</v>
      </c>
      <c r="AT853" s="4" t="s">
        <v>14292</v>
      </c>
      <c r="AU853" s="4" t="s">
        <v>14314</v>
      </c>
      <c r="AV853" s="4"/>
      <c r="AW853" s="4"/>
      <c r="AX853" s="4"/>
      <c r="AY853" s="4"/>
      <c r="AZ853" s="4"/>
      <c r="BA853" s="4"/>
      <c r="BB853" s="4"/>
      <c r="BC853" s="4"/>
      <c r="BD853" s="4"/>
      <c r="BE853" s="4"/>
      <c r="BF853" s="4"/>
      <c r="BG853" s="4"/>
      <c r="BH853" s="4"/>
      <c r="BI853" s="4"/>
      <c r="BJ853" s="4"/>
      <c r="BK853" s="4"/>
      <c r="BL853" s="4"/>
      <c r="BM853" s="4"/>
      <c r="BN853" s="4"/>
      <c r="BO853" s="4"/>
      <c r="BP853" s="4"/>
      <c r="BQ853" s="4"/>
      <c r="BR853" s="4"/>
      <c r="BS853" s="4"/>
      <c r="BT853" s="4"/>
      <c r="BU853" s="4"/>
      <c r="BV853" s="4"/>
    </row>
    <row r="854" spans="1:200" ht="15.5">
      <c r="A854" s="49" t="str">
        <f>B854&amp;COUNTIF($B$3:B854,B854)</f>
        <v>13C0019</v>
      </c>
      <c r="B854" s="3" t="s">
        <v>873</v>
      </c>
      <c r="C854" s="4" t="s">
        <v>874</v>
      </c>
      <c r="D854" s="4" t="s">
        <v>1453</v>
      </c>
      <c r="E854" s="4" t="s">
        <v>1454</v>
      </c>
      <c r="F854" s="4" t="s">
        <v>1455</v>
      </c>
      <c r="G854" s="4" t="s">
        <v>1456</v>
      </c>
      <c r="H854" s="3" t="s">
        <v>158</v>
      </c>
      <c r="I854" s="4" t="s">
        <v>1574</v>
      </c>
      <c r="J854" s="95" t="s">
        <v>2618</v>
      </c>
      <c r="K854" s="4" t="str">
        <f t="shared" si="40"/>
        <v>13C001P002</v>
      </c>
      <c r="L854" s="6">
        <v>6</v>
      </c>
      <c r="M854" s="5" t="s">
        <v>2846</v>
      </c>
      <c r="N854" s="85">
        <v>3</v>
      </c>
      <c r="O854" s="4" t="s">
        <v>108</v>
      </c>
      <c r="P854" s="85">
        <v>1</v>
      </c>
      <c r="Q854" s="4" t="s">
        <v>2854</v>
      </c>
      <c r="R854" s="85">
        <v>10</v>
      </c>
      <c r="S854" s="4" t="s">
        <v>2868</v>
      </c>
      <c r="T854" s="66" t="str">
        <f t="shared" si="39"/>
        <v xml:space="preserve">10. Reducción De Las Desigualdades </v>
      </c>
      <c r="U854" s="85">
        <v>1</v>
      </c>
      <c r="V854" s="4" t="s">
        <v>28</v>
      </c>
      <c r="W854" s="85">
        <v>2</v>
      </c>
      <c r="X854" s="4" t="s">
        <v>154</v>
      </c>
      <c r="Y854" s="85">
        <v>4</v>
      </c>
      <c r="Z854" s="4" t="s">
        <v>155</v>
      </c>
      <c r="AA854" s="52" t="str">
        <f t="shared" si="41"/>
        <v>1.2.4</v>
      </c>
      <c r="AB854" s="3" t="s">
        <v>161</v>
      </c>
      <c r="AC854" s="23" t="s">
        <v>162</v>
      </c>
      <c r="AD854" s="4" t="s">
        <v>5848</v>
      </c>
      <c r="AE854" s="4" t="s">
        <v>5849</v>
      </c>
      <c r="AF854" s="4" t="s">
        <v>5850</v>
      </c>
      <c r="AG854" s="4" t="s">
        <v>5847</v>
      </c>
      <c r="AH854" s="8" t="s">
        <v>6689</v>
      </c>
      <c r="AI854" s="4" t="s">
        <v>8823</v>
      </c>
      <c r="AJ854" s="4" t="s">
        <v>8824</v>
      </c>
      <c r="AK854" s="4" t="s">
        <v>6725</v>
      </c>
      <c r="AL854" s="4" t="s">
        <v>8822</v>
      </c>
      <c r="AM854" s="19" t="s">
        <v>9455</v>
      </c>
      <c r="AN854" s="19" t="s">
        <v>9455</v>
      </c>
      <c r="AO854" s="19" t="s">
        <v>9455</v>
      </c>
      <c r="AP854" s="19" t="s">
        <v>6689</v>
      </c>
      <c r="AQ854" s="6" t="s">
        <v>6689</v>
      </c>
      <c r="AR854" s="5" t="s">
        <v>14315</v>
      </c>
      <c r="AS854" s="5" t="s">
        <v>14316</v>
      </c>
      <c r="AT854" s="4" t="s">
        <v>14292</v>
      </c>
      <c r="AU854" s="4" t="s">
        <v>14314</v>
      </c>
      <c r="AV854" s="4"/>
      <c r="AW854" s="4"/>
      <c r="AX854" s="4"/>
      <c r="AY854" s="4"/>
      <c r="AZ854" s="4"/>
      <c r="BA854" s="4"/>
      <c r="BB854" s="4"/>
      <c r="BC854" s="4"/>
      <c r="BD854" s="4"/>
      <c r="BE854" s="4"/>
      <c r="BF854" s="4"/>
      <c r="BG854" s="4"/>
      <c r="BH854" s="4"/>
      <c r="BI854" s="4"/>
      <c r="BJ854" s="4"/>
      <c r="BK854" s="4"/>
      <c r="BL854" s="4"/>
      <c r="BM854" s="4"/>
      <c r="BN854" s="4"/>
      <c r="BO854" s="4"/>
      <c r="BP854" s="4"/>
      <c r="BQ854" s="4"/>
      <c r="BR854" s="4"/>
      <c r="BS854" s="4"/>
      <c r="BT854" s="4"/>
      <c r="BU854" s="4"/>
      <c r="BV854" s="4"/>
      <c r="BW854" s="49"/>
      <c r="BX854" s="49"/>
    </row>
    <row r="855" spans="1:200" ht="15.5">
      <c r="A855" s="49" t="str">
        <f>B855&amp;COUNTIF($B$3:B855,B855)</f>
        <v>13C00110</v>
      </c>
      <c r="B855" s="3" t="s">
        <v>873</v>
      </c>
      <c r="C855" s="4" t="s">
        <v>874</v>
      </c>
      <c r="D855" s="4" t="s">
        <v>1453</v>
      </c>
      <c r="E855" s="4" t="s">
        <v>1454</v>
      </c>
      <c r="F855" s="4" t="s">
        <v>1455</v>
      </c>
      <c r="G855" s="4" t="s">
        <v>1456</v>
      </c>
      <c r="H855" s="3" t="s">
        <v>886</v>
      </c>
      <c r="I855" s="4" t="s">
        <v>1805</v>
      </c>
      <c r="J855" s="95" t="s">
        <v>2619</v>
      </c>
      <c r="K855" s="4" t="str">
        <f t="shared" si="40"/>
        <v>13C001P003</v>
      </c>
      <c r="L855" s="6">
        <v>6</v>
      </c>
      <c r="M855" s="5" t="s">
        <v>2846</v>
      </c>
      <c r="N855" s="85">
        <v>3</v>
      </c>
      <c r="O855" s="5" t="s">
        <v>108</v>
      </c>
      <c r="P855" s="85">
        <v>1</v>
      </c>
      <c r="Q855" s="5" t="s">
        <v>2854</v>
      </c>
      <c r="R855" s="85">
        <v>16</v>
      </c>
      <c r="S855" s="4" t="s">
        <v>2841</v>
      </c>
      <c r="T855" s="66" t="str">
        <f t="shared" si="39"/>
        <v>16. Paz, Justicia E Instituciones Sólidas</v>
      </c>
      <c r="U855" s="85">
        <v>3</v>
      </c>
      <c r="V855" s="4" t="s">
        <v>199</v>
      </c>
      <c r="W855" s="85">
        <v>9</v>
      </c>
      <c r="X855" s="4" t="s">
        <v>562</v>
      </c>
      <c r="Y855" s="85">
        <v>3</v>
      </c>
      <c r="Z855" s="4" t="s">
        <v>563</v>
      </c>
      <c r="AA855" s="52" t="str">
        <f t="shared" si="41"/>
        <v>3.9.3</v>
      </c>
      <c r="AB855" s="3" t="s">
        <v>164</v>
      </c>
      <c r="AC855" s="23" t="s">
        <v>165</v>
      </c>
      <c r="AD855" s="4" t="s">
        <v>5840</v>
      </c>
      <c r="AE855" s="4" t="s">
        <v>5851</v>
      </c>
      <c r="AF855" s="4" t="s">
        <v>5852</v>
      </c>
      <c r="AG855" s="4" t="s">
        <v>5843</v>
      </c>
      <c r="AH855" s="8" t="s">
        <v>6689</v>
      </c>
      <c r="AI855" s="4" t="s">
        <v>8825</v>
      </c>
      <c r="AJ855" s="4" t="s">
        <v>8826</v>
      </c>
      <c r="AK855" s="4" t="s">
        <v>6725</v>
      </c>
      <c r="AL855" s="4" t="s">
        <v>8827</v>
      </c>
      <c r="AM855" s="9" t="s">
        <v>9953</v>
      </c>
      <c r="AN855" s="9" t="s">
        <v>9954</v>
      </c>
      <c r="AO855" s="9" t="s">
        <v>9955</v>
      </c>
      <c r="AP855" s="9" t="s">
        <v>6689</v>
      </c>
      <c r="AQ855" s="6" t="s">
        <v>9956</v>
      </c>
      <c r="AR855" s="5" t="s">
        <v>14317</v>
      </c>
      <c r="AS855" s="5" t="s">
        <v>14318</v>
      </c>
      <c r="AT855" s="4" t="s">
        <v>14319</v>
      </c>
      <c r="AU855" s="4" t="s">
        <v>14320</v>
      </c>
      <c r="AV855" s="4" t="s">
        <v>14321</v>
      </c>
      <c r="AW855" s="4" t="s">
        <v>14322</v>
      </c>
      <c r="AX855" s="4" t="s">
        <v>14323</v>
      </c>
      <c r="AY855" s="4"/>
      <c r="AZ855" s="4"/>
      <c r="BA855" s="4"/>
      <c r="BB855" s="4"/>
      <c r="BC855" s="4"/>
      <c r="BD855" s="4"/>
      <c r="BE855" s="4"/>
      <c r="BF855" s="4"/>
      <c r="BG855" s="4"/>
      <c r="BH855" s="4"/>
      <c r="BI855" s="4"/>
      <c r="BJ855" s="4"/>
      <c r="BK855" s="4"/>
      <c r="BL855" s="4"/>
      <c r="BM855" s="4"/>
      <c r="BN855" s="4"/>
      <c r="BO855" s="4"/>
      <c r="BP855" s="4"/>
      <c r="BQ855" s="4"/>
      <c r="BR855" s="4"/>
      <c r="BS855" s="4"/>
      <c r="BT855" s="4"/>
      <c r="BU855" s="4"/>
      <c r="BV855" s="4"/>
    </row>
    <row r="856" spans="1:200" ht="15.5">
      <c r="A856" s="49" t="str">
        <f>B856&amp;COUNTIF($B$3:B856,B856)</f>
        <v>13C00111</v>
      </c>
      <c r="B856" s="3" t="s">
        <v>873</v>
      </c>
      <c r="C856" s="4" t="s">
        <v>874</v>
      </c>
      <c r="D856" s="4" t="s">
        <v>1453</v>
      </c>
      <c r="E856" s="4" t="s">
        <v>1454</v>
      </c>
      <c r="F856" s="4" t="s">
        <v>1455</v>
      </c>
      <c r="G856" s="4" t="s">
        <v>1456</v>
      </c>
      <c r="H856" s="3" t="s">
        <v>170</v>
      </c>
      <c r="I856" s="4" t="s">
        <v>1575</v>
      </c>
      <c r="J856" s="95" t="s">
        <v>1900</v>
      </c>
      <c r="K856" s="4" t="str">
        <f t="shared" si="40"/>
        <v>13C001P004</v>
      </c>
      <c r="L856" s="6">
        <v>6</v>
      </c>
      <c r="M856" s="5" t="s">
        <v>2846</v>
      </c>
      <c r="N856" s="85">
        <v>3</v>
      </c>
      <c r="O856" s="4" t="s">
        <v>108</v>
      </c>
      <c r="P856" s="85">
        <v>1</v>
      </c>
      <c r="Q856" s="4" t="s">
        <v>2854</v>
      </c>
      <c r="R856" s="85">
        <v>10</v>
      </c>
      <c r="S856" s="4" t="s">
        <v>2868</v>
      </c>
      <c r="T856" s="66" t="str">
        <f t="shared" si="39"/>
        <v xml:space="preserve">10. Reducción De Las Desigualdades </v>
      </c>
      <c r="U856" s="85">
        <v>2</v>
      </c>
      <c r="V856" s="4" t="s">
        <v>173</v>
      </c>
      <c r="W856" s="85">
        <v>6</v>
      </c>
      <c r="X856" s="4" t="s">
        <v>175</v>
      </c>
      <c r="Y856" s="85">
        <v>8</v>
      </c>
      <c r="Z856" s="4" t="s">
        <v>177</v>
      </c>
      <c r="AA856" s="52" t="str">
        <f t="shared" si="41"/>
        <v>2.6.8</v>
      </c>
      <c r="AB856" s="3" t="s">
        <v>384</v>
      </c>
      <c r="AC856" s="23" t="s">
        <v>178</v>
      </c>
      <c r="AD856" s="4" t="s">
        <v>5853</v>
      </c>
      <c r="AE856" s="4" t="s">
        <v>3059</v>
      </c>
      <c r="AF856" s="4" t="s">
        <v>5854</v>
      </c>
      <c r="AG856" s="4" t="s">
        <v>3061</v>
      </c>
      <c r="AH856" s="8" t="s">
        <v>6689</v>
      </c>
      <c r="AI856" s="4" t="s">
        <v>8828</v>
      </c>
      <c r="AJ856" s="4" t="s">
        <v>8829</v>
      </c>
      <c r="AK856" s="4" t="s">
        <v>6725</v>
      </c>
      <c r="AL856" s="4" t="s">
        <v>8830</v>
      </c>
      <c r="AM856" s="9" t="s">
        <v>6702</v>
      </c>
      <c r="AN856" s="9" t="s">
        <v>6701</v>
      </c>
      <c r="AO856" s="9" t="s">
        <v>6693</v>
      </c>
      <c r="AP856" s="9" t="s">
        <v>6689</v>
      </c>
      <c r="AQ856" s="6" t="s">
        <v>9957</v>
      </c>
      <c r="AR856" s="5" t="s">
        <v>10088</v>
      </c>
      <c r="AS856" s="5" t="s">
        <v>14324</v>
      </c>
      <c r="AT856" s="4" t="s">
        <v>14292</v>
      </c>
      <c r="AU856" s="4" t="s">
        <v>14314</v>
      </c>
      <c r="AV856" s="4"/>
      <c r="AW856" s="4"/>
      <c r="AX856" s="4"/>
      <c r="AY856" s="4"/>
      <c r="AZ856" s="4"/>
      <c r="BA856" s="4"/>
      <c r="BB856" s="4"/>
      <c r="BC856" s="4"/>
      <c r="BD856" s="4"/>
      <c r="BE856" s="4"/>
      <c r="BF856" s="4"/>
      <c r="BG856" s="4"/>
      <c r="BH856" s="4"/>
      <c r="BI856" s="4"/>
      <c r="BJ856" s="4"/>
      <c r="BK856" s="4"/>
      <c r="BL856" s="4"/>
      <c r="BM856" s="4"/>
      <c r="BN856" s="4"/>
      <c r="BO856" s="4"/>
      <c r="BP856" s="4"/>
      <c r="BQ856" s="4"/>
      <c r="BR856" s="4"/>
      <c r="BS856" s="4"/>
      <c r="BT856" s="4"/>
      <c r="BU856" s="4"/>
      <c r="BV856" s="4"/>
    </row>
    <row r="857" spans="1:200" ht="15.5">
      <c r="A857" s="49" t="str">
        <f>B857&amp;COUNTIF($B$3:B857,B857)</f>
        <v>13PDEA1</v>
      </c>
      <c r="B857" s="3" t="s">
        <v>887</v>
      </c>
      <c r="C857" s="4" t="s">
        <v>888</v>
      </c>
      <c r="D857" s="4" t="s">
        <v>1457</v>
      </c>
      <c r="E857" s="4" t="s">
        <v>1458</v>
      </c>
      <c r="F857" s="4" t="s">
        <v>1459</v>
      </c>
      <c r="G857" s="4" t="s">
        <v>1460</v>
      </c>
      <c r="H857" s="3" t="s">
        <v>889</v>
      </c>
      <c r="I857" s="4" t="s">
        <v>1806</v>
      </c>
      <c r="J857" s="95" t="s">
        <v>2620</v>
      </c>
      <c r="K857" s="4" t="str">
        <f t="shared" si="40"/>
        <v>13PDEAE080</v>
      </c>
      <c r="L857" s="6">
        <v>6</v>
      </c>
      <c r="M857" s="5" t="s">
        <v>2846</v>
      </c>
      <c r="N857" s="85">
        <v>2</v>
      </c>
      <c r="O857" s="5" t="s">
        <v>2855</v>
      </c>
      <c r="P857" s="85">
        <v>1</v>
      </c>
      <c r="Q857" s="5" t="s">
        <v>2938</v>
      </c>
      <c r="R857" s="85">
        <v>16</v>
      </c>
      <c r="S857" s="4" t="s">
        <v>2841</v>
      </c>
      <c r="T857" s="66" t="str">
        <f t="shared" si="39"/>
        <v>16. Paz, Justicia E Instituciones Sólidas</v>
      </c>
      <c r="U857" s="85">
        <v>2</v>
      </c>
      <c r="V857" s="4" t="s">
        <v>173</v>
      </c>
      <c r="W857" s="85">
        <v>5</v>
      </c>
      <c r="X857" s="4" t="s">
        <v>216</v>
      </c>
      <c r="Y857" s="85">
        <v>3</v>
      </c>
      <c r="Z857" s="4" t="s">
        <v>217</v>
      </c>
      <c r="AA857" s="52" t="str">
        <f t="shared" si="41"/>
        <v>2.5.3</v>
      </c>
      <c r="AB857" s="3" t="s">
        <v>218</v>
      </c>
      <c r="AC857" s="23" t="s">
        <v>132</v>
      </c>
      <c r="AD857" s="4" t="s">
        <v>5855</v>
      </c>
      <c r="AE857" s="4" t="s">
        <v>5856</v>
      </c>
      <c r="AF857" s="4" t="s">
        <v>5857</v>
      </c>
      <c r="AG857" s="4" t="s">
        <v>5858</v>
      </c>
      <c r="AH857" s="8" t="s">
        <v>6689</v>
      </c>
      <c r="AI857" s="4" t="s">
        <v>8831</v>
      </c>
      <c r="AJ857" s="4" t="s">
        <v>8832</v>
      </c>
      <c r="AK857" s="4" t="s">
        <v>6725</v>
      </c>
      <c r="AL857" s="4" t="s">
        <v>8833</v>
      </c>
      <c r="AM857" s="9" t="s">
        <v>6711</v>
      </c>
      <c r="AN857" s="9" t="s">
        <v>6697</v>
      </c>
      <c r="AO857" s="9" t="s">
        <v>6699</v>
      </c>
      <c r="AP857" s="9" t="s">
        <v>6689</v>
      </c>
      <c r="AQ857" s="6" t="s">
        <v>9753</v>
      </c>
      <c r="AR857" s="5" t="s">
        <v>14325</v>
      </c>
      <c r="AS857" s="5" t="s">
        <v>14326</v>
      </c>
      <c r="AT857" s="4" t="s">
        <v>14327</v>
      </c>
      <c r="AU857" s="4" t="s">
        <v>14328</v>
      </c>
      <c r="AV857" s="4" t="s">
        <v>14329</v>
      </c>
      <c r="AW857" s="4" t="s">
        <v>14330</v>
      </c>
      <c r="AX857" s="4" t="s">
        <v>14331</v>
      </c>
      <c r="AY857" s="4" t="s">
        <v>14332</v>
      </c>
      <c r="AZ857" s="4" t="s">
        <v>14333</v>
      </c>
      <c r="BA857" s="4" t="s">
        <v>14334</v>
      </c>
      <c r="BB857" s="4"/>
      <c r="BC857" s="4"/>
      <c r="BD857" s="4"/>
      <c r="BE857" s="4"/>
      <c r="BF857" s="4"/>
      <c r="BG857" s="4"/>
      <c r="BH857" s="4"/>
      <c r="BI857" s="4"/>
      <c r="BJ857" s="4"/>
      <c r="BK857" s="4"/>
      <c r="BL857" s="4"/>
      <c r="BM857" s="4"/>
      <c r="BN857" s="4"/>
      <c r="BO857" s="4"/>
      <c r="BP857" s="4"/>
      <c r="BQ857" s="4"/>
      <c r="BR857" s="4"/>
      <c r="BS857" s="4"/>
      <c r="BT857" s="4"/>
      <c r="BU857" s="4"/>
      <c r="BV857" s="4"/>
    </row>
    <row r="858" spans="1:200" ht="15.5">
      <c r="A858" s="49" t="str">
        <f>B858&amp;COUNTIF($B$3:B858,B858)</f>
        <v>13PDEA2</v>
      </c>
      <c r="B858" s="3" t="s">
        <v>887</v>
      </c>
      <c r="C858" s="4" t="s">
        <v>888</v>
      </c>
      <c r="D858" s="4" t="s">
        <v>1457</v>
      </c>
      <c r="E858" s="4" t="s">
        <v>1458</v>
      </c>
      <c r="F858" s="4" t="s">
        <v>1459</v>
      </c>
      <c r="G858" s="4" t="s">
        <v>1460</v>
      </c>
      <c r="H858" s="3" t="s">
        <v>10</v>
      </c>
      <c r="I858" s="4" t="s">
        <v>1569</v>
      </c>
      <c r="J858" s="95" t="s">
        <v>2621</v>
      </c>
      <c r="K858" s="4" t="str">
        <f t="shared" si="40"/>
        <v>13PDEAM001</v>
      </c>
      <c r="L858" s="6">
        <v>6</v>
      </c>
      <c r="M858" s="5" t="s">
        <v>2846</v>
      </c>
      <c r="N858" s="85">
        <v>3</v>
      </c>
      <c r="O858" s="4" t="s">
        <v>108</v>
      </c>
      <c r="P858" s="85">
        <v>2</v>
      </c>
      <c r="Q858" s="4" t="s">
        <v>2852</v>
      </c>
      <c r="R858" s="85">
        <v>16</v>
      </c>
      <c r="S858" s="4" t="s">
        <v>2841</v>
      </c>
      <c r="T858" s="66" t="str">
        <f t="shared" si="39"/>
        <v>16. Paz, Justicia E Instituciones Sólidas</v>
      </c>
      <c r="U858" s="85">
        <v>2</v>
      </c>
      <c r="V858" s="4" t="s">
        <v>173</v>
      </c>
      <c r="W858" s="85">
        <v>5</v>
      </c>
      <c r="X858" s="4" t="s">
        <v>216</v>
      </c>
      <c r="Y858" s="85">
        <v>3</v>
      </c>
      <c r="Z858" s="4" t="s">
        <v>217</v>
      </c>
      <c r="AA858" s="52" t="str">
        <f t="shared" si="41"/>
        <v>2.5.3</v>
      </c>
      <c r="AB858" s="3" t="s">
        <v>36</v>
      </c>
      <c r="AC858" s="23" t="s">
        <v>38</v>
      </c>
      <c r="AD858" s="4" t="s">
        <v>5859</v>
      </c>
      <c r="AE858" s="4" t="s">
        <v>5860</v>
      </c>
      <c r="AF858" s="4" t="s">
        <v>5861</v>
      </c>
      <c r="AG858" s="4" t="s">
        <v>5862</v>
      </c>
      <c r="AH858" s="8" t="s">
        <v>6689</v>
      </c>
      <c r="AI858" s="4" t="s">
        <v>8834</v>
      </c>
      <c r="AJ858" s="4" t="s">
        <v>8835</v>
      </c>
      <c r="AK858" s="4" t="s">
        <v>6725</v>
      </c>
      <c r="AL858" s="4" t="s">
        <v>8836</v>
      </c>
      <c r="AM858" s="9" t="s">
        <v>6689</v>
      </c>
      <c r="AN858" s="9" t="s">
        <v>6689</v>
      </c>
      <c r="AO858" s="9" t="s">
        <v>6689</v>
      </c>
      <c r="AP858" s="9" t="s">
        <v>6689</v>
      </c>
      <c r="AQ858" s="3" t="s">
        <v>6689</v>
      </c>
      <c r="AR858" s="5" t="s">
        <v>14335</v>
      </c>
      <c r="AS858" s="5" t="s">
        <v>14336</v>
      </c>
      <c r="AT858" s="4" t="s">
        <v>14337</v>
      </c>
      <c r="AU858" s="4" t="s">
        <v>14338</v>
      </c>
      <c r="AV858" s="4"/>
      <c r="AW858" s="4"/>
      <c r="AX858" s="4"/>
      <c r="AY858" s="4"/>
      <c r="AZ858" s="4"/>
      <c r="BA858" s="4"/>
      <c r="BB858" s="4"/>
      <c r="BC858" s="4"/>
      <c r="BD858" s="4"/>
      <c r="BE858" s="4"/>
      <c r="BF858" s="4"/>
      <c r="BG858" s="4"/>
      <c r="BH858" s="4"/>
      <c r="BI858" s="4"/>
      <c r="BJ858" s="4"/>
      <c r="BK858" s="4"/>
      <c r="BL858" s="4"/>
      <c r="BM858" s="4"/>
      <c r="BN858" s="4"/>
      <c r="BO858" s="4"/>
      <c r="BP858" s="4"/>
      <c r="BQ858" s="4"/>
      <c r="BR858" s="4"/>
      <c r="BS858" s="4"/>
      <c r="BT858" s="4"/>
      <c r="BU858" s="4"/>
      <c r="BV858" s="4"/>
    </row>
    <row r="859" spans="1:200" ht="15.5">
      <c r="A859" s="49" t="str">
        <f>B859&amp;COUNTIF($B$3:B859,B859)</f>
        <v>13PDEA3</v>
      </c>
      <c r="B859" s="3" t="s">
        <v>887</v>
      </c>
      <c r="C859" s="4" t="s">
        <v>888</v>
      </c>
      <c r="D859" s="4" t="s">
        <v>1457</v>
      </c>
      <c r="E859" s="4" t="s">
        <v>1458</v>
      </c>
      <c r="F859" s="4" t="s">
        <v>1459</v>
      </c>
      <c r="G859" s="4" t="s">
        <v>1460</v>
      </c>
      <c r="H859" s="3" t="s">
        <v>1133</v>
      </c>
      <c r="I859" s="4" t="s">
        <v>1570</v>
      </c>
      <c r="J859" s="96" t="s">
        <v>1886</v>
      </c>
      <c r="K859" s="4" t="str">
        <f t="shared" si="40"/>
        <v>13PDEAM002</v>
      </c>
      <c r="L859" s="6">
        <v>6</v>
      </c>
      <c r="M859" s="5" t="s">
        <v>2846</v>
      </c>
      <c r="N859" s="85">
        <v>3</v>
      </c>
      <c r="O859" s="5" t="s">
        <v>108</v>
      </c>
      <c r="P859" s="85">
        <v>2</v>
      </c>
      <c r="Q859" s="5" t="s">
        <v>2852</v>
      </c>
      <c r="R859" s="85">
        <v>16</v>
      </c>
      <c r="S859" s="4" t="s">
        <v>2841</v>
      </c>
      <c r="T859" s="66" t="str">
        <f t="shared" si="39"/>
        <v>16. Paz, Justicia E Instituciones Sólidas</v>
      </c>
      <c r="U859" s="85">
        <v>2</v>
      </c>
      <c r="V859" s="4" t="s">
        <v>173</v>
      </c>
      <c r="W859" s="85">
        <v>5</v>
      </c>
      <c r="X859" s="4" t="s">
        <v>216</v>
      </c>
      <c r="Y859" s="85">
        <v>3</v>
      </c>
      <c r="Z859" s="4" t="s">
        <v>217</v>
      </c>
      <c r="AA859" s="52" t="str">
        <f t="shared" si="41"/>
        <v>2.5.3</v>
      </c>
      <c r="AB859" s="3" t="s">
        <v>2952</v>
      </c>
      <c r="AC859" s="23" t="s">
        <v>2953</v>
      </c>
      <c r="AD859" s="4" t="s">
        <v>179</v>
      </c>
      <c r="AE859" s="4" t="s">
        <v>179</v>
      </c>
      <c r="AF859" s="4" t="s">
        <v>179</v>
      </c>
      <c r="AG859" s="4" t="s">
        <v>179</v>
      </c>
      <c r="AH859" s="8" t="s">
        <v>179</v>
      </c>
      <c r="AI859" s="4" t="s">
        <v>179</v>
      </c>
      <c r="AJ859" s="4" t="s">
        <v>179</v>
      </c>
      <c r="AK859" s="4" t="s">
        <v>179</v>
      </c>
      <c r="AL859" s="4" t="s">
        <v>179</v>
      </c>
      <c r="AM859" s="9" t="s">
        <v>179</v>
      </c>
      <c r="AN859" s="9" t="s">
        <v>179</v>
      </c>
      <c r="AO859" s="9" t="s">
        <v>179</v>
      </c>
      <c r="AP859" s="9" t="s">
        <v>179</v>
      </c>
      <c r="AQ859" s="6" t="s">
        <v>179</v>
      </c>
      <c r="AR859" s="5" t="s">
        <v>179</v>
      </c>
      <c r="AS859" s="5" t="s">
        <v>179</v>
      </c>
      <c r="AT859" s="4" t="s">
        <v>179</v>
      </c>
      <c r="AU859" s="4" t="s">
        <v>179</v>
      </c>
      <c r="AV859" s="4"/>
      <c r="AW859" s="4"/>
      <c r="AX859" s="4"/>
      <c r="AY859" s="4"/>
      <c r="AZ859" s="4"/>
      <c r="BA859" s="4"/>
      <c r="BB859" s="4"/>
      <c r="BC859" s="4"/>
      <c r="BD859" s="4"/>
      <c r="BE859" s="4"/>
      <c r="BF859" s="4"/>
      <c r="BG859" s="4"/>
      <c r="BH859" s="4"/>
      <c r="BI859" s="4"/>
      <c r="BJ859" s="4"/>
      <c r="BK859" s="4"/>
      <c r="BL859" s="4"/>
      <c r="BM859" s="4"/>
      <c r="BN859" s="4"/>
      <c r="BO859" s="4"/>
      <c r="BP859" s="4"/>
      <c r="BQ859" s="4"/>
      <c r="BR859" s="4"/>
      <c r="BS859" s="4"/>
      <c r="BT859" s="4"/>
      <c r="BU859" s="4"/>
      <c r="BV859" s="4"/>
    </row>
    <row r="860" spans="1:200" ht="15.5">
      <c r="A860" s="49" t="str">
        <f>B860&amp;COUNTIF($B$3:B860,B860)</f>
        <v>13PDEA4</v>
      </c>
      <c r="B860" s="3" t="s">
        <v>887</v>
      </c>
      <c r="C860" s="4" t="s">
        <v>888</v>
      </c>
      <c r="D860" s="4" t="s">
        <v>1457</v>
      </c>
      <c r="E860" s="4" t="s">
        <v>1458</v>
      </c>
      <c r="F860" s="4" t="s">
        <v>1459</v>
      </c>
      <c r="G860" s="4" t="s">
        <v>1460</v>
      </c>
      <c r="H860" s="3" t="s">
        <v>140</v>
      </c>
      <c r="I860" s="4" t="s">
        <v>1571</v>
      </c>
      <c r="J860" s="95" t="s">
        <v>2622</v>
      </c>
      <c r="K860" s="4" t="str">
        <f t="shared" si="40"/>
        <v>13PDEAN001</v>
      </c>
      <c r="L860" s="6">
        <v>6</v>
      </c>
      <c r="M860" s="5" t="s">
        <v>2846</v>
      </c>
      <c r="N860" s="85">
        <v>5</v>
      </c>
      <c r="O860" s="4" t="s">
        <v>2850</v>
      </c>
      <c r="P860" s="85">
        <v>1</v>
      </c>
      <c r="Q860" s="4" t="s">
        <v>2851</v>
      </c>
      <c r="R860" s="85">
        <v>16</v>
      </c>
      <c r="S860" s="4" t="s">
        <v>2841</v>
      </c>
      <c r="T860" s="66" t="str">
        <f t="shared" si="39"/>
        <v>16. Paz, Justicia E Instituciones Sólidas</v>
      </c>
      <c r="U860" s="85">
        <v>1</v>
      </c>
      <c r="V860" s="4" t="s">
        <v>28</v>
      </c>
      <c r="W860" s="85">
        <v>7</v>
      </c>
      <c r="X860" s="4" t="s">
        <v>142</v>
      </c>
      <c r="Y860" s="85">
        <v>2</v>
      </c>
      <c r="Z860" s="4" t="s">
        <v>143</v>
      </c>
      <c r="AA860" s="52" t="str">
        <f t="shared" si="41"/>
        <v>1.7.2</v>
      </c>
      <c r="AB860" s="3" t="s">
        <v>144</v>
      </c>
      <c r="AC860" s="23" t="s">
        <v>145</v>
      </c>
      <c r="AD860" s="4" t="s">
        <v>5863</v>
      </c>
      <c r="AE860" s="4" t="s">
        <v>5864</v>
      </c>
      <c r="AF860" s="4" t="s">
        <v>5865</v>
      </c>
      <c r="AG860" s="4" t="s">
        <v>5866</v>
      </c>
      <c r="AH860" s="8" t="s">
        <v>6689</v>
      </c>
      <c r="AI860" s="4" t="s">
        <v>8837</v>
      </c>
      <c r="AJ860" s="4" t="s">
        <v>8838</v>
      </c>
      <c r="AK860" s="4" t="s">
        <v>6725</v>
      </c>
      <c r="AL860" s="4" t="s">
        <v>8839</v>
      </c>
      <c r="AM860" s="9" t="s">
        <v>9455</v>
      </c>
      <c r="AN860" s="9" t="s">
        <v>9470</v>
      </c>
      <c r="AO860" s="9" t="s">
        <v>6689</v>
      </c>
      <c r="AP860" s="9" t="s">
        <v>6689</v>
      </c>
      <c r="AQ860" s="6" t="s">
        <v>6689</v>
      </c>
      <c r="AR860" s="5" t="s">
        <v>14339</v>
      </c>
      <c r="AS860" s="5" t="s">
        <v>14340</v>
      </c>
      <c r="AT860" s="4" t="s">
        <v>14337</v>
      </c>
      <c r="AU860" s="4" t="s">
        <v>14338</v>
      </c>
      <c r="AV860" s="4"/>
      <c r="AW860" s="4"/>
      <c r="AX860" s="4"/>
      <c r="AY860" s="4"/>
      <c r="AZ860" s="4"/>
      <c r="BA860" s="4"/>
      <c r="BB860" s="4"/>
      <c r="BC860" s="4"/>
      <c r="BD860" s="4"/>
      <c r="BE860" s="4"/>
      <c r="BF860" s="4"/>
      <c r="BG860" s="4"/>
      <c r="BH860" s="4"/>
      <c r="BI860" s="4"/>
      <c r="BJ860" s="4"/>
      <c r="BK860" s="4"/>
      <c r="BL860" s="4"/>
      <c r="BM860" s="4"/>
      <c r="BN860" s="4"/>
      <c r="BO860" s="4"/>
      <c r="BP860" s="4"/>
      <c r="BQ860" s="4"/>
      <c r="BR860" s="4"/>
      <c r="BS860" s="4"/>
      <c r="BT860" s="4"/>
      <c r="BU860" s="4"/>
      <c r="BV860" s="4"/>
    </row>
    <row r="861" spans="1:200" ht="15.5">
      <c r="A861" s="49" t="str">
        <f>B861&amp;COUNTIF($B$3:B861,B861)</f>
        <v>13PDEA5</v>
      </c>
      <c r="B861" s="3" t="s">
        <v>887</v>
      </c>
      <c r="C861" s="4" t="s">
        <v>888</v>
      </c>
      <c r="D861" s="4" t="s">
        <v>1457</v>
      </c>
      <c r="E861" s="4" t="s">
        <v>1458</v>
      </c>
      <c r="F861" s="4" t="s">
        <v>1459</v>
      </c>
      <c r="G861" s="4" t="s">
        <v>1460</v>
      </c>
      <c r="H861" s="3" t="s">
        <v>146</v>
      </c>
      <c r="I861" s="4" t="s">
        <v>1572</v>
      </c>
      <c r="J861" s="95" t="s">
        <v>2623</v>
      </c>
      <c r="K861" s="4" t="str">
        <f t="shared" si="40"/>
        <v>13PDEAO001</v>
      </c>
      <c r="L861" s="6">
        <v>6</v>
      </c>
      <c r="M861" s="5" t="s">
        <v>2846</v>
      </c>
      <c r="N861" s="85">
        <v>3</v>
      </c>
      <c r="O861" s="5" t="s">
        <v>108</v>
      </c>
      <c r="P861" s="85">
        <v>2</v>
      </c>
      <c r="Q861" s="5" t="s">
        <v>2852</v>
      </c>
      <c r="R861" s="85">
        <v>16</v>
      </c>
      <c r="S861" s="4" t="s">
        <v>2841</v>
      </c>
      <c r="T861" s="66" t="str">
        <f t="shared" si="39"/>
        <v>16. Paz, Justicia E Instituciones Sólidas</v>
      </c>
      <c r="U861" s="85">
        <v>1</v>
      </c>
      <c r="V861" s="4" t="s">
        <v>28</v>
      </c>
      <c r="W861" s="85">
        <v>3</v>
      </c>
      <c r="X861" s="4" t="s">
        <v>31</v>
      </c>
      <c r="Y861" s="85">
        <v>4</v>
      </c>
      <c r="Z861" s="4" t="s">
        <v>148</v>
      </c>
      <c r="AA861" s="52" t="str">
        <f t="shared" si="41"/>
        <v>1.3.4</v>
      </c>
      <c r="AB861" s="3" t="s">
        <v>149</v>
      </c>
      <c r="AC861" s="23" t="s">
        <v>150</v>
      </c>
      <c r="AD861" s="4" t="s">
        <v>5867</v>
      </c>
      <c r="AE861" s="4" t="s">
        <v>5868</v>
      </c>
      <c r="AF861" s="4" t="s">
        <v>5869</v>
      </c>
      <c r="AG861" s="4" t="s">
        <v>5870</v>
      </c>
      <c r="AH861" s="8" t="s">
        <v>6689</v>
      </c>
      <c r="AI861" s="4" t="s">
        <v>8840</v>
      </c>
      <c r="AJ861" s="4" t="s">
        <v>8841</v>
      </c>
      <c r="AK861" s="4" t="s">
        <v>6725</v>
      </c>
      <c r="AL861" s="4" t="s">
        <v>8842</v>
      </c>
      <c r="AM861" s="9" t="s">
        <v>6702</v>
      </c>
      <c r="AN861" s="9" t="s">
        <v>6701</v>
      </c>
      <c r="AO861" s="9" t="s">
        <v>6693</v>
      </c>
      <c r="AP861" s="9" t="s">
        <v>6689</v>
      </c>
      <c r="AQ861" s="6" t="s">
        <v>6689</v>
      </c>
      <c r="AR861" s="5" t="s">
        <v>14341</v>
      </c>
      <c r="AS861" s="5" t="s">
        <v>14342</v>
      </c>
      <c r="AT861" s="4" t="s">
        <v>14337</v>
      </c>
      <c r="AU861" s="4" t="s">
        <v>14338</v>
      </c>
      <c r="AV861" s="4"/>
      <c r="AW861" s="4"/>
      <c r="AX861" s="4"/>
      <c r="AY861" s="4"/>
      <c r="AZ861" s="4"/>
      <c r="BA861" s="4"/>
      <c r="BB861" s="4"/>
      <c r="BC861" s="4"/>
      <c r="BD861" s="4"/>
      <c r="BE861" s="4"/>
      <c r="BF861" s="4"/>
      <c r="BG861" s="4"/>
      <c r="BH861" s="4"/>
      <c r="BI861" s="4"/>
      <c r="BJ861" s="4"/>
      <c r="BK861" s="4"/>
      <c r="BL861" s="4"/>
      <c r="BM861" s="4"/>
      <c r="BN861" s="4"/>
      <c r="BO861" s="4"/>
      <c r="BP861" s="4"/>
      <c r="BQ861" s="4"/>
      <c r="BR861" s="4"/>
      <c r="BS861" s="4"/>
      <c r="BT861" s="4"/>
      <c r="BU861" s="4"/>
      <c r="BV861" s="4"/>
      <c r="BW861" s="49"/>
      <c r="BX861" s="49"/>
      <c r="BZ861" s="49"/>
      <c r="DK861" s="49"/>
      <c r="DL861" s="49"/>
      <c r="DM861" s="49"/>
      <c r="DN861" s="49"/>
      <c r="GR861" s="49"/>
    </row>
    <row r="862" spans="1:200" ht="15.5">
      <c r="A862" s="49" t="str">
        <f>B862&amp;COUNTIF($B$3:B862,B862)</f>
        <v>13PDEA6</v>
      </c>
      <c r="B862" s="3" t="s">
        <v>887</v>
      </c>
      <c r="C862" s="4" t="s">
        <v>888</v>
      </c>
      <c r="D862" s="4" t="s">
        <v>1457</v>
      </c>
      <c r="E862" s="4" t="s">
        <v>1458</v>
      </c>
      <c r="F862" s="4" t="s">
        <v>1459</v>
      </c>
      <c r="G862" s="4" t="s">
        <v>1460</v>
      </c>
      <c r="H862" s="3" t="s">
        <v>151</v>
      </c>
      <c r="I862" s="4" t="s">
        <v>1573</v>
      </c>
      <c r="J862" s="95" t="s">
        <v>2624</v>
      </c>
      <c r="K862" s="4" t="str">
        <f t="shared" si="40"/>
        <v>13PDEAP001</v>
      </c>
      <c r="L862" s="6">
        <v>6</v>
      </c>
      <c r="M862" s="5" t="s">
        <v>2846</v>
      </c>
      <c r="N862" s="85">
        <v>4</v>
      </c>
      <c r="O862" s="4" t="s">
        <v>109</v>
      </c>
      <c r="P862" s="85">
        <v>1</v>
      </c>
      <c r="Q862" s="4" t="s">
        <v>2848</v>
      </c>
      <c r="R862" s="85">
        <v>5</v>
      </c>
      <c r="S862" s="4" t="s">
        <v>2844</v>
      </c>
      <c r="T862" s="66" t="str">
        <f t="shared" si="39"/>
        <v xml:space="preserve">5. Igualdad De Género </v>
      </c>
      <c r="U862" s="85">
        <v>1</v>
      </c>
      <c r="V862" s="4" t="s">
        <v>28</v>
      </c>
      <c r="W862" s="85">
        <v>2</v>
      </c>
      <c r="X862" s="4" t="s">
        <v>154</v>
      </c>
      <c r="Y862" s="85">
        <v>4</v>
      </c>
      <c r="Z862" s="4" t="s">
        <v>155</v>
      </c>
      <c r="AA862" s="52" t="str">
        <f t="shared" si="41"/>
        <v>1.2.4</v>
      </c>
      <c r="AB862" s="3" t="s">
        <v>156</v>
      </c>
      <c r="AC862" s="23" t="s">
        <v>157</v>
      </c>
      <c r="AD862" s="4" t="s">
        <v>5871</v>
      </c>
      <c r="AE862" s="4" t="s">
        <v>5856</v>
      </c>
      <c r="AF862" s="4" t="s">
        <v>5872</v>
      </c>
      <c r="AG862" s="4" t="s">
        <v>5873</v>
      </c>
      <c r="AH862" s="8" t="s">
        <v>6689</v>
      </c>
      <c r="AI862" s="4" t="s">
        <v>8843</v>
      </c>
      <c r="AJ862" s="4" t="s">
        <v>8844</v>
      </c>
      <c r="AK862" s="4" t="s">
        <v>6725</v>
      </c>
      <c r="AL862" s="4" t="s">
        <v>8845</v>
      </c>
      <c r="AM862" s="9" t="s">
        <v>6711</v>
      </c>
      <c r="AN862" s="9" t="s">
        <v>6708</v>
      </c>
      <c r="AO862" s="9" t="s">
        <v>6698</v>
      </c>
      <c r="AP862" s="9" t="s">
        <v>6689</v>
      </c>
      <c r="AQ862" s="6" t="s">
        <v>9753</v>
      </c>
      <c r="AR862" s="5" t="s">
        <v>14343</v>
      </c>
      <c r="AS862" s="5" t="s">
        <v>14344</v>
      </c>
      <c r="AT862" s="4" t="s">
        <v>14327</v>
      </c>
      <c r="AU862" s="4" t="s">
        <v>14328</v>
      </c>
      <c r="AV862" s="4"/>
      <c r="AW862" s="4"/>
      <c r="AX862" s="4"/>
      <c r="AY862" s="4"/>
      <c r="AZ862" s="4"/>
      <c r="BA862" s="4"/>
      <c r="BB862" s="4"/>
      <c r="BC862" s="4"/>
      <c r="BD862" s="4"/>
      <c r="BE862" s="4"/>
      <c r="BF862" s="4"/>
      <c r="BG862" s="4"/>
      <c r="BH862" s="4"/>
      <c r="BI862" s="4"/>
      <c r="BJ862" s="4"/>
      <c r="BK862" s="4"/>
      <c r="BL862" s="4"/>
      <c r="BM862" s="4"/>
      <c r="BN862" s="4"/>
      <c r="BO862" s="4"/>
      <c r="BP862" s="4"/>
      <c r="BQ862" s="4"/>
      <c r="BR862" s="4"/>
      <c r="BS862" s="4"/>
      <c r="BT862" s="4"/>
      <c r="BU862" s="4"/>
      <c r="BV862" s="4"/>
    </row>
    <row r="863" spans="1:200" ht="15.5">
      <c r="A863" s="49" t="str">
        <f>B863&amp;COUNTIF($B$3:B863,B863)</f>
        <v>13PDEA7</v>
      </c>
      <c r="B863" s="3" t="s">
        <v>887</v>
      </c>
      <c r="C863" s="4" t="s">
        <v>888</v>
      </c>
      <c r="D863" s="4" t="s">
        <v>1457</v>
      </c>
      <c r="E863" s="4" t="s">
        <v>1458</v>
      </c>
      <c r="F863" s="4" t="s">
        <v>1459</v>
      </c>
      <c r="G863" s="4" t="s">
        <v>1460</v>
      </c>
      <c r="H863" s="3" t="s">
        <v>158</v>
      </c>
      <c r="I863" s="4" t="s">
        <v>1574</v>
      </c>
      <c r="J863" s="95" t="s">
        <v>2625</v>
      </c>
      <c r="K863" s="4" t="str">
        <f t="shared" si="40"/>
        <v>13PDEAP002</v>
      </c>
      <c r="L863" s="6">
        <v>6</v>
      </c>
      <c r="M863" s="5" t="s">
        <v>2846</v>
      </c>
      <c r="N863" s="85">
        <v>3</v>
      </c>
      <c r="O863" s="5" t="s">
        <v>108</v>
      </c>
      <c r="P863" s="85">
        <v>1</v>
      </c>
      <c r="Q863" s="5" t="s">
        <v>2854</v>
      </c>
      <c r="R863" s="85">
        <v>10</v>
      </c>
      <c r="S863" s="4" t="s">
        <v>2868</v>
      </c>
      <c r="T863" s="66" t="str">
        <f t="shared" si="39"/>
        <v xml:space="preserve">10. Reducción De Las Desigualdades </v>
      </c>
      <c r="U863" s="85">
        <v>1</v>
      </c>
      <c r="V863" s="4" t="s">
        <v>28</v>
      </c>
      <c r="W863" s="85">
        <v>2</v>
      </c>
      <c r="X863" s="4" t="s">
        <v>154</v>
      </c>
      <c r="Y863" s="85">
        <v>4</v>
      </c>
      <c r="Z863" s="4" t="s">
        <v>155</v>
      </c>
      <c r="AA863" s="52" t="str">
        <f t="shared" si="41"/>
        <v>1.2.4</v>
      </c>
      <c r="AB863" s="3" t="s">
        <v>161</v>
      </c>
      <c r="AC863" s="23" t="s">
        <v>162</v>
      </c>
      <c r="AD863" s="4" t="s">
        <v>5874</v>
      </c>
      <c r="AE863" s="4" t="s">
        <v>5856</v>
      </c>
      <c r="AF863" s="4" t="s">
        <v>5875</v>
      </c>
      <c r="AG863" s="4" t="s">
        <v>5876</v>
      </c>
      <c r="AH863" s="8" t="s">
        <v>6689</v>
      </c>
      <c r="AI863" s="4" t="s">
        <v>8846</v>
      </c>
      <c r="AJ863" s="4" t="s">
        <v>8847</v>
      </c>
      <c r="AK863" s="4" t="s">
        <v>6725</v>
      </c>
      <c r="AL863" s="4" t="s">
        <v>8845</v>
      </c>
      <c r="AM863" s="9" t="s">
        <v>6711</v>
      </c>
      <c r="AN863" s="9" t="s">
        <v>6708</v>
      </c>
      <c r="AO863" s="9" t="s">
        <v>6698</v>
      </c>
      <c r="AP863" s="9" t="s">
        <v>6689</v>
      </c>
      <c r="AQ863" s="6" t="s">
        <v>9753</v>
      </c>
      <c r="AR863" s="5" t="s">
        <v>14345</v>
      </c>
      <c r="AS863" s="5" t="s">
        <v>14346</v>
      </c>
      <c r="AT863" s="4" t="s">
        <v>14327</v>
      </c>
      <c r="AU863" s="4" t="s">
        <v>14328</v>
      </c>
      <c r="AV863" s="4"/>
      <c r="AW863" s="4"/>
      <c r="AX863" s="4"/>
      <c r="AY863" s="4"/>
      <c r="AZ863" s="4"/>
      <c r="BA863" s="4"/>
      <c r="BB863" s="4"/>
      <c r="BC863" s="4"/>
      <c r="BD863" s="4"/>
      <c r="BE863" s="4"/>
      <c r="BF863" s="4"/>
      <c r="BG863" s="4"/>
      <c r="BH863" s="4"/>
      <c r="BI863" s="4"/>
      <c r="BJ863" s="4"/>
      <c r="BK863" s="4"/>
      <c r="BL863" s="4"/>
      <c r="BM863" s="4"/>
      <c r="BN863" s="4"/>
      <c r="BO863" s="4"/>
      <c r="BP863" s="4"/>
      <c r="BQ863" s="4"/>
      <c r="BR863" s="4"/>
      <c r="BS863" s="4"/>
      <c r="BT863" s="4"/>
      <c r="BU863" s="4"/>
      <c r="BV863" s="4"/>
    </row>
    <row r="864" spans="1:200" ht="15.5">
      <c r="A864" s="49" t="str">
        <f>B864&amp;COUNTIF($B$3:B864,B864)</f>
        <v>13PDEA8</v>
      </c>
      <c r="B864" s="3" t="s">
        <v>887</v>
      </c>
      <c r="C864" s="4" t="s">
        <v>888</v>
      </c>
      <c r="D864" s="4" t="s">
        <v>1457</v>
      </c>
      <c r="E864" s="4" t="s">
        <v>1458</v>
      </c>
      <c r="F864" s="4" t="s">
        <v>1459</v>
      </c>
      <c r="G864" s="4" t="s">
        <v>1460</v>
      </c>
      <c r="H864" s="3" t="s">
        <v>170</v>
      </c>
      <c r="I864" s="4" t="s">
        <v>1575</v>
      </c>
      <c r="J864" s="95" t="s">
        <v>2626</v>
      </c>
      <c r="K864" s="4" t="str">
        <f t="shared" si="40"/>
        <v>13PDEAP004</v>
      </c>
      <c r="L864" s="6">
        <v>6</v>
      </c>
      <c r="M864" s="5" t="s">
        <v>2846</v>
      </c>
      <c r="N864" s="85">
        <v>4</v>
      </c>
      <c r="O864" s="4" t="s">
        <v>109</v>
      </c>
      <c r="P864" s="85">
        <v>1</v>
      </c>
      <c r="Q864" s="4" t="s">
        <v>2848</v>
      </c>
      <c r="R864" s="85">
        <v>10</v>
      </c>
      <c r="S864" s="4" t="s">
        <v>2868</v>
      </c>
      <c r="T864" s="66" t="str">
        <f t="shared" si="39"/>
        <v xml:space="preserve">10. Reducción De Las Desigualdades </v>
      </c>
      <c r="U864" s="85">
        <v>2</v>
      </c>
      <c r="V864" s="4" t="s">
        <v>173</v>
      </c>
      <c r="W864" s="85">
        <v>6</v>
      </c>
      <c r="X864" s="4" t="s">
        <v>175</v>
      </c>
      <c r="Y864" s="85">
        <v>8</v>
      </c>
      <c r="Z864" s="4" t="s">
        <v>177</v>
      </c>
      <c r="AA864" s="52" t="str">
        <f t="shared" si="41"/>
        <v>2.6.8</v>
      </c>
      <c r="AB864" s="3" t="s">
        <v>384</v>
      </c>
      <c r="AC864" s="23" t="s">
        <v>178</v>
      </c>
      <c r="AD864" s="4" t="s">
        <v>5877</v>
      </c>
      <c r="AE864" s="4" t="s">
        <v>3059</v>
      </c>
      <c r="AF864" s="4" t="s">
        <v>5032</v>
      </c>
      <c r="AG864" s="4" t="s">
        <v>3061</v>
      </c>
      <c r="AH864" s="8" t="s">
        <v>6689</v>
      </c>
      <c r="AI864" s="4" t="s">
        <v>8848</v>
      </c>
      <c r="AJ864" s="4" t="s">
        <v>8849</v>
      </c>
      <c r="AK864" s="4" t="s">
        <v>6725</v>
      </c>
      <c r="AL864" s="4" t="s">
        <v>8845</v>
      </c>
      <c r="AM864" s="8" t="s">
        <v>9455</v>
      </c>
      <c r="AN864" s="9" t="s">
        <v>6702</v>
      </c>
      <c r="AO864" s="9" t="s">
        <v>6698</v>
      </c>
      <c r="AP864" s="9" t="s">
        <v>6689</v>
      </c>
      <c r="AQ864" s="3" t="s">
        <v>6689</v>
      </c>
      <c r="AR864" s="5" t="s">
        <v>10088</v>
      </c>
      <c r="AS864" s="5" t="s">
        <v>10171</v>
      </c>
      <c r="AT864" s="4" t="s">
        <v>14327</v>
      </c>
      <c r="AU864" s="4" t="s">
        <v>14328</v>
      </c>
      <c r="AV864" s="4"/>
      <c r="AW864" s="4"/>
      <c r="AX864" s="4"/>
      <c r="AY864" s="4"/>
      <c r="AZ864" s="4"/>
      <c r="BA864" s="4"/>
      <c r="BB864" s="4"/>
      <c r="BC864" s="4"/>
      <c r="BD864" s="4"/>
      <c r="BE864" s="4"/>
      <c r="BF864" s="4"/>
      <c r="BG864" s="4"/>
      <c r="BH864" s="4"/>
      <c r="BI864" s="4"/>
      <c r="BJ864" s="4"/>
      <c r="BK864" s="4"/>
      <c r="BL864" s="4"/>
      <c r="BM864" s="4"/>
      <c r="BN864" s="4"/>
      <c r="BO864" s="4"/>
      <c r="BP864" s="4"/>
      <c r="BQ864" s="4"/>
      <c r="BR864" s="4"/>
      <c r="BS864" s="4"/>
      <c r="BT864" s="4"/>
      <c r="BU864" s="4"/>
      <c r="BV864" s="4"/>
    </row>
    <row r="865" spans="1:200" ht="15.5">
      <c r="A865" s="49" t="str">
        <f>B865&amp;COUNTIF($B$3:B865,B865)</f>
        <v>13PDVA1</v>
      </c>
      <c r="B865" s="3" t="s">
        <v>890</v>
      </c>
      <c r="C865" s="4" t="s">
        <v>891</v>
      </c>
      <c r="D865" s="4" t="s">
        <v>1461</v>
      </c>
      <c r="E865" s="4" t="s">
        <v>1462</v>
      </c>
      <c r="F865" s="4" t="s">
        <v>1463</v>
      </c>
      <c r="G865" s="4" t="s">
        <v>1464</v>
      </c>
      <c r="H865" s="3" t="s">
        <v>892</v>
      </c>
      <c r="I865" s="4" t="s">
        <v>1807</v>
      </c>
      <c r="J865" s="95" t="s">
        <v>2627</v>
      </c>
      <c r="K865" s="4" t="str">
        <f t="shared" si="40"/>
        <v>13PDVAG011</v>
      </c>
      <c r="L865" s="6">
        <v>6</v>
      </c>
      <c r="M865" s="5" t="s">
        <v>2846</v>
      </c>
      <c r="N865" s="85">
        <v>3</v>
      </c>
      <c r="O865" s="5" t="s">
        <v>108</v>
      </c>
      <c r="P865" s="85">
        <v>2</v>
      </c>
      <c r="Q865" s="5" t="s">
        <v>2852</v>
      </c>
      <c r="R865" s="85">
        <v>16</v>
      </c>
      <c r="S865" s="4" t="s">
        <v>2841</v>
      </c>
      <c r="T865" s="66" t="str">
        <f t="shared" si="39"/>
        <v>16. Paz, Justicia E Instituciones Sólidas</v>
      </c>
      <c r="U865" s="85">
        <v>1</v>
      </c>
      <c r="V865" s="4" t="s">
        <v>28</v>
      </c>
      <c r="W865" s="85">
        <v>8</v>
      </c>
      <c r="X865" s="4" t="s">
        <v>187</v>
      </c>
      <c r="Y865" s="85">
        <v>1</v>
      </c>
      <c r="Z865" s="4" t="s">
        <v>654</v>
      </c>
      <c r="AA865" s="52" t="str">
        <f t="shared" si="41"/>
        <v>1.8.1</v>
      </c>
      <c r="AB865" s="3" t="s">
        <v>893</v>
      </c>
      <c r="AC865" s="23" t="s">
        <v>894</v>
      </c>
      <c r="AD865" s="4" t="s">
        <v>5878</v>
      </c>
      <c r="AE865" s="4" t="s">
        <v>5879</v>
      </c>
      <c r="AF865" s="4" t="s">
        <v>5880</v>
      </c>
      <c r="AG865" s="4" t="s">
        <v>5881</v>
      </c>
      <c r="AH865" s="8" t="s">
        <v>6689</v>
      </c>
      <c r="AI865" s="4" t="s">
        <v>8850</v>
      </c>
      <c r="AJ865" s="4" t="s">
        <v>8851</v>
      </c>
      <c r="AK865" s="4" t="s">
        <v>6741</v>
      </c>
      <c r="AL865" s="4" t="s">
        <v>8852</v>
      </c>
      <c r="AM865" s="3" t="s">
        <v>6716</v>
      </c>
      <c r="AN865" s="3" t="s">
        <v>6698</v>
      </c>
      <c r="AO865" s="3" t="s">
        <v>6696</v>
      </c>
      <c r="AP865" s="3" t="s">
        <v>6689</v>
      </c>
      <c r="AQ865" s="3" t="s">
        <v>6689</v>
      </c>
      <c r="AR865" s="4" t="s">
        <v>14347</v>
      </c>
      <c r="AS865" s="4" t="s">
        <v>14348</v>
      </c>
      <c r="AT865" s="4" t="s">
        <v>14349</v>
      </c>
      <c r="AU865" s="4" t="s">
        <v>14350</v>
      </c>
      <c r="AV865" s="49" t="s">
        <v>14351</v>
      </c>
      <c r="AW865" s="49" t="s">
        <v>14349</v>
      </c>
      <c r="AX865" s="49" t="s">
        <v>14350</v>
      </c>
      <c r="AY865" s="49" t="s">
        <v>14352</v>
      </c>
      <c r="AZ865" s="49" t="s">
        <v>14349</v>
      </c>
      <c r="BA865" s="49" t="s">
        <v>14350</v>
      </c>
      <c r="BB865" s="49" t="s">
        <v>14353</v>
      </c>
      <c r="BC865" s="49" t="s">
        <v>14354</v>
      </c>
      <c r="BD865" s="49" t="s">
        <v>14355</v>
      </c>
      <c r="BE865" s="49" t="s">
        <v>14356</v>
      </c>
      <c r="BF865" s="49" t="s">
        <v>14357</v>
      </c>
      <c r="BG865" s="49" t="s">
        <v>14358</v>
      </c>
      <c r="BH865" s="49" t="s">
        <v>14359</v>
      </c>
      <c r="BI865" s="49" t="s">
        <v>14357</v>
      </c>
      <c r="BJ865" s="49" t="s">
        <v>14360</v>
      </c>
      <c r="BK865" s="49" t="s">
        <v>14361</v>
      </c>
      <c r="BL865" s="49" t="s">
        <v>14362</v>
      </c>
      <c r="BM865" s="49" t="s">
        <v>14363</v>
      </c>
      <c r="BN865" s="49"/>
      <c r="BO865" s="49"/>
      <c r="BP865" s="49"/>
      <c r="BQ865" s="49"/>
      <c r="BR865" s="49"/>
      <c r="BS865" s="49"/>
      <c r="BT865" s="49"/>
      <c r="BU865" s="49"/>
      <c r="BV865" s="49"/>
    </row>
    <row r="866" spans="1:200" ht="15.5">
      <c r="A866" s="49" t="str">
        <f>B866&amp;COUNTIF($B$3:B866,B866)</f>
        <v>13PDVA2</v>
      </c>
      <c r="B866" s="3" t="s">
        <v>890</v>
      </c>
      <c r="C866" s="4" t="s">
        <v>891</v>
      </c>
      <c r="D866" s="4" t="s">
        <v>1461</v>
      </c>
      <c r="E866" s="4" t="s">
        <v>1462</v>
      </c>
      <c r="F866" s="4" t="s">
        <v>1463</v>
      </c>
      <c r="G866" s="4" t="s">
        <v>1464</v>
      </c>
      <c r="H866" s="3" t="s">
        <v>10</v>
      </c>
      <c r="I866" s="4" t="s">
        <v>1569</v>
      </c>
      <c r="J866" s="95" t="s">
        <v>2628</v>
      </c>
      <c r="K866" s="4" t="str">
        <f t="shared" si="40"/>
        <v>13PDVAM001</v>
      </c>
      <c r="L866" s="6">
        <v>6</v>
      </c>
      <c r="M866" s="5" t="s">
        <v>2846</v>
      </c>
      <c r="N866" s="85">
        <v>3</v>
      </c>
      <c r="O866" s="5" t="s">
        <v>108</v>
      </c>
      <c r="P866" s="85">
        <v>2</v>
      </c>
      <c r="Q866" s="5" t="s">
        <v>2852</v>
      </c>
      <c r="R866" s="85">
        <v>16</v>
      </c>
      <c r="S866" s="4" t="s">
        <v>2841</v>
      </c>
      <c r="T866" s="66" t="str">
        <f t="shared" si="39"/>
        <v>16. Paz, Justicia E Instituciones Sólidas</v>
      </c>
      <c r="U866" s="85">
        <v>1</v>
      </c>
      <c r="V866" s="4" t="s">
        <v>28</v>
      </c>
      <c r="W866" s="85">
        <v>8</v>
      </c>
      <c r="X866" s="4" t="s">
        <v>187</v>
      </c>
      <c r="Y866" s="85">
        <v>1</v>
      </c>
      <c r="Z866" s="4" t="s">
        <v>654</v>
      </c>
      <c r="AA866" s="52" t="str">
        <f t="shared" si="41"/>
        <v>1.8.1</v>
      </c>
      <c r="AB866" s="3" t="s">
        <v>36</v>
      </c>
      <c r="AC866" s="23" t="s">
        <v>38</v>
      </c>
      <c r="AD866" s="4" t="s">
        <v>5882</v>
      </c>
      <c r="AE866" s="4" t="s">
        <v>4682</v>
      </c>
      <c r="AF866" s="4" t="s">
        <v>5883</v>
      </c>
      <c r="AG866" s="4" t="s">
        <v>5881</v>
      </c>
      <c r="AH866" s="8" t="s">
        <v>6689</v>
      </c>
      <c r="AI866" s="4" t="s">
        <v>8853</v>
      </c>
      <c r="AJ866" s="4" t="s">
        <v>8854</v>
      </c>
      <c r="AK866" s="4" t="s">
        <v>6725</v>
      </c>
      <c r="AL866" s="4" t="s">
        <v>8855</v>
      </c>
      <c r="AM866" s="9" t="s">
        <v>9521</v>
      </c>
      <c r="AN866" s="9" t="s">
        <v>9545</v>
      </c>
      <c r="AO866" s="9" t="s">
        <v>9546</v>
      </c>
      <c r="AP866" s="9" t="s">
        <v>6689</v>
      </c>
      <c r="AQ866" s="6" t="s">
        <v>6689</v>
      </c>
      <c r="AR866" s="5" t="s">
        <v>14364</v>
      </c>
      <c r="AS866" s="5" t="s">
        <v>14365</v>
      </c>
      <c r="AT866" s="4" t="s">
        <v>14366</v>
      </c>
      <c r="AU866" s="4" t="s">
        <v>14367</v>
      </c>
      <c r="AV866" s="4" t="s">
        <v>14368</v>
      </c>
      <c r="AW866" s="4" t="s">
        <v>14366</v>
      </c>
      <c r="AX866" s="4" t="s">
        <v>14367</v>
      </c>
      <c r="AY866" s="4"/>
      <c r="AZ866" s="4"/>
      <c r="BA866" s="4"/>
      <c r="BB866" s="4"/>
      <c r="BC866" s="4"/>
      <c r="BD866" s="4"/>
      <c r="BE866" s="4"/>
      <c r="BF866" s="4"/>
      <c r="BG866" s="4"/>
      <c r="BH866" s="4"/>
      <c r="BI866" s="4"/>
      <c r="BJ866" s="4"/>
      <c r="BK866" s="4"/>
      <c r="BL866" s="4"/>
      <c r="BM866" s="4"/>
      <c r="BN866" s="4"/>
      <c r="BO866" s="4"/>
      <c r="BP866" s="4"/>
      <c r="BQ866" s="4"/>
      <c r="BR866" s="4"/>
      <c r="BS866" s="4"/>
      <c r="BT866" s="4"/>
      <c r="BU866" s="4"/>
      <c r="BV866" s="4"/>
    </row>
    <row r="867" spans="1:200" ht="15.5">
      <c r="A867" s="49" t="str">
        <f>B867&amp;COUNTIF($B$3:B867,B867)</f>
        <v>13PDVA3</v>
      </c>
      <c r="B867" s="3" t="s">
        <v>890</v>
      </c>
      <c r="C867" s="4" t="s">
        <v>891</v>
      </c>
      <c r="D867" s="4" t="s">
        <v>1461</v>
      </c>
      <c r="E867" s="4" t="s">
        <v>1462</v>
      </c>
      <c r="F867" s="4" t="s">
        <v>1463</v>
      </c>
      <c r="G867" s="4" t="s">
        <v>1464</v>
      </c>
      <c r="H867" s="3" t="s">
        <v>1133</v>
      </c>
      <c r="I867" s="4" t="s">
        <v>1570</v>
      </c>
      <c r="J867" s="96" t="s">
        <v>1886</v>
      </c>
      <c r="K867" s="4" t="str">
        <f t="shared" si="40"/>
        <v>13PDVAM002</v>
      </c>
      <c r="L867" s="6">
        <v>6</v>
      </c>
      <c r="M867" s="5" t="s">
        <v>2846</v>
      </c>
      <c r="N867" s="85">
        <v>3</v>
      </c>
      <c r="O867" s="5" t="s">
        <v>108</v>
      </c>
      <c r="P867" s="85">
        <v>2</v>
      </c>
      <c r="Q867" s="5" t="s">
        <v>2852</v>
      </c>
      <c r="R867" s="85">
        <v>16</v>
      </c>
      <c r="S867" s="4" t="s">
        <v>2841</v>
      </c>
      <c r="T867" s="66" t="str">
        <f t="shared" si="39"/>
        <v>16. Paz, Justicia E Instituciones Sólidas</v>
      </c>
      <c r="U867" s="85">
        <v>1</v>
      </c>
      <c r="V867" s="4" t="s">
        <v>28</v>
      </c>
      <c r="W867" s="85">
        <v>8</v>
      </c>
      <c r="X867" s="4" t="s">
        <v>187</v>
      </c>
      <c r="Y867" s="85">
        <v>1</v>
      </c>
      <c r="Z867" s="4" t="s">
        <v>654</v>
      </c>
      <c r="AA867" s="52" t="str">
        <f t="shared" si="41"/>
        <v>1.8.1</v>
      </c>
      <c r="AB867" s="3" t="s">
        <v>2952</v>
      </c>
      <c r="AC867" s="23" t="s">
        <v>2953</v>
      </c>
      <c r="AD867" s="4" t="s">
        <v>179</v>
      </c>
      <c r="AE867" s="4" t="s">
        <v>179</v>
      </c>
      <c r="AF867" s="4" t="s">
        <v>179</v>
      </c>
      <c r="AG867" s="4" t="s">
        <v>179</v>
      </c>
      <c r="AH867" s="8" t="s">
        <v>179</v>
      </c>
      <c r="AI867" s="4" t="s">
        <v>179</v>
      </c>
      <c r="AJ867" s="4" t="s">
        <v>179</v>
      </c>
      <c r="AK867" s="4" t="s">
        <v>179</v>
      </c>
      <c r="AL867" s="4" t="s">
        <v>179</v>
      </c>
      <c r="AM867" s="9" t="s">
        <v>179</v>
      </c>
      <c r="AN867" s="9" t="s">
        <v>179</v>
      </c>
      <c r="AO867" s="9" t="s">
        <v>179</v>
      </c>
      <c r="AP867" s="9" t="s">
        <v>179</v>
      </c>
      <c r="AQ867" s="3" t="s">
        <v>179</v>
      </c>
      <c r="AR867" s="5" t="s">
        <v>179</v>
      </c>
      <c r="AS867" s="5" t="s">
        <v>179</v>
      </c>
      <c r="AT867" s="4" t="s">
        <v>179</v>
      </c>
      <c r="AU867" s="4" t="s">
        <v>179</v>
      </c>
      <c r="AV867" s="4"/>
      <c r="AW867" s="4"/>
      <c r="AX867" s="4"/>
      <c r="AY867" s="4"/>
      <c r="AZ867" s="4"/>
      <c r="BA867" s="4"/>
      <c r="BB867" s="4"/>
      <c r="BC867" s="4"/>
      <c r="BD867" s="4"/>
      <c r="BE867" s="4"/>
      <c r="BF867" s="4"/>
      <c r="BG867" s="4"/>
      <c r="BH867" s="4"/>
      <c r="BI867" s="4"/>
      <c r="BJ867" s="4"/>
      <c r="BK867" s="4"/>
      <c r="BL867" s="4"/>
      <c r="BM867" s="4"/>
      <c r="BN867" s="4"/>
      <c r="BO867" s="4"/>
      <c r="BP867" s="4"/>
      <c r="BQ867" s="4"/>
      <c r="BR867" s="4"/>
      <c r="BS867" s="4"/>
      <c r="BT867" s="4"/>
      <c r="BU867" s="4"/>
      <c r="BV867" s="4"/>
      <c r="BW867" s="15"/>
      <c r="BX867" s="15"/>
    </row>
    <row r="868" spans="1:200" ht="15.5">
      <c r="A868" s="49" t="str">
        <f>B868&amp;COUNTIF($B$3:B868,B868)</f>
        <v>13PDVA4</v>
      </c>
      <c r="B868" s="3" t="s">
        <v>890</v>
      </c>
      <c r="C868" s="4" t="s">
        <v>891</v>
      </c>
      <c r="D868" s="4" t="s">
        <v>1461</v>
      </c>
      <c r="E868" s="4" t="s">
        <v>1462</v>
      </c>
      <c r="F868" s="4" t="s">
        <v>1463</v>
      </c>
      <c r="G868" s="4" t="s">
        <v>1464</v>
      </c>
      <c r="H868" s="3" t="s">
        <v>140</v>
      </c>
      <c r="I868" s="4" t="s">
        <v>1571</v>
      </c>
      <c r="J868" s="95" t="s">
        <v>2629</v>
      </c>
      <c r="K868" s="4" t="str">
        <f t="shared" si="40"/>
        <v>13PDVAN001</v>
      </c>
      <c r="L868" s="6">
        <v>6</v>
      </c>
      <c r="M868" s="5" t="s">
        <v>2846</v>
      </c>
      <c r="N868" s="85">
        <v>5</v>
      </c>
      <c r="O868" s="4" t="s">
        <v>2850</v>
      </c>
      <c r="P868" s="85">
        <v>1</v>
      </c>
      <c r="Q868" s="4" t="s">
        <v>2851</v>
      </c>
      <c r="R868" s="85">
        <v>16</v>
      </c>
      <c r="S868" s="4" t="s">
        <v>2841</v>
      </c>
      <c r="T868" s="66" t="str">
        <f t="shared" si="39"/>
        <v>16. Paz, Justicia E Instituciones Sólidas</v>
      </c>
      <c r="U868" s="85">
        <v>1</v>
      </c>
      <c r="V868" s="4" t="s">
        <v>28</v>
      </c>
      <c r="W868" s="85">
        <v>7</v>
      </c>
      <c r="X868" s="4" t="s">
        <v>142</v>
      </c>
      <c r="Y868" s="85">
        <v>2</v>
      </c>
      <c r="Z868" s="4" t="s">
        <v>143</v>
      </c>
      <c r="AA868" s="52" t="str">
        <f t="shared" si="41"/>
        <v>1.7.2</v>
      </c>
      <c r="AB868" s="3" t="s">
        <v>144</v>
      </c>
      <c r="AC868" s="23" t="s">
        <v>145</v>
      </c>
      <c r="AD868" s="4" t="s">
        <v>5884</v>
      </c>
      <c r="AE868" s="4" t="s">
        <v>5885</v>
      </c>
      <c r="AF868" s="4" t="s">
        <v>5886</v>
      </c>
      <c r="AG868" s="4" t="s">
        <v>5887</v>
      </c>
      <c r="AH868" s="8" t="s">
        <v>6689</v>
      </c>
      <c r="AI868" s="4" t="s">
        <v>8856</v>
      </c>
      <c r="AJ868" s="4" t="s">
        <v>8857</v>
      </c>
      <c r="AK868" s="4" t="s">
        <v>6725</v>
      </c>
      <c r="AL868" s="4" t="s">
        <v>8858</v>
      </c>
      <c r="AM868" s="9" t="s">
        <v>6712</v>
      </c>
      <c r="AN868" s="9" t="s">
        <v>9616</v>
      </c>
      <c r="AO868" s="9" t="s">
        <v>9593</v>
      </c>
      <c r="AP868" s="9" t="s">
        <v>6689</v>
      </c>
      <c r="AQ868" s="6" t="s">
        <v>6689</v>
      </c>
      <c r="AR868" s="5" t="s">
        <v>14369</v>
      </c>
      <c r="AS868" s="5" t="s">
        <v>14370</v>
      </c>
      <c r="AT868" s="4" t="s">
        <v>14371</v>
      </c>
      <c r="AU868" s="4" t="s">
        <v>14372</v>
      </c>
      <c r="AV868" s="4" t="s">
        <v>14373</v>
      </c>
      <c r="AW868" s="4" t="s">
        <v>14371</v>
      </c>
      <c r="AX868" s="4" t="s">
        <v>14372</v>
      </c>
      <c r="AY868" s="4" t="s">
        <v>14374</v>
      </c>
      <c r="AZ868" s="4" t="s">
        <v>14371</v>
      </c>
      <c r="BA868" s="4" t="s">
        <v>14372</v>
      </c>
      <c r="BB868" s="4" t="s">
        <v>14375</v>
      </c>
      <c r="BC868" s="4" t="s">
        <v>14371</v>
      </c>
      <c r="BD868" s="4" t="s">
        <v>14372</v>
      </c>
      <c r="BE868" s="4" t="s">
        <v>14376</v>
      </c>
      <c r="BF868" s="4" t="s">
        <v>14371</v>
      </c>
      <c r="BG868" s="4" t="s">
        <v>14372</v>
      </c>
      <c r="BH868" s="4" t="s">
        <v>14377</v>
      </c>
      <c r="BI868" s="4" t="s">
        <v>14371</v>
      </c>
      <c r="BJ868" s="4" t="s">
        <v>14372</v>
      </c>
      <c r="BK868" s="4"/>
      <c r="BL868" s="4"/>
      <c r="BM868" s="4"/>
      <c r="BN868" s="4"/>
      <c r="BO868" s="4"/>
      <c r="BP868" s="4"/>
      <c r="BQ868" s="4"/>
      <c r="BR868" s="4"/>
      <c r="BS868" s="4"/>
      <c r="BT868" s="4"/>
      <c r="BU868" s="4"/>
      <c r="BV868" s="4"/>
    </row>
    <row r="869" spans="1:200" ht="15.5">
      <c r="A869" s="49" t="str">
        <f>B869&amp;COUNTIF($B$3:B869,B869)</f>
        <v>13PDVA5</v>
      </c>
      <c r="B869" s="3" t="s">
        <v>890</v>
      </c>
      <c r="C869" s="4" t="s">
        <v>891</v>
      </c>
      <c r="D869" s="4" t="s">
        <v>1461</v>
      </c>
      <c r="E869" s="4" t="s">
        <v>1462</v>
      </c>
      <c r="F869" s="4" t="s">
        <v>1463</v>
      </c>
      <c r="G869" s="4" t="s">
        <v>1464</v>
      </c>
      <c r="H869" s="3" t="s">
        <v>146</v>
      </c>
      <c r="I869" s="4" t="s">
        <v>1572</v>
      </c>
      <c r="J869" s="95" t="s">
        <v>2630</v>
      </c>
      <c r="K869" s="4" t="str">
        <f t="shared" si="40"/>
        <v>13PDVAO001</v>
      </c>
      <c r="L869" s="6">
        <v>6</v>
      </c>
      <c r="M869" s="5" t="s">
        <v>2846</v>
      </c>
      <c r="N869" s="85">
        <v>3</v>
      </c>
      <c r="O869" s="5" t="s">
        <v>108</v>
      </c>
      <c r="P869" s="85">
        <v>2</v>
      </c>
      <c r="Q869" s="5" t="s">
        <v>2852</v>
      </c>
      <c r="R869" s="85">
        <v>16</v>
      </c>
      <c r="S869" s="4" t="s">
        <v>2841</v>
      </c>
      <c r="T869" s="66" t="str">
        <f t="shared" si="39"/>
        <v>16. Paz, Justicia E Instituciones Sólidas</v>
      </c>
      <c r="U869" s="85">
        <v>3</v>
      </c>
      <c r="V869" s="4" t="s">
        <v>199</v>
      </c>
      <c r="W869" s="85">
        <v>9</v>
      </c>
      <c r="X869" s="4" t="s">
        <v>562</v>
      </c>
      <c r="Y869" s="85">
        <v>3</v>
      </c>
      <c r="Z869" s="4" t="s">
        <v>563</v>
      </c>
      <c r="AA869" s="52" t="str">
        <f t="shared" si="41"/>
        <v>3.9.3</v>
      </c>
      <c r="AB869" s="3" t="s">
        <v>149</v>
      </c>
      <c r="AC869" s="23" t="s">
        <v>150</v>
      </c>
      <c r="AD869" s="4" t="s">
        <v>5888</v>
      </c>
      <c r="AE869" s="4" t="s">
        <v>4682</v>
      </c>
      <c r="AF869" s="4" t="s">
        <v>5889</v>
      </c>
      <c r="AG869" s="4" t="s">
        <v>5890</v>
      </c>
      <c r="AH869" s="8" t="s">
        <v>6689</v>
      </c>
      <c r="AI869" s="4" t="s">
        <v>8859</v>
      </c>
      <c r="AJ869" s="4" t="s">
        <v>8860</v>
      </c>
      <c r="AK869" s="4" t="s">
        <v>6741</v>
      </c>
      <c r="AL869" s="4" t="s">
        <v>8861</v>
      </c>
      <c r="AM869" s="9" t="s">
        <v>6697</v>
      </c>
      <c r="AN869" s="9" t="s">
        <v>9532</v>
      </c>
      <c r="AO869" s="9" t="s">
        <v>9453</v>
      </c>
      <c r="AP869" s="9" t="s">
        <v>6689</v>
      </c>
      <c r="AQ869" s="6" t="s">
        <v>6689</v>
      </c>
      <c r="AR869" s="5" t="s">
        <v>14364</v>
      </c>
      <c r="AS869" s="5" t="s">
        <v>13731</v>
      </c>
      <c r="AT869" s="4" t="s">
        <v>14366</v>
      </c>
      <c r="AU869" s="4" t="s">
        <v>14367</v>
      </c>
      <c r="AV869" s="4" t="s">
        <v>14378</v>
      </c>
      <c r="AW869" s="4" t="s">
        <v>14371</v>
      </c>
      <c r="AX869" s="4" t="s">
        <v>14372</v>
      </c>
      <c r="AY869" s="4" t="s">
        <v>14379</v>
      </c>
      <c r="AZ869" s="4" t="s">
        <v>14366</v>
      </c>
      <c r="BA869" s="4" t="s">
        <v>14367</v>
      </c>
      <c r="BB869" s="4"/>
      <c r="BC869" s="4"/>
      <c r="BD869" s="4"/>
      <c r="BE869" s="4"/>
      <c r="BF869" s="4"/>
      <c r="BG869" s="4"/>
      <c r="BH869" s="4"/>
      <c r="BI869" s="4"/>
      <c r="BJ869" s="4"/>
      <c r="BK869" s="4"/>
      <c r="BL869" s="4"/>
      <c r="BM869" s="4"/>
      <c r="BN869" s="4"/>
      <c r="BO869" s="4"/>
      <c r="BP869" s="4"/>
      <c r="BQ869" s="4"/>
      <c r="BR869" s="4"/>
      <c r="BS869" s="4"/>
      <c r="BT869" s="4"/>
      <c r="BU869" s="4"/>
      <c r="BV869" s="4"/>
    </row>
    <row r="870" spans="1:200" ht="15.5">
      <c r="A870" s="49" t="str">
        <f>B870&amp;COUNTIF($B$3:B870,B870)</f>
        <v>13PDVA6</v>
      </c>
      <c r="B870" s="3" t="s">
        <v>890</v>
      </c>
      <c r="C870" s="4" t="s">
        <v>891</v>
      </c>
      <c r="D870" s="4" t="s">
        <v>1461</v>
      </c>
      <c r="E870" s="4" t="s">
        <v>1462</v>
      </c>
      <c r="F870" s="4" t="s">
        <v>1463</v>
      </c>
      <c r="G870" s="4" t="s">
        <v>1464</v>
      </c>
      <c r="H870" s="3" t="s">
        <v>151</v>
      </c>
      <c r="I870" s="4" t="s">
        <v>1573</v>
      </c>
      <c r="J870" s="95" t="s">
        <v>2631</v>
      </c>
      <c r="K870" s="4" t="str">
        <f t="shared" si="40"/>
        <v>13PDVAP001</v>
      </c>
      <c r="L870" s="6">
        <v>6</v>
      </c>
      <c r="M870" s="5" t="s">
        <v>2846</v>
      </c>
      <c r="N870" s="85">
        <v>4</v>
      </c>
      <c r="O870" s="4" t="s">
        <v>109</v>
      </c>
      <c r="P870" s="85">
        <v>1</v>
      </c>
      <c r="Q870" s="4" t="s">
        <v>2848</v>
      </c>
      <c r="R870" s="85">
        <v>5</v>
      </c>
      <c r="S870" s="4" t="s">
        <v>2844</v>
      </c>
      <c r="T870" s="66" t="str">
        <f t="shared" si="39"/>
        <v xml:space="preserve">5. Igualdad De Género </v>
      </c>
      <c r="U870" s="85">
        <v>1</v>
      </c>
      <c r="V870" s="4" t="s">
        <v>28</v>
      </c>
      <c r="W870" s="85">
        <v>2</v>
      </c>
      <c r="X870" s="4" t="s">
        <v>154</v>
      </c>
      <c r="Y870" s="85">
        <v>4</v>
      </c>
      <c r="Z870" s="4" t="s">
        <v>155</v>
      </c>
      <c r="AA870" s="52" t="str">
        <f t="shared" si="41"/>
        <v>1.2.4</v>
      </c>
      <c r="AB870" s="3" t="s">
        <v>156</v>
      </c>
      <c r="AC870" s="23" t="s">
        <v>157</v>
      </c>
      <c r="AD870" s="4" t="s">
        <v>5891</v>
      </c>
      <c r="AE870" s="4" t="s">
        <v>5892</v>
      </c>
      <c r="AF870" s="4" t="s">
        <v>5893</v>
      </c>
      <c r="AG870" s="4" t="s">
        <v>5894</v>
      </c>
      <c r="AH870" s="6" t="s">
        <v>6689</v>
      </c>
      <c r="AI870" s="4" t="s">
        <v>8862</v>
      </c>
      <c r="AJ870" s="4" t="s">
        <v>8863</v>
      </c>
      <c r="AK870" s="4" t="s">
        <v>6741</v>
      </c>
      <c r="AL870" s="4" t="s">
        <v>8864</v>
      </c>
      <c r="AM870" s="6" t="s">
        <v>6722</v>
      </c>
      <c r="AN870" s="6" t="s">
        <v>9622</v>
      </c>
      <c r="AO870" s="6" t="s">
        <v>9567</v>
      </c>
      <c r="AP870" s="6" t="s">
        <v>6689</v>
      </c>
      <c r="AQ870" s="6" t="s">
        <v>6689</v>
      </c>
      <c r="AR870" s="5" t="s">
        <v>14380</v>
      </c>
      <c r="AS870" s="5" t="s">
        <v>14381</v>
      </c>
      <c r="AT870" s="4" t="s">
        <v>14382</v>
      </c>
      <c r="AU870" s="4" t="s">
        <v>14383</v>
      </c>
      <c r="AV870" s="4" t="s">
        <v>14384</v>
      </c>
      <c r="AW870" s="4" t="s">
        <v>14382</v>
      </c>
      <c r="AX870" s="4" t="s">
        <v>14383</v>
      </c>
      <c r="AY870" s="4" t="s">
        <v>14385</v>
      </c>
      <c r="AZ870" s="4" t="s">
        <v>14382</v>
      </c>
      <c r="BA870" s="4" t="s">
        <v>14383</v>
      </c>
      <c r="BB870" s="4" t="s">
        <v>14386</v>
      </c>
      <c r="BC870" s="4" t="s">
        <v>14382</v>
      </c>
      <c r="BD870" s="4" t="s">
        <v>14387</v>
      </c>
      <c r="BE870" s="4"/>
      <c r="BF870" s="4"/>
      <c r="BG870" s="4"/>
      <c r="BH870" s="4"/>
      <c r="BI870" s="4"/>
      <c r="BJ870" s="4"/>
      <c r="BK870" s="4"/>
      <c r="BL870" s="4"/>
      <c r="BM870" s="4"/>
      <c r="BN870" s="4"/>
      <c r="BO870" s="4"/>
      <c r="BP870" s="4"/>
      <c r="BQ870" s="4"/>
      <c r="BR870" s="4"/>
      <c r="BS870" s="4"/>
      <c r="BT870" s="4"/>
      <c r="BU870" s="4"/>
      <c r="BV870" s="4"/>
    </row>
    <row r="871" spans="1:200" ht="15.5">
      <c r="A871" s="49" t="str">
        <f>B871&amp;COUNTIF($B$3:B871,B871)</f>
        <v>13PDVA7</v>
      </c>
      <c r="B871" s="3" t="s">
        <v>890</v>
      </c>
      <c r="C871" s="4" t="s">
        <v>891</v>
      </c>
      <c r="D871" s="4" t="s">
        <v>1461</v>
      </c>
      <c r="E871" s="4" t="s">
        <v>1462</v>
      </c>
      <c r="F871" s="4" t="s">
        <v>1463</v>
      </c>
      <c r="G871" s="4" t="s">
        <v>1464</v>
      </c>
      <c r="H871" s="3" t="s">
        <v>158</v>
      </c>
      <c r="I871" s="4" t="s">
        <v>1574</v>
      </c>
      <c r="J871" s="95" t="s">
        <v>2632</v>
      </c>
      <c r="K871" s="4" t="str">
        <f t="shared" si="40"/>
        <v>13PDVAP002</v>
      </c>
      <c r="L871" s="6">
        <v>6</v>
      </c>
      <c r="M871" s="5" t="s">
        <v>2846</v>
      </c>
      <c r="N871" s="85">
        <v>3</v>
      </c>
      <c r="O871" s="5" t="s">
        <v>108</v>
      </c>
      <c r="P871" s="85">
        <v>1</v>
      </c>
      <c r="Q871" s="5" t="s">
        <v>2854</v>
      </c>
      <c r="R871" s="85">
        <v>10</v>
      </c>
      <c r="S871" s="4" t="s">
        <v>2868</v>
      </c>
      <c r="T871" s="66" t="str">
        <f t="shared" si="39"/>
        <v xml:space="preserve">10. Reducción De Las Desigualdades </v>
      </c>
      <c r="U871" s="85">
        <v>1</v>
      </c>
      <c r="V871" s="4" t="s">
        <v>28</v>
      </c>
      <c r="W871" s="85">
        <v>2</v>
      </c>
      <c r="X871" s="4" t="s">
        <v>154</v>
      </c>
      <c r="Y871" s="85">
        <v>4</v>
      </c>
      <c r="Z871" s="4" t="s">
        <v>155</v>
      </c>
      <c r="AA871" s="52" t="str">
        <f t="shared" si="41"/>
        <v>1.2.4</v>
      </c>
      <c r="AB871" s="3" t="s">
        <v>161</v>
      </c>
      <c r="AC871" s="23" t="s">
        <v>162</v>
      </c>
      <c r="AD871" s="4" t="s">
        <v>5895</v>
      </c>
      <c r="AE871" s="4" t="s">
        <v>5896</v>
      </c>
      <c r="AF871" s="4" t="s">
        <v>5897</v>
      </c>
      <c r="AG871" s="4" t="s">
        <v>5898</v>
      </c>
      <c r="AH871" s="3" t="s">
        <v>6689</v>
      </c>
      <c r="AI871" s="4" t="s">
        <v>8865</v>
      </c>
      <c r="AJ871" s="4" t="s">
        <v>8866</v>
      </c>
      <c r="AK871" s="4" t="s">
        <v>6741</v>
      </c>
      <c r="AL871" s="4" t="s">
        <v>8867</v>
      </c>
      <c r="AM871" s="8" t="s">
        <v>6711</v>
      </c>
      <c r="AN871" s="8" t="s">
        <v>6708</v>
      </c>
      <c r="AO871" s="8" t="s">
        <v>9820</v>
      </c>
      <c r="AP871" s="8" t="s">
        <v>6689</v>
      </c>
      <c r="AQ871" s="6" t="s">
        <v>6689</v>
      </c>
      <c r="AR871" s="5" t="s">
        <v>14388</v>
      </c>
      <c r="AS871" s="5" t="s">
        <v>14389</v>
      </c>
      <c r="AT871" s="4" t="s">
        <v>14390</v>
      </c>
      <c r="AU871" s="4" t="s">
        <v>14391</v>
      </c>
      <c r="AV871" s="4" t="s">
        <v>14392</v>
      </c>
      <c r="AW871" s="4" t="s">
        <v>14390</v>
      </c>
      <c r="AX871" s="4" t="s">
        <v>14391</v>
      </c>
      <c r="AY871" s="4" t="s">
        <v>14393</v>
      </c>
      <c r="AZ871" s="4" t="s">
        <v>14390</v>
      </c>
      <c r="BA871" s="4" t="s">
        <v>14391</v>
      </c>
      <c r="BB871" s="4"/>
      <c r="BC871" s="4"/>
      <c r="BD871" s="4"/>
      <c r="BE871" s="4"/>
      <c r="BF871" s="4"/>
      <c r="BG871" s="4"/>
      <c r="BH871" s="4"/>
      <c r="BI871" s="4"/>
      <c r="BJ871" s="4"/>
      <c r="BK871" s="4"/>
      <c r="BL871" s="4"/>
      <c r="BM871" s="4"/>
      <c r="BN871" s="4"/>
      <c r="BO871" s="4"/>
      <c r="BP871" s="4"/>
      <c r="BQ871" s="4"/>
      <c r="BR871" s="4"/>
      <c r="BS871" s="4"/>
      <c r="BT871" s="4"/>
      <c r="BU871" s="4"/>
      <c r="BV871" s="4"/>
    </row>
    <row r="872" spans="1:200" ht="15.5">
      <c r="A872" s="49" t="str">
        <f>B872&amp;COUNTIF($B$3:B872,B872)</f>
        <v>13PDVA8</v>
      </c>
      <c r="B872" s="3" t="s">
        <v>890</v>
      </c>
      <c r="C872" s="4" t="s">
        <v>891</v>
      </c>
      <c r="D872" s="4" t="s">
        <v>1461</v>
      </c>
      <c r="E872" s="4" t="s">
        <v>1462</v>
      </c>
      <c r="F872" s="4" t="s">
        <v>1463</v>
      </c>
      <c r="G872" s="4" t="s">
        <v>1464</v>
      </c>
      <c r="H872" s="3" t="s">
        <v>170</v>
      </c>
      <c r="I872" s="4" t="s">
        <v>1575</v>
      </c>
      <c r="J872" s="95" t="s">
        <v>2633</v>
      </c>
      <c r="K872" s="4" t="str">
        <f t="shared" si="40"/>
        <v>13PDVAP004</v>
      </c>
      <c r="L872" s="6">
        <v>6</v>
      </c>
      <c r="M872" s="5" t="s">
        <v>2846</v>
      </c>
      <c r="N872" s="85">
        <v>4</v>
      </c>
      <c r="O872" s="4" t="s">
        <v>109</v>
      </c>
      <c r="P872" s="85">
        <v>1</v>
      </c>
      <c r="Q872" s="4" t="s">
        <v>2848</v>
      </c>
      <c r="R872" s="85">
        <v>10</v>
      </c>
      <c r="S872" s="4" t="s">
        <v>2868</v>
      </c>
      <c r="T872" s="66" t="str">
        <f t="shared" si="39"/>
        <v xml:space="preserve">10. Reducción De Las Desigualdades </v>
      </c>
      <c r="U872" s="85">
        <v>2</v>
      </c>
      <c r="V872" s="4" t="s">
        <v>173</v>
      </c>
      <c r="W872" s="85">
        <v>6</v>
      </c>
      <c r="X872" s="4" t="s">
        <v>175</v>
      </c>
      <c r="Y872" s="85">
        <v>8</v>
      </c>
      <c r="Z872" s="4" t="s">
        <v>177</v>
      </c>
      <c r="AA872" s="52" t="str">
        <f t="shared" si="41"/>
        <v>2.6.8</v>
      </c>
      <c r="AB872" s="3" t="s">
        <v>384</v>
      </c>
      <c r="AC872" s="23" t="s">
        <v>178</v>
      </c>
      <c r="AD872" s="4" t="s">
        <v>5899</v>
      </c>
      <c r="AE872" s="4" t="s">
        <v>5900</v>
      </c>
      <c r="AF872" s="4" t="s">
        <v>5901</v>
      </c>
      <c r="AG872" s="4" t="s">
        <v>5902</v>
      </c>
      <c r="AH872" s="3" t="s">
        <v>6689</v>
      </c>
      <c r="AI872" s="4" t="s">
        <v>8868</v>
      </c>
      <c r="AJ872" s="4" t="s">
        <v>8869</v>
      </c>
      <c r="AK872" s="4" t="s">
        <v>6741</v>
      </c>
      <c r="AL872" s="4" t="s">
        <v>8870</v>
      </c>
      <c r="AM872" s="8" t="s">
        <v>6712</v>
      </c>
      <c r="AN872" s="8" t="s">
        <v>6708</v>
      </c>
      <c r="AO872" s="8" t="s">
        <v>6718</v>
      </c>
      <c r="AP872" s="8" t="s">
        <v>6689</v>
      </c>
      <c r="AQ872" s="6" t="s">
        <v>6689</v>
      </c>
      <c r="AR872" s="5" t="s">
        <v>14394</v>
      </c>
      <c r="AS872" s="5" t="s">
        <v>14395</v>
      </c>
      <c r="AT872" s="4" t="s">
        <v>14382</v>
      </c>
      <c r="AU872" s="4" t="s">
        <v>14383</v>
      </c>
      <c r="AV872" s="4" t="s">
        <v>14396</v>
      </c>
      <c r="AW872" s="4" t="s">
        <v>14382</v>
      </c>
      <c r="AX872" s="4" t="s">
        <v>14383</v>
      </c>
      <c r="AY872" s="4" t="s">
        <v>14397</v>
      </c>
      <c r="AZ872" s="4" t="s">
        <v>14382</v>
      </c>
      <c r="BA872" s="4" t="s">
        <v>14383</v>
      </c>
      <c r="BB872" s="4"/>
      <c r="BC872" s="4"/>
      <c r="BD872" s="4"/>
      <c r="BE872" s="4"/>
      <c r="BF872" s="4"/>
      <c r="BG872" s="4"/>
      <c r="BH872" s="4"/>
      <c r="BI872" s="4"/>
      <c r="BJ872" s="4"/>
      <c r="BK872" s="4"/>
      <c r="BL872" s="4"/>
      <c r="BM872" s="4"/>
      <c r="BN872" s="4"/>
      <c r="BO872" s="4"/>
      <c r="BP872" s="4"/>
      <c r="BQ872" s="4"/>
      <c r="BR872" s="4"/>
      <c r="BS872" s="4"/>
      <c r="BT872" s="4"/>
      <c r="BU872" s="4"/>
      <c r="BV872" s="4"/>
    </row>
    <row r="873" spans="1:200" ht="15.5">
      <c r="A873" s="49" t="str">
        <f>B873&amp;COUNTIF($B$3:B873,B873)</f>
        <v>15C0061</v>
      </c>
      <c r="B873" s="3" t="s">
        <v>895</v>
      </c>
      <c r="C873" s="4" t="s">
        <v>896</v>
      </c>
      <c r="D873" s="4" t="s">
        <v>1465</v>
      </c>
      <c r="E873" s="4" t="s">
        <v>1466</v>
      </c>
      <c r="F873" s="4" t="s">
        <v>1467</v>
      </c>
      <c r="G873" s="4" t="s">
        <v>1468</v>
      </c>
      <c r="H873" s="3" t="s">
        <v>1133</v>
      </c>
      <c r="I873" s="4" t="s">
        <v>1570</v>
      </c>
      <c r="J873" s="95"/>
      <c r="K873" s="4" t="str">
        <f t="shared" si="40"/>
        <v>15C006M002</v>
      </c>
      <c r="L873" s="6" t="s">
        <v>174</v>
      </c>
      <c r="M873" s="5" t="s">
        <v>2846</v>
      </c>
      <c r="N873" s="85" t="s">
        <v>196</v>
      </c>
      <c r="O873" s="5" t="s">
        <v>108</v>
      </c>
      <c r="P873" s="85" t="s">
        <v>172</v>
      </c>
      <c r="Q873" s="5" t="s">
        <v>2852</v>
      </c>
      <c r="R873" s="85" t="s">
        <v>806</v>
      </c>
      <c r="S873" s="4" t="s">
        <v>2841</v>
      </c>
      <c r="T873" s="66" t="str">
        <f t="shared" si="39"/>
        <v>16. Paz, Justicia E Instituciones Sólidas</v>
      </c>
      <c r="U873" s="85" t="s">
        <v>172</v>
      </c>
      <c r="V873" s="4" t="s">
        <v>173</v>
      </c>
      <c r="W873" s="85" t="s">
        <v>172</v>
      </c>
      <c r="X873" s="4" t="s">
        <v>226</v>
      </c>
      <c r="Y873" s="85" t="s">
        <v>194</v>
      </c>
      <c r="Z873" s="4" t="s">
        <v>227</v>
      </c>
      <c r="AA873" s="52" t="str">
        <f t="shared" si="41"/>
        <v>2.2.1</v>
      </c>
      <c r="AB873" s="3" t="s">
        <v>898</v>
      </c>
      <c r="AC873" s="23" t="s">
        <v>899</v>
      </c>
      <c r="AD873" s="4"/>
      <c r="AE873" s="4"/>
      <c r="AF873" s="4"/>
      <c r="AG873" s="4"/>
      <c r="AH873" s="3"/>
      <c r="AI873" s="4"/>
      <c r="AJ873" s="4"/>
      <c r="AK873" s="4"/>
      <c r="AL873" s="4"/>
      <c r="AM873" s="8"/>
      <c r="AN873" s="8"/>
      <c r="AO873" s="8"/>
      <c r="AP873" s="8"/>
      <c r="AQ873" s="6"/>
      <c r="AR873" s="5"/>
      <c r="AS873" s="5"/>
      <c r="AT873" s="4"/>
      <c r="AU873" s="4"/>
      <c r="AV873" s="4"/>
      <c r="AW873" s="4"/>
      <c r="AX873" s="4"/>
      <c r="AY873" s="4"/>
      <c r="AZ873" s="4"/>
      <c r="BA873" s="4"/>
      <c r="BB873" s="4"/>
      <c r="BC873" s="4"/>
      <c r="BD873" s="4"/>
      <c r="BE873" s="4"/>
      <c r="BF873" s="4"/>
      <c r="BG873" s="4"/>
      <c r="BH873" s="4"/>
      <c r="BI873" s="4"/>
      <c r="BJ873" s="4"/>
      <c r="BK873" s="4"/>
      <c r="BL873" s="4"/>
      <c r="BM873" s="4"/>
      <c r="BN873" s="4"/>
      <c r="BO873" s="4"/>
      <c r="BP873" s="4"/>
      <c r="BQ873" s="4"/>
      <c r="BR873" s="4"/>
      <c r="BS873" s="4"/>
      <c r="BT873" s="4"/>
      <c r="BU873" s="4"/>
      <c r="BV873" s="4"/>
    </row>
    <row r="874" spans="1:200" ht="15.5">
      <c r="A874" s="49" t="str">
        <f>B874&amp;COUNTIF($B$3:B874,B874)</f>
        <v>15C0062</v>
      </c>
      <c r="B874" s="3" t="s">
        <v>895</v>
      </c>
      <c r="C874" s="4" t="s">
        <v>896</v>
      </c>
      <c r="D874" s="4" t="s">
        <v>1465</v>
      </c>
      <c r="E874" s="4" t="s">
        <v>1466</v>
      </c>
      <c r="F874" s="4" t="s">
        <v>1467</v>
      </c>
      <c r="G874" s="4" t="s">
        <v>1468</v>
      </c>
      <c r="H874" s="3" t="s">
        <v>897</v>
      </c>
      <c r="I874" s="4" t="s">
        <v>1808</v>
      </c>
      <c r="J874" s="95" t="s">
        <v>2634</v>
      </c>
      <c r="K874" s="4" t="str">
        <f t="shared" si="40"/>
        <v>15C006U009</v>
      </c>
      <c r="L874" s="6" t="s">
        <v>174</v>
      </c>
      <c r="M874" s="5" t="s">
        <v>2846</v>
      </c>
      <c r="N874" s="85" t="s">
        <v>196</v>
      </c>
      <c r="O874" s="4" t="s">
        <v>108</v>
      </c>
      <c r="P874" s="85" t="s">
        <v>172</v>
      </c>
      <c r="Q874" s="4" t="s">
        <v>2852</v>
      </c>
      <c r="R874" s="85" t="s">
        <v>806</v>
      </c>
      <c r="S874" s="4" t="s">
        <v>2841</v>
      </c>
      <c r="T874" s="66" t="str">
        <f t="shared" si="39"/>
        <v>16. Paz, Justicia E Instituciones Sólidas</v>
      </c>
      <c r="U874" s="85" t="s">
        <v>172</v>
      </c>
      <c r="V874" s="4" t="s">
        <v>173</v>
      </c>
      <c r="W874" s="85" t="s">
        <v>172</v>
      </c>
      <c r="X874" s="4" t="s">
        <v>226</v>
      </c>
      <c r="Y874" s="85" t="s">
        <v>194</v>
      </c>
      <c r="Z874" s="4" t="s">
        <v>227</v>
      </c>
      <c r="AA874" s="52" t="str">
        <f t="shared" si="41"/>
        <v>2.2.1</v>
      </c>
      <c r="AB874" s="3" t="s">
        <v>898</v>
      </c>
      <c r="AC874" s="23" t="s">
        <v>899</v>
      </c>
      <c r="AD874" s="4" t="s">
        <v>5903</v>
      </c>
      <c r="AE874" s="4" t="s">
        <v>5904</v>
      </c>
      <c r="AF874" s="4" t="s">
        <v>5905</v>
      </c>
      <c r="AG874" s="4" t="s">
        <v>5906</v>
      </c>
      <c r="AH874" s="3">
        <v>3900000</v>
      </c>
      <c r="AI874" s="4" t="s">
        <v>8871</v>
      </c>
      <c r="AJ874" s="4" t="s">
        <v>8872</v>
      </c>
      <c r="AK874" s="4" t="s">
        <v>8873</v>
      </c>
      <c r="AL874" s="4" t="s">
        <v>8874</v>
      </c>
      <c r="AM874" s="8">
        <v>3274789</v>
      </c>
      <c r="AN874" s="8">
        <v>3424807</v>
      </c>
      <c r="AO874" s="8">
        <v>3644947</v>
      </c>
      <c r="AP874" s="8">
        <v>3900000</v>
      </c>
      <c r="AQ874" s="6" t="s">
        <v>9958</v>
      </c>
      <c r="AR874" s="5" t="s">
        <v>14398</v>
      </c>
      <c r="AS874" s="5" t="s">
        <v>14398</v>
      </c>
      <c r="AT874" s="4" t="s">
        <v>13527</v>
      </c>
      <c r="AU874" s="4" t="s">
        <v>13528</v>
      </c>
      <c r="AV874" s="4" t="s">
        <v>14399</v>
      </c>
      <c r="AW874" s="4" t="s">
        <v>13527</v>
      </c>
      <c r="AX874" s="4" t="s">
        <v>13528</v>
      </c>
      <c r="AY874" s="4"/>
      <c r="AZ874" s="4"/>
      <c r="BA874" s="4"/>
      <c r="BB874" s="4"/>
      <c r="BC874" s="4"/>
      <c r="BD874" s="4"/>
      <c r="BE874" s="4"/>
      <c r="BF874" s="4"/>
      <c r="BG874" s="4"/>
      <c r="BH874" s="4"/>
      <c r="BI874" s="4"/>
      <c r="BJ874" s="4"/>
      <c r="BK874" s="4"/>
      <c r="BL874" s="4"/>
      <c r="BM874" s="4"/>
      <c r="BN874" s="4"/>
      <c r="BO874" s="4"/>
      <c r="BP874" s="4"/>
      <c r="BQ874" s="4"/>
      <c r="BR874" s="4"/>
      <c r="BS874" s="4"/>
      <c r="BT874" s="4"/>
      <c r="BU874" s="4"/>
      <c r="BV874" s="4"/>
      <c r="BW874" s="49"/>
      <c r="BX874" s="49"/>
      <c r="BZ874" s="15"/>
      <c r="DK874" s="15"/>
      <c r="DL874" s="15"/>
      <c r="DM874" s="15"/>
      <c r="DN874" s="15"/>
      <c r="GR874" s="15"/>
    </row>
    <row r="875" spans="1:200" ht="15.5">
      <c r="A875" s="49" t="str">
        <f>B875&amp;COUNTIF($B$3:B875,B875)</f>
        <v>16C0001</v>
      </c>
      <c r="B875" s="3" t="s">
        <v>900</v>
      </c>
      <c r="C875" s="4" t="s">
        <v>901</v>
      </c>
      <c r="D875" s="4" t="s">
        <v>1469</v>
      </c>
      <c r="E875" s="4" t="s">
        <v>1470</v>
      </c>
      <c r="F875" s="4" t="s">
        <v>1471</v>
      </c>
      <c r="G875" s="4" t="s">
        <v>1472</v>
      </c>
      <c r="H875" s="3" t="s">
        <v>905</v>
      </c>
      <c r="I875" s="4" t="s">
        <v>1809</v>
      </c>
      <c r="J875" s="95" t="s">
        <v>2635</v>
      </c>
      <c r="K875" s="4" t="str">
        <f t="shared" si="40"/>
        <v>16C000D001</v>
      </c>
      <c r="L875" s="6" t="s">
        <v>174</v>
      </c>
      <c r="M875" s="5" t="s">
        <v>2846</v>
      </c>
      <c r="N875" s="85" t="s">
        <v>196</v>
      </c>
      <c r="O875" s="4" t="s">
        <v>108</v>
      </c>
      <c r="P875" s="85" t="s">
        <v>172</v>
      </c>
      <c r="Q875" s="4" t="s">
        <v>2852</v>
      </c>
      <c r="R875" s="85" t="s">
        <v>806</v>
      </c>
      <c r="S875" s="4" t="s">
        <v>2841</v>
      </c>
      <c r="T875" s="66" t="str">
        <f t="shared" si="39"/>
        <v>16. Paz, Justicia E Instituciones Sólidas</v>
      </c>
      <c r="U875" s="85" t="s">
        <v>232</v>
      </c>
      <c r="V875" s="4" t="s">
        <v>906</v>
      </c>
      <c r="W875" s="85" t="s">
        <v>194</v>
      </c>
      <c r="X875" s="4" t="s">
        <v>907</v>
      </c>
      <c r="Y875" s="85" t="s">
        <v>194</v>
      </c>
      <c r="Z875" s="4" t="s">
        <v>908</v>
      </c>
      <c r="AA875" s="52" t="str">
        <f t="shared" si="41"/>
        <v>4.1.1</v>
      </c>
      <c r="AB875" s="3" t="s">
        <v>909</v>
      </c>
      <c r="AC875" s="23" t="s">
        <v>910</v>
      </c>
      <c r="AD875" s="4" t="s">
        <v>5907</v>
      </c>
      <c r="AE875" s="4" t="s">
        <v>5908</v>
      </c>
      <c r="AF875" s="4" t="s">
        <v>5909</v>
      </c>
      <c r="AG875" s="4" t="s">
        <v>5910</v>
      </c>
      <c r="AH875" s="8" t="s">
        <v>6689</v>
      </c>
      <c r="AI875" s="4" t="s">
        <v>8875</v>
      </c>
      <c r="AJ875" s="4" t="s">
        <v>8876</v>
      </c>
      <c r="AK875" s="4" t="s">
        <v>6725</v>
      </c>
      <c r="AL875" s="4" t="s">
        <v>8877</v>
      </c>
      <c r="AM875" s="3" t="s">
        <v>6712</v>
      </c>
      <c r="AN875" s="3" t="s">
        <v>6708</v>
      </c>
      <c r="AO875" s="3" t="s">
        <v>6718</v>
      </c>
      <c r="AP875" s="3" t="s">
        <v>6689</v>
      </c>
      <c r="AQ875" s="3" t="s">
        <v>6689</v>
      </c>
      <c r="AR875" s="4" t="s">
        <v>5910</v>
      </c>
      <c r="AS875" s="4" t="s">
        <v>14400</v>
      </c>
      <c r="AT875" s="4" t="s">
        <v>14401</v>
      </c>
      <c r="AU875" s="4" t="s">
        <v>14402</v>
      </c>
      <c r="AV875" s="49" t="s">
        <v>139</v>
      </c>
      <c r="AW875" s="49" t="s">
        <v>139</v>
      </c>
      <c r="AX875" s="49" t="s">
        <v>139</v>
      </c>
      <c r="AY875" s="49"/>
      <c r="AZ875" s="49"/>
      <c r="BA875" s="49"/>
      <c r="BB875" s="49"/>
      <c r="BC875" s="49"/>
      <c r="BD875" s="49"/>
      <c r="BE875" s="49"/>
      <c r="BF875" s="49"/>
      <c r="BG875" s="49"/>
      <c r="BH875" s="49"/>
      <c r="BI875" s="49"/>
      <c r="BJ875" s="49"/>
      <c r="BK875" s="49"/>
      <c r="BL875" s="49"/>
      <c r="BM875" s="49"/>
      <c r="BN875" s="49"/>
      <c r="BO875" s="49"/>
      <c r="BP875" s="49"/>
      <c r="BQ875" s="49"/>
      <c r="BR875" s="49"/>
      <c r="BS875" s="49"/>
      <c r="BT875" s="49"/>
      <c r="BU875" s="49"/>
      <c r="BV875" s="49"/>
    </row>
    <row r="876" spans="1:200" ht="15.5">
      <c r="A876" s="49" t="str">
        <f>B876&amp;COUNTIF($B$3:B876,B876)</f>
        <v>16C0002</v>
      </c>
      <c r="B876" s="3" t="s">
        <v>900</v>
      </c>
      <c r="C876" s="4" t="s">
        <v>901</v>
      </c>
      <c r="D876" s="4" t="s">
        <v>1469</v>
      </c>
      <c r="E876" s="4" t="s">
        <v>1470</v>
      </c>
      <c r="F876" s="4" t="s">
        <v>1471</v>
      </c>
      <c r="G876" s="4" t="s">
        <v>1472</v>
      </c>
      <c r="H876" s="3" t="s">
        <v>902</v>
      </c>
      <c r="I876" s="4" t="s">
        <v>1810</v>
      </c>
      <c r="J876" s="95" t="s">
        <v>2636</v>
      </c>
      <c r="K876" s="4" t="str">
        <f t="shared" si="40"/>
        <v>16C000D002</v>
      </c>
      <c r="L876" s="6" t="s">
        <v>174</v>
      </c>
      <c r="M876" s="5" t="s">
        <v>2846</v>
      </c>
      <c r="N876" s="85" t="s">
        <v>196</v>
      </c>
      <c r="O876" s="4" t="s">
        <v>108</v>
      </c>
      <c r="P876" s="85" t="s">
        <v>172</v>
      </c>
      <c r="Q876" s="4" t="s">
        <v>2852</v>
      </c>
      <c r="R876" s="85" t="s">
        <v>806</v>
      </c>
      <c r="S876" s="4" t="s">
        <v>2841</v>
      </c>
      <c r="T876" s="66" t="str">
        <f t="shared" si="39"/>
        <v>16. Paz, Justicia E Instituciones Sólidas</v>
      </c>
      <c r="U876" s="85" t="s">
        <v>194</v>
      </c>
      <c r="V876" s="4" t="s">
        <v>28</v>
      </c>
      <c r="W876" s="85" t="s">
        <v>195</v>
      </c>
      <c r="X876" s="4" t="s">
        <v>753</v>
      </c>
      <c r="Y876" s="85" t="s">
        <v>172</v>
      </c>
      <c r="Z876" s="4" t="s">
        <v>754</v>
      </c>
      <c r="AA876" s="52" t="str">
        <f t="shared" si="41"/>
        <v>1.5.2</v>
      </c>
      <c r="AB876" s="3" t="s">
        <v>903</v>
      </c>
      <c r="AC876" s="23" t="s">
        <v>904</v>
      </c>
      <c r="AD876" s="4" t="s">
        <v>5911</v>
      </c>
      <c r="AE876" s="4" t="s">
        <v>5904</v>
      </c>
      <c r="AF876" s="4" t="s">
        <v>5912</v>
      </c>
      <c r="AG876" s="4" t="s">
        <v>5913</v>
      </c>
      <c r="AH876" s="8" t="s">
        <v>6689</v>
      </c>
      <c r="AI876" s="4" t="s">
        <v>8878</v>
      </c>
      <c r="AJ876" s="4" t="s">
        <v>8879</v>
      </c>
      <c r="AK876" s="4" t="s">
        <v>6725</v>
      </c>
      <c r="AL876" s="4" t="s">
        <v>8880</v>
      </c>
      <c r="AM876" s="9" t="s">
        <v>6702</v>
      </c>
      <c r="AN876" s="9" t="s">
        <v>6701</v>
      </c>
      <c r="AO876" s="9" t="s">
        <v>6699</v>
      </c>
      <c r="AP876" s="9" t="s">
        <v>6689</v>
      </c>
      <c r="AQ876" s="6" t="s">
        <v>6689</v>
      </c>
      <c r="AR876" s="5" t="s">
        <v>14403</v>
      </c>
      <c r="AS876" s="5" t="s">
        <v>14404</v>
      </c>
      <c r="AT876" s="4" t="s">
        <v>14405</v>
      </c>
      <c r="AU876" s="4" t="s">
        <v>14406</v>
      </c>
      <c r="AV876" s="4" t="s">
        <v>139</v>
      </c>
      <c r="AW876" s="4" t="s">
        <v>139</v>
      </c>
      <c r="AX876" s="4" t="s">
        <v>139</v>
      </c>
      <c r="AY876" s="4"/>
      <c r="AZ876" s="4"/>
      <c r="BA876" s="4"/>
      <c r="BB876" s="4"/>
      <c r="BC876" s="4"/>
      <c r="BD876" s="4"/>
      <c r="BE876" s="4"/>
      <c r="BF876" s="4"/>
      <c r="BG876" s="4"/>
      <c r="BH876" s="4"/>
      <c r="BI876" s="4"/>
      <c r="BJ876" s="4"/>
      <c r="BK876" s="4"/>
      <c r="BL876" s="4"/>
      <c r="BM876" s="4"/>
      <c r="BN876" s="4"/>
      <c r="BO876" s="4"/>
      <c r="BP876" s="4"/>
      <c r="BQ876" s="4"/>
      <c r="BR876" s="4"/>
      <c r="BS876" s="4"/>
      <c r="BT876" s="4"/>
      <c r="BU876" s="4"/>
      <c r="BV876" s="4"/>
    </row>
    <row r="877" spans="1:200" ht="15.5">
      <c r="A877" s="49" t="str">
        <f>B877&amp;COUNTIF($B$3:B877,B877)</f>
        <v>25C0011</v>
      </c>
      <c r="B877" s="3" t="s">
        <v>911</v>
      </c>
      <c r="C877" s="4" t="s">
        <v>912</v>
      </c>
      <c r="D877" s="4" t="s">
        <v>1473</v>
      </c>
      <c r="E877" s="4" t="s">
        <v>1474</v>
      </c>
      <c r="F877" s="4" t="s">
        <v>1475</v>
      </c>
      <c r="G877" s="4" t="s">
        <v>1476</v>
      </c>
      <c r="H877" s="3" t="s">
        <v>913</v>
      </c>
      <c r="I877" s="4" t="s">
        <v>1811</v>
      </c>
      <c r="J877" s="95" t="s">
        <v>2637</v>
      </c>
      <c r="K877" s="4" t="str">
        <f t="shared" si="40"/>
        <v>25C001E011</v>
      </c>
      <c r="L877" s="6">
        <v>2</v>
      </c>
      <c r="M877" s="5" t="s">
        <v>16</v>
      </c>
      <c r="N877" s="85">
        <v>1</v>
      </c>
      <c r="O877" s="5" t="s">
        <v>2842</v>
      </c>
      <c r="P877" s="85">
        <v>4</v>
      </c>
      <c r="Q877" s="5" t="s">
        <v>2928</v>
      </c>
      <c r="R877" s="85">
        <v>16</v>
      </c>
      <c r="S877" s="4" t="s">
        <v>2841</v>
      </c>
      <c r="T877" s="66" t="str">
        <f t="shared" si="39"/>
        <v>16. Paz, Justicia E Instituciones Sólidas</v>
      </c>
      <c r="U877" s="85">
        <v>1</v>
      </c>
      <c r="V877" s="4" t="s">
        <v>28</v>
      </c>
      <c r="W877" s="85">
        <v>3</v>
      </c>
      <c r="X877" s="4" t="s">
        <v>31</v>
      </c>
      <c r="Y877" s="85">
        <v>5</v>
      </c>
      <c r="Z877" s="4" t="s">
        <v>324</v>
      </c>
      <c r="AA877" s="52" t="str">
        <f t="shared" si="41"/>
        <v>1.3.5</v>
      </c>
      <c r="AB877" s="3" t="s">
        <v>325</v>
      </c>
      <c r="AC877" s="23" t="s">
        <v>326</v>
      </c>
      <c r="AD877" s="4" t="s">
        <v>5914</v>
      </c>
      <c r="AE877" s="4" t="s">
        <v>5915</v>
      </c>
      <c r="AF877" s="4" t="s">
        <v>5916</v>
      </c>
      <c r="AG877" s="4" t="s">
        <v>5917</v>
      </c>
      <c r="AH877" s="8" t="s">
        <v>6689</v>
      </c>
      <c r="AI877" s="4" t="s">
        <v>8881</v>
      </c>
      <c r="AJ877" s="4" t="s">
        <v>8882</v>
      </c>
      <c r="AK877" s="4" t="s">
        <v>6725</v>
      </c>
      <c r="AL877" s="4" t="s">
        <v>8883</v>
      </c>
      <c r="AM877" s="9" t="s">
        <v>6712</v>
      </c>
      <c r="AN877" s="9" t="s">
        <v>6708</v>
      </c>
      <c r="AO877" s="9" t="s">
        <v>6718</v>
      </c>
      <c r="AP877" s="9" t="s">
        <v>6689</v>
      </c>
      <c r="AQ877" s="6" t="s">
        <v>9753</v>
      </c>
      <c r="AR877" s="5" t="s">
        <v>14407</v>
      </c>
      <c r="AS877" s="5" t="s">
        <v>14408</v>
      </c>
      <c r="AT877" s="4" t="s">
        <v>14409</v>
      </c>
      <c r="AU877" s="4" t="s">
        <v>14410</v>
      </c>
      <c r="AV877" s="4" t="s">
        <v>14411</v>
      </c>
      <c r="AW877" s="4" t="s">
        <v>14412</v>
      </c>
      <c r="AX877" s="4" t="s">
        <v>14413</v>
      </c>
      <c r="AY877" s="4" t="s">
        <v>14414</v>
      </c>
      <c r="AZ877" s="4" t="s">
        <v>14415</v>
      </c>
      <c r="BA877" s="4" t="s">
        <v>14416</v>
      </c>
      <c r="BB877" s="4" t="s">
        <v>14417</v>
      </c>
      <c r="BC877" s="4" t="s">
        <v>14418</v>
      </c>
      <c r="BD877" s="4" t="s">
        <v>14419</v>
      </c>
      <c r="BE877" s="4" t="s">
        <v>14420</v>
      </c>
      <c r="BF877" s="4" t="s">
        <v>14421</v>
      </c>
      <c r="BG877" s="4" t="s">
        <v>14422</v>
      </c>
      <c r="BH877" s="4" t="s">
        <v>14423</v>
      </c>
      <c r="BI877" s="4" t="s">
        <v>14424</v>
      </c>
      <c r="BJ877" s="4" t="s">
        <v>14425</v>
      </c>
      <c r="BK877" s="4" t="s">
        <v>14426</v>
      </c>
      <c r="BL877" s="4" t="s">
        <v>14427</v>
      </c>
      <c r="BM877" s="4" t="s">
        <v>14428</v>
      </c>
      <c r="BN877" s="4"/>
      <c r="BO877" s="4"/>
      <c r="BP877" s="4"/>
      <c r="BQ877" s="4"/>
      <c r="BR877" s="4"/>
      <c r="BS877" s="4"/>
      <c r="BT877" s="4"/>
      <c r="BU877" s="4"/>
      <c r="BV877" s="4"/>
      <c r="BW877" s="49"/>
      <c r="BX877" s="49"/>
      <c r="BZ877" s="49"/>
      <c r="DK877" s="49"/>
      <c r="DL877" s="49"/>
      <c r="DM877" s="49"/>
      <c r="DN877" s="49"/>
      <c r="GR877" s="49"/>
    </row>
    <row r="878" spans="1:200" ht="15.5">
      <c r="A878" s="49" t="str">
        <f>B878&amp;COUNTIF($B$3:B878,B878)</f>
        <v>25C0012</v>
      </c>
      <c r="B878" s="3" t="s">
        <v>911</v>
      </c>
      <c r="C878" s="4" t="s">
        <v>912</v>
      </c>
      <c r="D878" s="4" t="s">
        <v>1473</v>
      </c>
      <c r="E878" s="4" t="s">
        <v>1474</v>
      </c>
      <c r="F878" s="4" t="s">
        <v>1475</v>
      </c>
      <c r="G878" s="4" t="s">
        <v>1476</v>
      </c>
      <c r="H878" s="3" t="s">
        <v>914</v>
      </c>
      <c r="I878" s="4" t="s">
        <v>1812</v>
      </c>
      <c r="J878" s="95" t="s">
        <v>2638</v>
      </c>
      <c r="K878" s="4" t="str">
        <f t="shared" si="40"/>
        <v>25C001E031</v>
      </c>
      <c r="L878" s="6">
        <v>2</v>
      </c>
      <c r="M878" s="5" t="s">
        <v>16</v>
      </c>
      <c r="N878" s="85">
        <v>1</v>
      </c>
      <c r="O878" s="4" t="s">
        <v>2842</v>
      </c>
      <c r="P878" s="85">
        <v>4</v>
      </c>
      <c r="Q878" s="4" t="s">
        <v>2928</v>
      </c>
      <c r="R878" s="85">
        <v>16</v>
      </c>
      <c r="S878" s="4" t="s">
        <v>2841</v>
      </c>
      <c r="T878" s="66" t="str">
        <f t="shared" si="39"/>
        <v>16. Paz, Justicia E Instituciones Sólidas</v>
      </c>
      <c r="U878" s="85">
        <v>1</v>
      </c>
      <c r="V878" s="4" t="s">
        <v>28</v>
      </c>
      <c r="W878" s="85">
        <v>8</v>
      </c>
      <c r="X878" s="4" t="s">
        <v>187</v>
      </c>
      <c r="Y878" s="85">
        <v>1</v>
      </c>
      <c r="Z878" s="4" t="s">
        <v>654</v>
      </c>
      <c r="AA878" s="52" t="str">
        <f t="shared" si="41"/>
        <v>1.8.1</v>
      </c>
      <c r="AB878" s="3" t="s">
        <v>744</v>
      </c>
      <c r="AC878" s="23" t="s">
        <v>745</v>
      </c>
      <c r="AD878" s="4" t="s">
        <v>5918</v>
      </c>
      <c r="AE878" s="4" t="s">
        <v>5919</v>
      </c>
      <c r="AF878" s="4" t="s">
        <v>5920</v>
      </c>
      <c r="AG878" s="4" t="s">
        <v>5921</v>
      </c>
      <c r="AH878" s="8" t="s">
        <v>6689</v>
      </c>
      <c r="AI878" s="4" t="s">
        <v>8884</v>
      </c>
      <c r="AJ878" s="4" t="s">
        <v>8885</v>
      </c>
      <c r="AK878" s="4" t="s">
        <v>6725</v>
      </c>
      <c r="AL878" s="4" t="s">
        <v>8886</v>
      </c>
      <c r="AM878" s="9" t="s">
        <v>9521</v>
      </c>
      <c r="AN878" s="9" t="s">
        <v>6695</v>
      </c>
      <c r="AO878" s="9" t="s">
        <v>9467</v>
      </c>
      <c r="AP878" s="9" t="s">
        <v>6689</v>
      </c>
      <c r="AQ878" s="6" t="s">
        <v>9753</v>
      </c>
      <c r="AR878" s="5" t="s">
        <v>14429</v>
      </c>
      <c r="AS878" s="5" t="s">
        <v>14430</v>
      </c>
      <c r="AT878" s="4" t="s">
        <v>14431</v>
      </c>
      <c r="AU878" s="4" t="s">
        <v>14432</v>
      </c>
      <c r="AV878" s="4" t="s">
        <v>14433</v>
      </c>
      <c r="AW878" s="4" t="s">
        <v>14434</v>
      </c>
      <c r="AX878" s="4" t="s">
        <v>14435</v>
      </c>
      <c r="AY878" s="4" t="s">
        <v>14436</v>
      </c>
      <c r="AZ878" s="4" t="s">
        <v>14434</v>
      </c>
      <c r="BA878" s="4" t="s">
        <v>14435</v>
      </c>
      <c r="BB878" s="4" t="s">
        <v>14437</v>
      </c>
      <c r="BC878" s="4" t="s">
        <v>14438</v>
      </c>
      <c r="BD878" s="4" t="s">
        <v>14439</v>
      </c>
      <c r="BE878" s="4" t="s">
        <v>14440</v>
      </c>
      <c r="BF878" s="4" t="s">
        <v>14441</v>
      </c>
      <c r="BG878" s="4" t="s">
        <v>14442</v>
      </c>
      <c r="BH878" s="4" t="s">
        <v>14443</v>
      </c>
      <c r="BI878" s="4" t="s">
        <v>14444</v>
      </c>
      <c r="BJ878" s="4" t="s">
        <v>14445</v>
      </c>
      <c r="BK878" s="4" t="s">
        <v>14446</v>
      </c>
      <c r="BL878" s="4" t="s">
        <v>14447</v>
      </c>
      <c r="BM878" s="4" t="s">
        <v>14448</v>
      </c>
      <c r="BN878" s="4" t="s">
        <v>14449</v>
      </c>
      <c r="BO878" s="4" t="s">
        <v>14447</v>
      </c>
      <c r="BP878" s="4" t="s">
        <v>14448</v>
      </c>
      <c r="BQ878" s="4" t="s">
        <v>14450</v>
      </c>
      <c r="BR878" s="4" t="s">
        <v>14451</v>
      </c>
      <c r="BS878" s="4" t="s">
        <v>14452</v>
      </c>
      <c r="BT878" s="4" t="s">
        <v>14453</v>
      </c>
      <c r="BU878" s="4" t="s">
        <v>14454</v>
      </c>
      <c r="BV878" s="4" t="s">
        <v>14455</v>
      </c>
      <c r="BW878" t="s">
        <v>14456</v>
      </c>
      <c r="BX878" t="s">
        <v>14454</v>
      </c>
      <c r="BY878" s="67" t="s">
        <v>14455</v>
      </c>
      <c r="BZ878" t="s">
        <v>14457</v>
      </c>
      <c r="CA878" t="s">
        <v>14458</v>
      </c>
      <c r="CB878" t="s">
        <v>14459</v>
      </c>
    </row>
    <row r="879" spans="1:200" ht="15.5">
      <c r="A879" s="49" t="str">
        <f>B879&amp;COUNTIF($B$3:B879,B879)</f>
        <v>25C0013</v>
      </c>
      <c r="B879" s="3" t="s">
        <v>911</v>
      </c>
      <c r="C879" s="4" t="s">
        <v>912</v>
      </c>
      <c r="D879" s="4" t="s">
        <v>1473</v>
      </c>
      <c r="E879" s="4" t="s">
        <v>1474</v>
      </c>
      <c r="F879" s="4" t="s">
        <v>1475</v>
      </c>
      <c r="G879" s="4" t="s">
        <v>1476</v>
      </c>
      <c r="H879" s="3" t="s">
        <v>915</v>
      </c>
      <c r="I879" s="4" t="s">
        <v>1813</v>
      </c>
      <c r="J879" s="95" t="s">
        <v>2639</v>
      </c>
      <c r="K879" s="4" t="str">
        <f t="shared" si="40"/>
        <v>25C001E082</v>
      </c>
      <c r="L879" s="6">
        <v>2</v>
      </c>
      <c r="M879" s="5" t="s">
        <v>16</v>
      </c>
      <c r="N879" s="85">
        <v>2</v>
      </c>
      <c r="O879" s="5" t="s">
        <v>2839</v>
      </c>
      <c r="P879" s="85">
        <v>4</v>
      </c>
      <c r="Q879" s="5" t="s">
        <v>2925</v>
      </c>
      <c r="R879" s="85">
        <v>16</v>
      </c>
      <c r="S879" s="4" t="s">
        <v>2841</v>
      </c>
      <c r="T879" s="66" t="str">
        <f t="shared" si="39"/>
        <v>16. Paz, Justicia E Instituciones Sólidas</v>
      </c>
      <c r="U879" s="85">
        <v>1</v>
      </c>
      <c r="V879" s="4" t="s">
        <v>28</v>
      </c>
      <c r="W879" s="85">
        <v>8</v>
      </c>
      <c r="X879" s="4" t="s">
        <v>187</v>
      </c>
      <c r="Y879" s="85">
        <v>1</v>
      </c>
      <c r="Z879" s="4" t="s">
        <v>654</v>
      </c>
      <c r="AA879" s="52" t="str">
        <f t="shared" si="41"/>
        <v>1.8.1</v>
      </c>
      <c r="AB879" s="3" t="s">
        <v>296</v>
      </c>
      <c r="AC879" s="23" t="s">
        <v>438</v>
      </c>
      <c r="AD879" s="4" t="s">
        <v>5922</v>
      </c>
      <c r="AE879" s="4" t="s">
        <v>5923</v>
      </c>
      <c r="AF879" s="4" t="s">
        <v>5924</v>
      </c>
      <c r="AG879" s="4" t="s">
        <v>5925</v>
      </c>
      <c r="AH879" s="8" t="s">
        <v>6689</v>
      </c>
      <c r="AI879" s="4" t="s">
        <v>8887</v>
      </c>
      <c r="AJ879" s="4" t="s">
        <v>8888</v>
      </c>
      <c r="AK879" s="4" t="s">
        <v>6725</v>
      </c>
      <c r="AL879" s="4" t="s">
        <v>8889</v>
      </c>
      <c r="AM879" s="9" t="s">
        <v>9463</v>
      </c>
      <c r="AN879" s="9" t="s">
        <v>9698</v>
      </c>
      <c r="AO879" s="9" t="s">
        <v>9464</v>
      </c>
      <c r="AP879" s="9" t="s">
        <v>6689</v>
      </c>
      <c r="AQ879" s="6" t="s">
        <v>6689</v>
      </c>
      <c r="AR879" s="5" t="s">
        <v>14460</v>
      </c>
      <c r="AS879" s="5" t="s">
        <v>14461</v>
      </c>
      <c r="AT879" s="4" t="s">
        <v>14462</v>
      </c>
      <c r="AU879" s="4" t="s">
        <v>14463</v>
      </c>
      <c r="AV879" s="4" t="s">
        <v>14464</v>
      </c>
      <c r="AW879" s="4" t="s">
        <v>14465</v>
      </c>
      <c r="AX879" s="4" t="s">
        <v>14466</v>
      </c>
      <c r="AY879" s="4" t="s">
        <v>14467</v>
      </c>
      <c r="AZ879" s="4" t="s">
        <v>14465</v>
      </c>
      <c r="BA879" s="4" t="s">
        <v>14466</v>
      </c>
      <c r="BB879" s="4" t="s">
        <v>14468</v>
      </c>
      <c r="BC879" s="4" t="s">
        <v>14469</v>
      </c>
      <c r="BD879" s="4" t="s">
        <v>14470</v>
      </c>
      <c r="BE879" s="4" t="s">
        <v>14471</v>
      </c>
      <c r="BF879" s="4" t="s">
        <v>14472</v>
      </c>
      <c r="BG879" s="4" t="s">
        <v>14473</v>
      </c>
      <c r="BH879" s="4" t="s">
        <v>14474</v>
      </c>
      <c r="BI879" s="4" t="s">
        <v>14475</v>
      </c>
      <c r="BJ879" s="4" t="s">
        <v>14476</v>
      </c>
      <c r="BK879" s="4" t="s">
        <v>14477</v>
      </c>
      <c r="BL879" s="4" t="s">
        <v>14478</v>
      </c>
      <c r="BM879" s="4" t="s">
        <v>14479</v>
      </c>
      <c r="BN879" s="4" t="s">
        <v>14480</v>
      </c>
      <c r="BO879" s="4" t="s">
        <v>14481</v>
      </c>
      <c r="BP879" s="4" t="s">
        <v>14482</v>
      </c>
      <c r="BQ879" s="4" t="s">
        <v>14483</v>
      </c>
      <c r="BR879" s="4" t="s">
        <v>14484</v>
      </c>
      <c r="BS879" s="4" t="s">
        <v>14485</v>
      </c>
      <c r="BT879" s="4"/>
      <c r="BU879" s="4"/>
      <c r="BV879" s="4"/>
    </row>
    <row r="880" spans="1:200" ht="15.5">
      <c r="A880" s="49" t="str">
        <f>B880&amp;COUNTIF($B$3:B880,B880)</f>
        <v>25C0014</v>
      </c>
      <c r="B880" s="3" t="s">
        <v>911</v>
      </c>
      <c r="C880" s="4" t="s">
        <v>912</v>
      </c>
      <c r="D880" s="4" t="s">
        <v>1473</v>
      </c>
      <c r="E880" s="4" t="s">
        <v>1474</v>
      </c>
      <c r="F880" s="4" t="s">
        <v>1475</v>
      </c>
      <c r="G880" s="4" t="s">
        <v>1476</v>
      </c>
      <c r="H880" s="3" t="s">
        <v>10</v>
      </c>
      <c r="I880" s="4" t="s">
        <v>1569</v>
      </c>
      <c r="J880" s="95" t="s">
        <v>2640</v>
      </c>
      <c r="K880" s="4" t="str">
        <f t="shared" si="40"/>
        <v>25C001M001</v>
      </c>
      <c r="L880" s="6">
        <v>2</v>
      </c>
      <c r="M880" s="5" t="s">
        <v>16</v>
      </c>
      <c r="N880" s="85">
        <v>1</v>
      </c>
      <c r="O880" s="5" t="s">
        <v>2842</v>
      </c>
      <c r="P880" s="85">
        <v>7</v>
      </c>
      <c r="Q880" s="5" t="s">
        <v>2843</v>
      </c>
      <c r="R880" s="85">
        <v>10</v>
      </c>
      <c r="S880" s="4" t="s">
        <v>2868</v>
      </c>
      <c r="T880" s="66" t="str">
        <f t="shared" si="39"/>
        <v xml:space="preserve">10. Reducción De Las Desigualdades </v>
      </c>
      <c r="U880" s="85">
        <v>1</v>
      </c>
      <c r="V880" s="4" t="s">
        <v>28</v>
      </c>
      <c r="W880" s="85">
        <v>8</v>
      </c>
      <c r="X880" s="4" t="s">
        <v>187</v>
      </c>
      <c r="Y880" s="85">
        <v>1</v>
      </c>
      <c r="Z880" s="4" t="s">
        <v>654</v>
      </c>
      <c r="AA880" s="52" t="str">
        <f t="shared" si="41"/>
        <v>1.8.1</v>
      </c>
      <c r="AB880" s="3" t="s">
        <v>36</v>
      </c>
      <c r="AC880" s="23" t="s">
        <v>38</v>
      </c>
      <c r="AD880" s="4" t="s">
        <v>5926</v>
      </c>
      <c r="AE880" s="4" t="s">
        <v>5927</v>
      </c>
      <c r="AF880" s="4" t="s">
        <v>5928</v>
      </c>
      <c r="AG880" s="4" t="s">
        <v>5929</v>
      </c>
      <c r="AH880" s="8" t="s">
        <v>6689</v>
      </c>
      <c r="AI880" s="4" t="s">
        <v>8890</v>
      </c>
      <c r="AJ880" s="4" t="s">
        <v>8891</v>
      </c>
      <c r="AK880" s="4" t="s">
        <v>6725</v>
      </c>
      <c r="AL880" s="4" t="s">
        <v>8892</v>
      </c>
      <c r="AM880" s="8" t="s">
        <v>6712</v>
      </c>
      <c r="AN880" s="9" t="s">
        <v>6708</v>
      </c>
      <c r="AO880" s="9" t="s">
        <v>6718</v>
      </c>
      <c r="AP880" s="9" t="s">
        <v>6689</v>
      </c>
      <c r="AQ880" s="6" t="s">
        <v>6689</v>
      </c>
      <c r="AR880" s="5" t="s">
        <v>14486</v>
      </c>
      <c r="AS880" s="5" t="s">
        <v>14487</v>
      </c>
      <c r="AT880" s="4" t="s">
        <v>14488</v>
      </c>
      <c r="AU880" s="4" t="s">
        <v>14489</v>
      </c>
      <c r="AV880" s="4"/>
      <c r="AW880" s="4"/>
      <c r="AX880" s="4"/>
      <c r="AY880" s="4"/>
      <c r="AZ880" s="4"/>
      <c r="BA880" s="4"/>
      <c r="BB880" s="4"/>
      <c r="BC880" s="4"/>
      <c r="BD880" s="4"/>
      <c r="BE880" s="4"/>
      <c r="BF880" s="4"/>
      <c r="BG880" s="4"/>
      <c r="BH880" s="4"/>
      <c r="BI880" s="4"/>
      <c r="BJ880" s="4"/>
      <c r="BK880" s="4"/>
      <c r="BL880" s="4"/>
      <c r="BM880" s="4"/>
      <c r="BN880" s="4"/>
      <c r="BO880" s="4"/>
      <c r="BP880" s="4"/>
      <c r="BQ880" s="4"/>
      <c r="BR880" s="4"/>
      <c r="BS880" s="4"/>
      <c r="BT880" s="4"/>
      <c r="BU880" s="4"/>
      <c r="BV880" s="4"/>
    </row>
    <row r="881" spans="1:200" s="22" customFormat="1" ht="15.5">
      <c r="A881" s="49" t="str">
        <f>B881&amp;COUNTIF($B$3:B881,B881)</f>
        <v>25C0015</v>
      </c>
      <c r="B881" s="3" t="s">
        <v>911</v>
      </c>
      <c r="C881" s="4" t="s">
        <v>912</v>
      </c>
      <c r="D881" s="4" t="s">
        <v>1473</v>
      </c>
      <c r="E881" s="4" t="s">
        <v>1474</v>
      </c>
      <c r="F881" s="4" t="s">
        <v>1475</v>
      </c>
      <c r="G881" s="4" t="s">
        <v>1476</v>
      </c>
      <c r="H881" s="3" t="s">
        <v>1133</v>
      </c>
      <c r="I881" s="4" t="s">
        <v>1570</v>
      </c>
      <c r="J881" s="96" t="s">
        <v>1886</v>
      </c>
      <c r="K881" s="4" t="str">
        <f t="shared" si="40"/>
        <v>25C001M002</v>
      </c>
      <c r="L881" s="6">
        <v>2</v>
      </c>
      <c r="M881" s="5" t="s">
        <v>16</v>
      </c>
      <c r="N881" s="85">
        <v>1</v>
      </c>
      <c r="O881" s="4" t="s">
        <v>2842</v>
      </c>
      <c r="P881" s="85">
        <v>7</v>
      </c>
      <c r="Q881" s="4" t="s">
        <v>2843</v>
      </c>
      <c r="R881" s="85">
        <v>10</v>
      </c>
      <c r="S881" s="4" t="s">
        <v>2868</v>
      </c>
      <c r="T881" s="66" t="str">
        <f t="shared" si="39"/>
        <v xml:space="preserve">10. Reducción De Las Desigualdades </v>
      </c>
      <c r="U881" s="85">
        <v>1</v>
      </c>
      <c r="V881" s="4" t="s">
        <v>28</v>
      </c>
      <c r="W881" s="85">
        <v>8</v>
      </c>
      <c r="X881" s="4" t="s">
        <v>187</v>
      </c>
      <c r="Y881" s="85">
        <v>1</v>
      </c>
      <c r="Z881" s="4" t="s">
        <v>654</v>
      </c>
      <c r="AA881" s="52" t="str">
        <f t="shared" si="41"/>
        <v>1.8.1</v>
      </c>
      <c r="AB881" s="3" t="s">
        <v>2952</v>
      </c>
      <c r="AC881" s="23" t="s">
        <v>2953</v>
      </c>
      <c r="AD881" s="4" t="s">
        <v>179</v>
      </c>
      <c r="AE881" s="4" t="s">
        <v>179</v>
      </c>
      <c r="AF881" s="4" t="s">
        <v>179</v>
      </c>
      <c r="AG881" s="4" t="s">
        <v>179</v>
      </c>
      <c r="AH881" s="8" t="s">
        <v>179</v>
      </c>
      <c r="AI881" s="4" t="s">
        <v>179</v>
      </c>
      <c r="AJ881" s="4" t="s">
        <v>179</v>
      </c>
      <c r="AK881" s="4" t="s">
        <v>179</v>
      </c>
      <c r="AL881" s="4" t="s">
        <v>179</v>
      </c>
      <c r="AM881" s="9" t="s">
        <v>179</v>
      </c>
      <c r="AN881" s="9" t="s">
        <v>179</v>
      </c>
      <c r="AO881" s="9" t="s">
        <v>179</v>
      </c>
      <c r="AP881" s="9" t="s">
        <v>179</v>
      </c>
      <c r="AQ881" s="6" t="s">
        <v>179</v>
      </c>
      <c r="AR881" s="5" t="s">
        <v>179</v>
      </c>
      <c r="AS881" s="5" t="s">
        <v>179</v>
      </c>
      <c r="AT881" s="4" t="s">
        <v>179</v>
      </c>
      <c r="AU881" s="4" t="s">
        <v>179</v>
      </c>
      <c r="AV881" s="4"/>
      <c r="AW881" s="4"/>
      <c r="AX881" s="4"/>
      <c r="AY881" s="4"/>
      <c r="AZ881" s="4"/>
      <c r="BA881" s="4"/>
      <c r="BB881" s="4"/>
      <c r="BC881" s="4"/>
      <c r="BD881" s="4"/>
      <c r="BE881" s="4"/>
      <c r="BF881" s="4"/>
      <c r="BG881" s="4"/>
      <c r="BH881" s="4"/>
      <c r="BI881" s="4"/>
      <c r="BJ881" s="4"/>
      <c r="BK881" s="4"/>
      <c r="BL881" s="4"/>
      <c r="BM881" s="4"/>
      <c r="BN881" s="4"/>
      <c r="BO881" s="4"/>
      <c r="BP881" s="4"/>
      <c r="BQ881" s="4"/>
      <c r="BR881" s="4"/>
      <c r="BS881" s="4"/>
      <c r="BT881" s="4"/>
      <c r="BU881" s="4"/>
      <c r="BV881" s="4"/>
      <c r="BW881" s="49"/>
      <c r="BX881" s="49"/>
      <c r="BY881" s="67"/>
      <c r="BZ881" s="49"/>
      <c r="CA881" s="49"/>
      <c r="CB881" s="49"/>
      <c r="CC881" s="49"/>
      <c r="CD881" s="49"/>
      <c r="CE881" s="49"/>
      <c r="CF881" s="49"/>
      <c r="CG881" s="49"/>
      <c r="CH881" s="49"/>
      <c r="CI881" s="49"/>
      <c r="CJ881" s="49"/>
      <c r="CK881" s="49"/>
      <c r="CL881" s="49"/>
      <c r="CM881" s="49"/>
      <c r="CN881" s="49"/>
      <c r="CO881" s="49"/>
      <c r="CP881" s="49"/>
      <c r="CQ881" s="49"/>
      <c r="CR881" s="49"/>
      <c r="CS881" s="49"/>
      <c r="CT881" s="49"/>
      <c r="CU881" s="49"/>
      <c r="CV881" s="49"/>
      <c r="CW881" s="49"/>
      <c r="CX881" s="49"/>
      <c r="CY881" s="49"/>
      <c r="CZ881" s="49"/>
      <c r="DA881" s="49"/>
      <c r="DB881" s="49"/>
      <c r="DC881" s="49"/>
      <c r="DD881" s="49"/>
      <c r="DE881" s="49"/>
      <c r="DF881" s="49"/>
      <c r="DG881" s="49"/>
      <c r="DH881" s="49"/>
      <c r="DI881" s="49"/>
      <c r="DJ881" s="49"/>
      <c r="DK881" s="49"/>
      <c r="DL881" s="49"/>
      <c r="DM881" s="49"/>
      <c r="DN881" s="49"/>
      <c r="DO881" s="49"/>
      <c r="DP881" s="49"/>
      <c r="DQ881" s="49"/>
      <c r="DR881" s="49"/>
      <c r="DS881" s="49"/>
      <c r="DT881" s="49"/>
      <c r="DU881" s="49"/>
      <c r="DV881" s="49"/>
      <c r="DW881" s="49"/>
      <c r="DX881" s="49"/>
      <c r="DY881" s="49"/>
      <c r="DZ881" s="49"/>
      <c r="EA881" s="49"/>
      <c r="EB881" s="49"/>
      <c r="EC881" s="49"/>
      <c r="ED881" s="49"/>
      <c r="EE881" s="49"/>
      <c r="EF881" s="49"/>
      <c r="EG881" s="49"/>
      <c r="EH881" s="49"/>
      <c r="EI881" s="49"/>
      <c r="EJ881" s="49"/>
      <c r="EK881" s="49"/>
      <c r="EL881" s="49"/>
      <c r="EM881" s="49"/>
      <c r="EN881" s="49"/>
      <c r="EO881" s="49"/>
      <c r="EP881" s="49"/>
      <c r="EQ881" s="49"/>
      <c r="ER881" s="49"/>
      <c r="ES881" s="49"/>
      <c r="ET881" s="49"/>
      <c r="EU881" s="49"/>
      <c r="EV881" s="49"/>
      <c r="EW881" s="49"/>
      <c r="EX881" s="49"/>
      <c r="EY881" s="49"/>
      <c r="EZ881" s="49"/>
      <c r="FA881" s="49"/>
      <c r="FB881" s="49"/>
      <c r="FC881" s="49"/>
      <c r="FD881" s="49"/>
      <c r="FE881" s="49"/>
      <c r="FF881" s="49"/>
      <c r="FG881" s="49"/>
      <c r="FH881" s="49"/>
      <c r="FI881" s="49"/>
      <c r="FJ881" s="49"/>
      <c r="FK881" s="49"/>
      <c r="FL881" s="49"/>
      <c r="FM881" s="49"/>
      <c r="FN881" s="49"/>
      <c r="FO881" s="49"/>
      <c r="FP881" s="49"/>
      <c r="FQ881" s="49"/>
      <c r="FR881" s="49"/>
      <c r="FS881" s="49"/>
      <c r="FT881" s="49"/>
      <c r="FU881" s="49"/>
      <c r="FV881" s="49"/>
      <c r="FW881" s="49"/>
      <c r="FX881" s="49"/>
      <c r="FY881" s="49"/>
      <c r="FZ881" s="49"/>
      <c r="GA881" s="49"/>
      <c r="GB881" s="49"/>
      <c r="GC881" s="49"/>
      <c r="GD881" s="49"/>
      <c r="GE881" s="49"/>
      <c r="GF881" s="49"/>
      <c r="GG881" s="49"/>
      <c r="GH881" s="49"/>
      <c r="GI881" s="49"/>
      <c r="GJ881" s="49"/>
      <c r="GK881" s="49"/>
      <c r="GL881" s="49"/>
      <c r="GM881" s="49"/>
      <c r="GN881" s="49"/>
      <c r="GO881" s="49"/>
      <c r="GP881" s="49"/>
      <c r="GQ881" s="49"/>
      <c r="GR881" s="49"/>
    </row>
    <row r="882" spans="1:200" s="22" customFormat="1" ht="15.5">
      <c r="A882" s="49" t="str">
        <f>B882&amp;COUNTIF($B$3:B882,B882)</f>
        <v>25C0016</v>
      </c>
      <c r="B882" s="3" t="s">
        <v>911</v>
      </c>
      <c r="C882" s="4" t="s">
        <v>912</v>
      </c>
      <c r="D882" s="4" t="s">
        <v>1473</v>
      </c>
      <c r="E882" s="4" t="s">
        <v>1474</v>
      </c>
      <c r="F882" s="4" t="s">
        <v>1475</v>
      </c>
      <c r="G882" s="4" t="s">
        <v>1476</v>
      </c>
      <c r="H882" s="3" t="s">
        <v>140</v>
      </c>
      <c r="I882" s="4" t="s">
        <v>1571</v>
      </c>
      <c r="J882" s="95" t="s">
        <v>2641</v>
      </c>
      <c r="K882" s="4" t="str">
        <f t="shared" si="40"/>
        <v>25C001N001</v>
      </c>
      <c r="L882" s="6">
        <v>2</v>
      </c>
      <c r="M882" s="5" t="s">
        <v>16</v>
      </c>
      <c r="N882" s="85">
        <v>1</v>
      </c>
      <c r="O882" s="5" t="s">
        <v>2842</v>
      </c>
      <c r="P882" s="85">
        <v>7</v>
      </c>
      <c r="Q882" s="5" t="s">
        <v>2843</v>
      </c>
      <c r="R882" s="85">
        <v>16</v>
      </c>
      <c r="S882" s="4" t="s">
        <v>2841</v>
      </c>
      <c r="T882" s="66" t="str">
        <f t="shared" si="39"/>
        <v>16. Paz, Justicia E Instituciones Sólidas</v>
      </c>
      <c r="U882" s="85">
        <v>1</v>
      </c>
      <c r="V882" s="4" t="s">
        <v>28</v>
      </c>
      <c r="W882" s="85">
        <v>7</v>
      </c>
      <c r="X882" s="4" t="s">
        <v>142</v>
      </c>
      <c r="Y882" s="85">
        <v>2</v>
      </c>
      <c r="Z882" s="4" t="s">
        <v>143</v>
      </c>
      <c r="AA882" s="52" t="str">
        <f t="shared" si="41"/>
        <v>1.7.2</v>
      </c>
      <c r="AB882" s="3" t="s">
        <v>144</v>
      </c>
      <c r="AC882" s="23" t="s">
        <v>145</v>
      </c>
      <c r="AD882" s="4" t="s">
        <v>5930</v>
      </c>
      <c r="AE882" s="4" t="s">
        <v>5931</v>
      </c>
      <c r="AF882" s="4" t="s">
        <v>5932</v>
      </c>
      <c r="AG882" s="4" t="s">
        <v>5933</v>
      </c>
      <c r="AH882" s="8" t="s">
        <v>6689</v>
      </c>
      <c r="AI882" s="4" t="s">
        <v>8893</v>
      </c>
      <c r="AJ882" s="4" t="s">
        <v>8894</v>
      </c>
      <c r="AK882" s="4" t="s">
        <v>6725</v>
      </c>
      <c r="AL882" s="4" t="s">
        <v>8895</v>
      </c>
      <c r="AM882" s="3" t="s">
        <v>9455</v>
      </c>
      <c r="AN882" s="3" t="s">
        <v>6712</v>
      </c>
      <c r="AO882" s="3" t="s">
        <v>6708</v>
      </c>
      <c r="AP882" s="3" t="s">
        <v>6689</v>
      </c>
      <c r="AQ882" s="3" t="s">
        <v>9754</v>
      </c>
      <c r="AR882" s="4" t="s">
        <v>14490</v>
      </c>
      <c r="AS882" s="4" t="s">
        <v>14491</v>
      </c>
      <c r="AT882" s="4" t="s">
        <v>14488</v>
      </c>
      <c r="AU882" s="4" t="s">
        <v>14489</v>
      </c>
      <c r="AV882" s="49" t="s">
        <v>14492</v>
      </c>
      <c r="AW882" s="49" t="s">
        <v>14488</v>
      </c>
      <c r="AX882" s="49" t="s">
        <v>14489</v>
      </c>
      <c r="AY882" s="49"/>
      <c r="AZ882" s="49"/>
      <c r="BA882" s="49"/>
      <c r="BB882" s="49"/>
      <c r="BC882" s="49"/>
      <c r="BD882" s="49"/>
      <c r="BE882" s="49"/>
      <c r="BF882" s="49"/>
      <c r="BG882" s="49"/>
      <c r="BH882" s="49"/>
      <c r="BI882" s="49"/>
      <c r="BJ882" s="49"/>
      <c r="BK882" s="49"/>
      <c r="BL882" s="49"/>
      <c r="BM882" s="49"/>
      <c r="BN882" s="49"/>
      <c r="BO882" s="49"/>
      <c r="BP882" s="49"/>
      <c r="BQ882" s="49"/>
      <c r="BR882" s="49"/>
      <c r="BS882" s="49"/>
      <c r="BT882" s="49"/>
      <c r="BU882" s="49"/>
      <c r="BV882" s="49"/>
      <c r="BW882" s="49"/>
      <c r="BX882" s="49"/>
      <c r="BY882" s="67"/>
      <c r="BZ882" s="49"/>
      <c r="CA882" s="49"/>
      <c r="CB882" s="49"/>
      <c r="CC882" s="49"/>
      <c r="CD882" s="49"/>
      <c r="CE882" s="49"/>
      <c r="CF882" s="49"/>
      <c r="CG882" s="49"/>
      <c r="CH882" s="49"/>
      <c r="CI882" s="49"/>
      <c r="CJ882" s="49"/>
      <c r="CK882" s="49"/>
      <c r="CL882" s="49"/>
      <c r="CM882" s="49"/>
      <c r="CN882" s="49"/>
      <c r="CO882" s="49"/>
      <c r="CP882" s="49"/>
      <c r="CQ882" s="49"/>
      <c r="CR882" s="49"/>
      <c r="CS882" s="49"/>
      <c r="CT882" s="49"/>
      <c r="CU882" s="49"/>
      <c r="CV882" s="49"/>
      <c r="CW882" s="49"/>
      <c r="CX882" s="49"/>
      <c r="CY882" s="49"/>
      <c r="CZ882" s="49"/>
      <c r="DA882" s="49"/>
      <c r="DB882" s="49"/>
      <c r="DC882" s="49"/>
      <c r="DD882" s="49"/>
      <c r="DE882" s="49"/>
      <c r="DF882" s="49"/>
      <c r="DG882" s="49"/>
      <c r="DH882" s="49"/>
      <c r="DI882" s="49"/>
      <c r="DJ882" s="49"/>
      <c r="DK882" s="49"/>
      <c r="DL882" s="49"/>
      <c r="DM882" s="49"/>
      <c r="DN882" s="49"/>
      <c r="DO882" s="49"/>
      <c r="DP882" s="49"/>
      <c r="DQ882" s="49"/>
      <c r="DR882" s="49"/>
      <c r="DS882" s="49"/>
      <c r="DT882" s="49"/>
      <c r="DU882" s="49"/>
      <c r="DV882" s="49"/>
      <c r="DW882" s="49"/>
      <c r="DX882" s="49"/>
      <c r="DY882" s="49"/>
      <c r="DZ882" s="49"/>
      <c r="EA882" s="49"/>
      <c r="EB882" s="49"/>
      <c r="EC882" s="49"/>
      <c r="ED882" s="49"/>
      <c r="EE882" s="49"/>
      <c r="EF882" s="49"/>
      <c r="EG882" s="49"/>
      <c r="EH882" s="49"/>
      <c r="EI882" s="49"/>
      <c r="EJ882" s="49"/>
      <c r="EK882" s="49"/>
      <c r="EL882" s="49"/>
      <c r="EM882" s="49"/>
      <c r="EN882" s="49"/>
      <c r="EO882" s="49"/>
      <c r="EP882" s="49"/>
      <c r="EQ882" s="49"/>
      <c r="ER882" s="49"/>
      <c r="ES882" s="49"/>
      <c r="ET882" s="49"/>
      <c r="EU882" s="49"/>
      <c r="EV882" s="49"/>
      <c r="EW882" s="49"/>
      <c r="EX882" s="49"/>
      <c r="EY882" s="49"/>
      <c r="EZ882" s="49"/>
      <c r="FA882" s="49"/>
      <c r="FB882" s="49"/>
      <c r="FC882" s="49"/>
      <c r="FD882" s="49"/>
      <c r="FE882" s="49"/>
      <c r="FF882" s="49"/>
      <c r="FG882" s="49"/>
      <c r="FH882" s="49"/>
      <c r="FI882" s="49"/>
      <c r="FJ882" s="49"/>
      <c r="FK882" s="49"/>
      <c r="FL882" s="49"/>
      <c r="FM882" s="49"/>
      <c r="FN882" s="49"/>
      <c r="FO882" s="49"/>
      <c r="FP882" s="49"/>
      <c r="FQ882" s="49"/>
      <c r="FR882" s="49"/>
      <c r="FS882" s="49"/>
      <c r="FT882" s="49"/>
      <c r="FU882" s="49"/>
      <c r="FV882" s="49"/>
      <c r="FW882" s="49"/>
      <c r="FX882" s="49"/>
      <c r="FY882" s="49"/>
      <c r="FZ882" s="49"/>
      <c r="GA882" s="49"/>
      <c r="GB882" s="49"/>
      <c r="GC882" s="49"/>
      <c r="GD882" s="49"/>
      <c r="GE882" s="49"/>
      <c r="GF882" s="49"/>
      <c r="GG882" s="49"/>
      <c r="GH882" s="49"/>
      <c r="GI882" s="49"/>
      <c r="GJ882" s="49"/>
      <c r="GK882" s="49"/>
      <c r="GL882" s="49"/>
      <c r="GM882" s="49"/>
      <c r="GN882" s="49"/>
      <c r="GO882" s="49"/>
      <c r="GP882" s="49"/>
      <c r="GQ882" s="49"/>
      <c r="GR882" s="49"/>
    </row>
    <row r="883" spans="1:200" ht="15.5">
      <c r="A883" s="49" t="str">
        <f>B883&amp;COUNTIF($B$3:B883,B883)</f>
        <v>25C0017</v>
      </c>
      <c r="B883" s="3" t="s">
        <v>911</v>
      </c>
      <c r="C883" s="4" t="s">
        <v>912</v>
      </c>
      <c r="D883" s="4" t="s">
        <v>1473</v>
      </c>
      <c r="E883" s="4" t="s">
        <v>1474</v>
      </c>
      <c r="F883" s="4" t="s">
        <v>1475</v>
      </c>
      <c r="G883" s="4" t="s">
        <v>1476</v>
      </c>
      <c r="H883" s="3" t="s">
        <v>146</v>
      </c>
      <c r="I883" s="4" t="s">
        <v>1572</v>
      </c>
      <c r="J883" s="95" t="s">
        <v>2642</v>
      </c>
      <c r="K883" s="4" t="str">
        <f t="shared" si="40"/>
        <v>25C001O001</v>
      </c>
      <c r="L883" s="6">
        <v>2</v>
      </c>
      <c r="M883" s="5" t="s">
        <v>16</v>
      </c>
      <c r="N883" s="85">
        <v>1</v>
      </c>
      <c r="O883" s="5" t="s">
        <v>2842</v>
      </c>
      <c r="P883" s="85">
        <v>7</v>
      </c>
      <c r="Q883" s="5" t="s">
        <v>2843</v>
      </c>
      <c r="R883" s="85">
        <v>16</v>
      </c>
      <c r="S883" s="4" t="s">
        <v>2841</v>
      </c>
      <c r="T883" s="66" t="str">
        <f t="shared" si="39"/>
        <v>16. Paz, Justicia E Instituciones Sólidas</v>
      </c>
      <c r="U883" s="85">
        <v>3</v>
      </c>
      <c r="V883" s="4" t="s">
        <v>199</v>
      </c>
      <c r="W883" s="85">
        <v>9</v>
      </c>
      <c r="X883" s="4" t="s">
        <v>562</v>
      </c>
      <c r="Y883" s="85">
        <v>3</v>
      </c>
      <c r="Z883" s="4" t="s">
        <v>563</v>
      </c>
      <c r="AA883" s="52" t="str">
        <f t="shared" si="41"/>
        <v>3.9.3</v>
      </c>
      <c r="AB883" s="3" t="s">
        <v>149</v>
      </c>
      <c r="AC883" s="23" t="s">
        <v>150</v>
      </c>
      <c r="AD883" s="4" t="s">
        <v>5934</v>
      </c>
      <c r="AE883" s="4" t="s">
        <v>5935</v>
      </c>
      <c r="AF883" s="4" t="s">
        <v>5936</v>
      </c>
      <c r="AG883" s="4" t="s">
        <v>5937</v>
      </c>
      <c r="AH883" s="8" t="s">
        <v>6689</v>
      </c>
      <c r="AI883" s="4" t="s">
        <v>8896</v>
      </c>
      <c r="AJ883" s="4" t="s">
        <v>8897</v>
      </c>
      <c r="AK883" s="4" t="s">
        <v>6725</v>
      </c>
      <c r="AL883" s="4" t="s">
        <v>8898</v>
      </c>
      <c r="AM883" s="9" t="s">
        <v>6702</v>
      </c>
      <c r="AN883" s="9" t="s">
        <v>6706</v>
      </c>
      <c r="AO883" s="9" t="s">
        <v>6718</v>
      </c>
      <c r="AP883" s="9" t="s">
        <v>6689</v>
      </c>
      <c r="AQ883" s="6" t="s">
        <v>6689</v>
      </c>
      <c r="AR883" s="5" t="s">
        <v>14493</v>
      </c>
      <c r="AS883" s="5" t="s">
        <v>14494</v>
      </c>
      <c r="AT883" s="4" t="s">
        <v>14488</v>
      </c>
      <c r="AU883" s="4" t="s">
        <v>14489</v>
      </c>
      <c r="AV883" s="4"/>
      <c r="AW883" s="4"/>
      <c r="AX883" s="4"/>
      <c r="AY883" s="4"/>
      <c r="AZ883" s="4"/>
      <c r="BA883" s="4"/>
      <c r="BB883" s="4"/>
      <c r="BC883" s="4"/>
      <c r="BD883" s="4"/>
      <c r="BE883" s="4"/>
      <c r="BF883" s="4"/>
      <c r="BG883" s="4"/>
      <c r="BH883" s="4"/>
      <c r="BI883" s="4"/>
      <c r="BJ883" s="4"/>
      <c r="BK883" s="4"/>
      <c r="BL883" s="4"/>
      <c r="BM883" s="4"/>
      <c r="BN883" s="4"/>
      <c r="BO883" s="4"/>
      <c r="BP883" s="4"/>
      <c r="BQ883" s="4"/>
      <c r="BR883" s="4"/>
      <c r="BS883" s="4"/>
      <c r="BT883" s="4"/>
      <c r="BU883" s="4"/>
      <c r="BV883" s="4"/>
    </row>
    <row r="884" spans="1:200" ht="15.5">
      <c r="A884" s="49" t="str">
        <f>B884&amp;COUNTIF($B$3:B884,B884)</f>
        <v>25C0018</v>
      </c>
      <c r="B884" s="3" t="s">
        <v>911</v>
      </c>
      <c r="C884" s="4" t="s">
        <v>912</v>
      </c>
      <c r="D884" s="4" t="s">
        <v>1473</v>
      </c>
      <c r="E884" s="4" t="s">
        <v>1474</v>
      </c>
      <c r="F884" s="4" t="s">
        <v>1475</v>
      </c>
      <c r="G884" s="4" t="s">
        <v>1476</v>
      </c>
      <c r="H884" s="3" t="s">
        <v>151</v>
      </c>
      <c r="I884" s="4" t="s">
        <v>1573</v>
      </c>
      <c r="J884" s="95" t="s">
        <v>2643</v>
      </c>
      <c r="K884" s="4" t="str">
        <f t="shared" si="40"/>
        <v>25C001P001</v>
      </c>
      <c r="L884" s="6">
        <v>2</v>
      </c>
      <c r="M884" s="5" t="s">
        <v>16</v>
      </c>
      <c r="N884" s="85">
        <v>1</v>
      </c>
      <c r="O884" s="4" t="s">
        <v>2842</v>
      </c>
      <c r="P884" s="85">
        <v>7</v>
      </c>
      <c r="Q884" s="4" t="s">
        <v>2843</v>
      </c>
      <c r="R884" s="85">
        <v>5</v>
      </c>
      <c r="S884" s="4" t="s">
        <v>2844</v>
      </c>
      <c r="T884" s="66" t="str">
        <f t="shared" si="39"/>
        <v xml:space="preserve">5. Igualdad De Género </v>
      </c>
      <c r="U884" s="85">
        <v>1</v>
      </c>
      <c r="V884" s="4" t="s">
        <v>28</v>
      </c>
      <c r="W884" s="85">
        <v>2</v>
      </c>
      <c r="X884" s="4" t="s">
        <v>154</v>
      </c>
      <c r="Y884" s="85">
        <v>4</v>
      </c>
      <c r="Z884" s="4" t="s">
        <v>155</v>
      </c>
      <c r="AA884" s="52" t="str">
        <f t="shared" si="41"/>
        <v>1.2.4</v>
      </c>
      <c r="AB884" s="3" t="s">
        <v>156</v>
      </c>
      <c r="AC884" s="23" t="s">
        <v>157</v>
      </c>
      <c r="AD884" s="4" t="s">
        <v>5938</v>
      </c>
      <c r="AE884" s="4" t="s">
        <v>5939</v>
      </c>
      <c r="AF884" s="4" t="s">
        <v>5940</v>
      </c>
      <c r="AG884" s="4" t="s">
        <v>5941</v>
      </c>
      <c r="AH884" s="8" t="s">
        <v>6689</v>
      </c>
      <c r="AI884" s="4" t="s">
        <v>8899</v>
      </c>
      <c r="AJ884" s="4" t="s">
        <v>8900</v>
      </c>
      <c r="AK884" s="4" t="s">
        <v>6725</v>
      </c>
      <c r="AL884" s="4" t="s">
        <v>8901</v>
      </c>
      <c r="AM884" s="9" t="s">
        <v>6712</v>
      </c>
      <c r="AN884" s="9" t="s">
        <v>6708</v>
      </c>
      <c r="AO884" s="9" t="s">
        <v>6718</v>
      </c>
      <c r="AP884" s="9" t="s">
        <v>6689</v>
      </c>
      <c r="AQ884" s="6" t="s">
        <v>9753</v>
      </c>
      <c r="AR884" s="5" t="s">
        <v>14495</v>
      </c>
      <c r="AS884" s="5" t="s">
        <v>14496</v>
      </c>
      <c r="AT884" s="4" t="s">
        <v>14412</v>
      </c>
      <c r="AU884" s="4" t="s">
        <v>14413</v>
      </c>
      <c r="AV884" s="4" t="s">
        <v>14497</v>
      </c>
      <c r="AW884" s="4" t="s">
        <v>14412</v>
      </c>
      <c r="AX884" s="4" t="s">
        <v>14413</v>
      </c>
      <c r="AY884" s="4"/>
      <c r="AZ884" s="4"/>
      <c r="BA884" s="4"/>
      <c r="BB884" s="4"/>
      <c r="BC884" s="4"/>
      <c r="BD884" s="4"/>
      <c r="BE884" s="4"/>
      <c r="BF884" s="4"/>
      <c r="BG884" s="4"/>
      <c r="BH884" s="4"/>
      <c r="BI884" s="4"/>
      <c r="BJ884" s="4"/>
      <c r="BK884" s="4"/>
      <c r="BL884" s="4"/>
      <c r="BM884" s="4"/>
      <c r="BN884" s="4"/>
      <c r="BO884" s="4"/>
      <c r="BP884" s="4"/>
      <c r="BQ884" s="4"/>
      <c r="BR884" s="4"/>
      <c r="BS884" s="4"/>
      <c r="BT884" s="4"/>
      <c r="BU884" s="4"/>
      <c r="BV884" s="4"/>
    </row>
    <row r="885" spans="1:200" ht="15.5">
      <c r="A885" s="49" t="str">
        <f>B885&amp;COUNTIF($B$3:B885,B885)</f>
        <v>25C0019</v>
      </c>
      <c r="B885" s="3" t="s">
        <v>911</v>
      </c>
      <c r="C885" s="4" t="s">
        <v>912</v>
      </c>
      <c r="D885" s="4" t="s">
        <v>1473</v>
      </c>
      <c r="E885" s="4" t="s">
        <v>1474</v>
      </c>
      <c r="F885" s="4" t="s">
        <v>1475</v>
      </c>
      <c r="G885" s="4" t="s">
        <v>1476</v>
      </c>
      <c r="H885" s="3" t="s">
        <v>158</v>
      </c>
      <c r="I885" s="4" t="s">
        <v>1574</v>
      </c>
      <c r="J885" s="95" t="s">
        <v>2644</v>
      </c>
      <c r="K885" s="4" t="str">
        <f t="shared" si="40"/>
        <v>25C001P002</v>
      </c>
      <c r="L885" s="6">
        <v>2</v>
      </c>
      <c r="M885" s="5" t="s">
        <v>16</v>
      </c>
      <c r="N885" s="85">
        <v>1</v>
      </c>
      <c r="O885" s="5" t="s">
        <v>2842</v>
      </c>
      <c r="P885" s="85">
        <v>7</v>
      </c>
      <c r="Q885" s="5" t="s">
        <v>2843</v>
      </c>
      <c r="R885" s="85">
        <v>10</v>
      </c>
      <c r="S885" s="4" t="s">
        <v>2868</v>
      </c>
      <c r="T885" s="66" t="str">
        <f t="shared" si="39"/>
        <v xml:space="preserve">10. Reducción De Las Desigualdades </v>
      </c>
      <c r="U885" s="85">
        <v>1</v>
      </c>
      <c r="V885" s="4" t="s">
        <v>28</v>
      </c>
      <c r="W885" s="85">
        <v>2</v>
      </c>
      <c r="X885" s="4" t="s">
        <v>154</v>
      </c>
      <c r="Y885" s="85">
        <v>4</v>
      </c>
      <c r="Z885" s="4" t="s">
        <v>155</v>
      </c>
      <c r="AA885" s="52" t="str">
        <f t="shared" si="41"/>
        <v>1.2.4</v>
      </c>
      <c r="AB885" s="3" t="s">
        <v>161</v>
      </c>
      <c r="AC885" s="23" t="s">
        <v>162</v>
      </c>
      <c r="AD885" s="4" t="s">
        <v>5942</v>
      </c>
      <c r="AE885" s="4" t="s">
        <v>5935</v>
      </c>
      <c r="AF885" s="4" t="s">
        <v>5943</v>
      </c>
      <c r="AG885" s="4" t="s">
        <v>5944</v>
      </c>
      <c r="AH885" s="8" t="s">
        <v>6689</v>
      </c>
      <c r="AI885" s="4" t="s">
        <v>8902</v>
      </c>
      <c r="AJ885" s="4" t="s">
        <v>8903</v>
      </c>
      <c r="AK885" s="4" t="s">
        <v>6725</v>
      </c>
      <c r="AL885" s="4" t="s">
        <v>8904</v>
      </c>
      <c r="AM885" s="9" t="s">
        <v>6702</v>
      </c>
      <c r="AN885" s="9" t="s">
        <v>6691</v>
      </c>
      <c r="AO885" s="9" t="s">
        <v>9533</v>
      </c>
      <c r="AP885" s="9" t="s">
        <v>6689</v>
      </c>
      <c r="AQ885" s="6" t="s">
        <v>6689</v>
      </c>
      <c r="AR885" s="5" t="s">
        <v>14498</v>
      </c>
      <c r="AS885" s="5" t="s">
        <v>14499</v>
      </c>
      <c r="AT885" s="4" t="s">
        <v>14488</v>
      </c>
      <c r="AU885" s="4" t="s">
        <v>14489</v>
      </c>
      <c r="AV885" s="4"/>
      <c r="AW885" s="4"/>
      <c r="AX885" s="4"/>
      <c r="AY885" s="4"/>
      <c r="AZ885" s="4"/>
      <c r="BA885" s="4"/>
      <c r="BB885" s="4"/>
      <c r="BC885" s="4"/>
      <c r="BD885" s="4"/>
      <c r="BE885" s="4"/>
      <c r="BF885" s="4"/>
      <c r="BG885" s="4"/>
      <c r="BH885" s="4"/>
      <c r="BI885" s="4"/>
      <c r="BJ885" s="4"/>
      <c r="BK885" s="4"/>
      <c r="BL885" s="4"/>
      <c r="BM885" s="4"/>
      <c r="BN885" s="4"/>
      <c r="BO885" s="4"/>
      <c r="BP885" s="4"/>
      <c r="BQ885" s="4"/>
      <c r="BR885" s="4"/>
      <c r="BS885" s="4"/>
      <c r="BT885" s="4"/>
      <c r="BU885" s="4"/>
      <c r="BV885" s="4"/>
    </row>
    <row r="886" spans="1:200" ht="15.5">
      <c r="A886" s="49" t="str">
        <f>B886&amp;COUNTIF($B$3:B886,B886)</f>
        <v>25C00110</v>
      </c>
      <c r="B886" s="3" t="s">
        <v>911</v>
      </c>
      <c r="C886" s="4" t="s">
        <v>912</v>
      </c>
      <c r="D886" s="4" t="s">
        <v>1473</v>
      </c>
      <c r="E886" s="4" t="s">
        <v>1474</v>
      </c>
      <c r="F886" s="4" t="s">
        <v>1475</v>
      </c>
      <c r="G886" s="4" t="s">
        <v>1476</v>
      </c>
      <c r="H886" s="3" t="s">
        <v>170</v>
      </c>
      <c r="I886" s="4" t="s">
        <v>1575</v>
      </c>
      <c r="J886" s="95" t="s">
        <v>2645</v>
      </c>
      <c r="K886" s="4" t="str">
        <f t="shared" si="40"/>
        <v>25C001P004</v>
      </c>
      <c r="L886" s="6">
        <v>2</v>
      </c>
      <c r="M886" s="5" t="s">
        <v>16</v>
      </c>
      <c r="N886" s="85">
        <v>1</v>
      </c>
      <c r="O886" s="4" t="s">
        <v>2842</v>
      </c>
      <c r="P886" s="85">
        <v>7</v>
      </c>
      <c r="Q886" s="4" t="s">
        <v>2843</v>
      </c>
      <c r="R886" s="85">
        <v>10</v>
      </c>
      <c r="S886" s="4" t="s">
        <v>2868</v>
      </c>
      <c r="T886" s="66" t="str">
        <f t="shared" si="39"/>
        <v xml:space="preserve">10. Reducción De Las Desigualdades </v>
      </c>
      <c r="U886" s="85">
        <v>2</v>
      </c>
      <c r="V886" s="4" t="s">
        <v>173</v>
      </c>
      <c r="W886" s="85">
        <v>6</v>
      </c>
      <c r="X886" s="4" t="s">
        <v>175</v>
      </c>
      <c r="Y886" s="85">
        <v>8</v>
      </c>
      <c r="Z886" s="4" t="s">
        <v>177</v>
      </c>
      <c r="AA886" s="52" t="str">
        <f t="shared" si="41"/>
        <v>2.6.8</v>
      </c>
      <c r="AB886" s="3" t="s">
        <v>384</v>
      </c>
      <c r="AC886" s="23" t="s">
        <v>178</v>
      </c>
      <c r="AD886" s="4" t="s">
        <v>5945</v>
      </c>
      <c r="AE886" s="4" t="s">
        <v>5946</v>
      </c>
      <c r="AF886" s="4" t="s">
        <v>5032</v>
      </c>
      <c r="AG886" s="4" t="s">
        <v>5947</v>
      </c>
      <c r="AH886" s="8" t="s">
        <v>6689</v>
      </c>
      <c r="AI886" s="4" t="s">
        <v>8905</v>
      </c>
      <c r="AJ886" s="4" t="s">
        <v>8906</v>
      </c>
      <c r="AK886" s="4" t="s">
        <v>6725</v>
      </c>
      <c r="AL886" s="4" t="s">
        <v>8907</v>
      </c>
      <c r="AM886" s="9" t="s">
        <v>9455</v>
      </c>
      <c r="AN886" s="9" t="s">
        <v>6712</v>
      </c>
      <c r="AO886" s="9" t="s">
        <v>6718</v>
      </c>
      <c r="AP886" s="9" t="s">
        <v>6689</v>
      </c>
      <c r="AQ886" s="3" t="s">
        <v>6689</v>
      </c>
      <c r="AR886" s="5" t="s">
        <v>14500</v>
      </c>
      <c r="AS886" s="5" t="s">
        <v>14501</v>
      </c>
      <c r="AT886" s="4" t="s">
        <v>14458</v>
      </c>
      <c r="AU886" s="4" t="s">
        <v>14459</v>
      </c>
      <c r="AV886" s="4" t="s">
        <v>14502</v>
      </c>
      <c r="AW886" s="4" t="s">
        <v>14458</v>
      </c>
      <c r="AX886" s="4" t="s">
        <v>14459</v>
      </c>
      <c r="AY886" s="4" t="s">
        <v>14503</v>
      </c>
      <c r="AZ886" s="4" t="s">
        <v>14458</v>
      </c>
      <c r="BA886" s="4" t="s">
        <v>14459</v>
      </c>
      <c r="BB886" s="4" t="s">
        <v>14504</v>
      </c>
      <c r="BC886" s="4" t="s">
        <v>14458</v>
      </c>
      <c r="BD886" s="4" t="s">
        <v>14459</v>
      </c>
      <c r="BE886" s="4" t="s">
        <v>14505</v>
      </c>
      <c r="BF886" s="4" t="s">
        <v>14458</v>
      </c>
      <c r="BG886" s="4" t="s">
        <v>14459</v>
      </c>
      <c r="BH886" s="4"/>
      <c r="BI886" s="4"/>
      <c r="BJ886" s="4"/>
      <c r="BK886" s="4"/>
      <c r="BL886" s="4"/>
      <c r="BM886" s="4"/>
      <c r="BN886" s="4"/>
      <c r="BO886" s="4"/>
      <c r="BP886" s="4"/>
      <c r="BQ886" s="4"/>
      <c r="BR886" s="4"/>
      <c r="BS886" s="4"/>
      <c r="BT886" s="4"/>
      <c r="BU886" s="4"/>
      <c r="BV886" s="4"/>
    </row>
    <row r="887" spans="1:200" ht="15.5">
      <c r="A887" s="49" t="str">
        <f>B887&amp;COUNTIF($B$3:B887,B887)</f>
        <v>26C0011</v>
      </c>
      <c r="B887" s="3" t="s">
        <v>916</v>
      </c>
      <c r="C887" s="4" t="s">
        <v>917</v>
      </c>
      <c r="D887" s="4" t="s">
        <v>1477</v>
      </c>
      <c r="E887" s="4" t="s">
        <v>1478</v>
      </c>
      <c r="F887" s="4" t="s">
        <v>1479</v>
      </c>
      <c r="G887" s="4" t="s">
        <v>1480</v>
      </c>
      <c r="H887" s="3" t="s">
        <v>931</v>
      </c>
      <c r="I887" s="4" t="s">
        <v>1814</v>
      </c>
      <c r="J887" s="95" t="s">
        <v>2646</v>
      </c>
      <c r="K887" s="4" t="str">
        <f t="shared" si="40"/>
        <v>26C001E004</v>
      </c>
      <c r="L887" s="6">
        <v>2</v>
      </c>
      <c r="M887" s="5" t="s">
        <v>16</v>
      </c>
      <c r="N887" s="85">
        <v>1</v>
      </c>
      <c r="O887" s="5" t="s">
        <v>2842</v>
      </c>
      <c r="P887" s="85">
        <v>7</v>
      </c>
      <c r="Q887" s="5" t="s">
        <v>2843</v>
      </c>
      <c r="R887" s="85">
        <v>3</v>
      </c>
      <c r="S887" s="4" t="s">
        <v>2882</v>
      </c>
      <c r="T887" s="66" t="str">
        <f t="shared" si="39"/>
        <v xml:space="preserve">3. Salud Y Bienestar </v>
      </c>
      <c r="U887" s="85">
        <v>2</v>
      </c>
      <c r="V887" s="4" t="s">
        <v>173</v>
      </c>
      <c r="W887" s="85">
        <v>3</v>
      </c>
      <c r="X887" s="4" t="s">
        <v>263</v>
      </c>
      <c r="Y887" s="85">
        <v>2</v>
      </c>
      <c r="Z887" s="4" t="s">
        <v>684</v>
      </c>
      <c r="AA887" s="52" t="str">
        <f t="shared" si="41"/>
        <v>2.3.2</v>
      </c>
      <c r="AB887" s="3" t="s">
        <v>265</v>
      </c>
      <c r="AC887" s="23" t="s">
        <v>266</v>
      </c>
      <c r="AD887" s="4" t="s">
        <v>5948</v>
      </c>
      <c r="AE887" s="4" t="s">
        <v>5949</v>
      </c>
      <c r="AF887" s="4" t="s">
        <v>5950</v>
      </c>
      <c r="AG887" s="4" t="s">
        <v>5951</v>
      </c>
      <c r="AH887" s="8" t="s">
        <v>6689</v>
      </c>
      <c r="AI887" s="4" t="s">
        <v>8908</v>
      </c>
      <c r="AJ887" s="4" t="s">
        <v>8909</v>
      </c>
      <c r="AK887" s="4" t="s">
        <v>6741</v>
      </c>
      <c r="AL887" s="4" t="s">
        <v>8910</v>
      </c>
      <c r="AM887" s="9" t="s">
        <v>9620</v>
      </c>
      <c r="AN887" s="9" t="s">
        <v>9618</v>
      </c>
      <c r="AO887" s="9" t="s">
        <v>9567</v>
      </c>
      <c r="AP887" s="9" t="s">
        <v>6689</v>
      </c>
      <c r="AQ887" s="6" t="s">
        <v>9959</v>
      </c>
      <c r="AR887" s="5" t="s">
        <v>14506</v>
      </c>
      <c r="AS887" s="5" t="s">
        <v>14507</v>
      </c>
      <c r="AT887" s="4" t="s">
        <v>14508</v>
      </c>
      <c r="AU887" s="4" t="s">
        <v>14509</v>
      </c>
      <c r="AV887" s="4" t="s">
        <v>14510</v>
      </c>
      <c r="AW887" s="4" t="s">
        <v>14508</v>
      </c>
      <c r="AX887" s="4" t="s">
        <v>14511</v>
      </c>
      <c r="AY887" s="4" t="s">
        <v>14512</v>
      </c>
      <c r="AZ887" s="4" t="s">
        <v>14508</v>
      </c>
      <c r="BA887" s="4" t="s">
        <v>14511</v>
      </c>
      <c r="BB887" s="4" t="s">
        <v>14513</v>
      </c>
      <c r="BC887" s="4" t="s">
        <v>14508</v>
      </c>
      <c r="BD887" s="4" t="s">
        <v>14511</v>
      </c>
      <c r="BE887" s="4" t="s">
        <v>14514</v>
      </c>
      <c r="BF887" s="4" t="s">
        <v>14508</v>
      </c>
      <c r="BG887" s="4" t="s">
        <v>14511</v>
      </c>
      <c r="BH887" s="4" t="s">
        <v>14515</v>
      </c>
      <c r="BI887" s="4" t="s">
        <v>14508</v>
      </c>
      <c r="BJ887" s="4" t="s">
        <v>14511</v>
      </c>
      <c r="BK887" s="4" t="s">
        <v>14516</v>
      </c>
      <c r="BL887" s="4" t="s">
        <v>14508</v>
      </c>
      <c r="BM887" s="4" t="s">
        <v>14511</v>
      </c>
      <c r="BN887" s="4"/>
      <c r="BO887" s="4"/>
      <c r="BP887" s="4"/>
      <c r="BQ887" s="4"/>
      <c r="BR887" s="4"/>
      <c r="BS887" s="4"/>
      <c r="BT887" s="4"/>
      <c r="BU887" s="4"/>
      <c r="BV887" s="4"/>
      <c r="BW887" s="15"/>
      <c r="BX887" s="15"/>
    </row>
    <row r="888" spans="1:200" ht="15.5">
      <c r="A888" s="49" t="str">
        <f>B888&amp;COUNTIF($B$3:B888,B888)</f>
        <v>26C0012</v>
      </c>
      <c r="B888" s="3" t="s">
        <v>916</v>
      </c>
      <c r="C888" s="4" t="s">
        <v>917</v>
      </c>
      <c r="D888" s="4" t="s">
        <v>1477</v>
      </c>
      <c r="E888" s="4" t="s">
        <v>1478</v>
      </c>
      <c r="F888" s="4" t="s">
        <v>1479</v>
      </c>
      <c r="G888" s="4" t="s">
        <v>1480</v>
      </c>
      <c r="H888" s="3" t="s">
        <v>930</v>
      </c>
      <c r="I888" s="4" t="s">
        <v>1815</v>
      </c>
      <c r="J888" s="95" t="s">
        <v>2647</v>
      </c>
      <c r="K888" s="4" t="str">
        <f t="shared" si="40"/>
        <v>26C001E012</v>
      </c>
      <c r="L888" s="6">
        <v>2</v>
      </c>
      <c r="M888" s="5" t="s">
        <v>16</v>
      </c>
      <c r="N888" s="85">
        <v>1</v>
      </c>
      <c r="O888" s="4" t="s">
        <v>2842</v>
      </c>
      <c r="P888" s="85">
        <v>7</v>
      </c>
      <c r="Q888" s="4" t="s">
        <v>2843</v>
      </c>
      <c r="R888" s="85">
        <v>3</v>
      </c>
      <c r="S888" s="4" t="s">
        <v>2882</v>
      </c>
      <c r="T888" s="66" t="str">
        <f t="shared" si="39"/>
        <v xml:space="preserve">3. Salud Y Bienestar </v>
      </c>
      <c r="U888" s="85">
        <v>2</v>
      </c>
      <c r="V888" s="4" t="s">
        <v>173</v>
      </c>
      <c r="W888" s="85">
        <v>3</v>
      </c>
      <c r="X888" s="4" t="s">
        <v>263</v>
      </c>
      <c r="Y888" s="85">
        <v>2</v>
      </c>
      <c r="Z888" s="4" t="s">
        <v>684</v>
      </c>
      <c r="AA888" s="52" t="str">
        <f t="shared" si="41"/>
        <v>2.3.2</v>
      </c>
      <c r="AB888" s="3" t="s">
        <v>924</v>
      </c>
      <c r="AC888" s="23" t="s">
        <v>925</v>
      </c>
      <c r="AD888" s="4" t="s">
        <v>5952</v>
      </c>
      <c r="AE888" s="4" t="s">
        <v>5953</v>
      </c>
      <c r="AF888" s="4" t="s">
        <v>5954</v>
      </c>
      <c r="AG888" s="4" t="s">
        <v>5955</v>
      </c>
      <c r="AH888" s="8" t="s">
        <v>6689</v>
      </c>
      <c r="AI888" s="4" t="s">
        <v>8911</v>
      </c>
      <c r="AJ888" s="4" t="s">
        <v>8912</v>
      </c>
      <c r="AK888" s="4" t="s">
        <v>6741</v>
      </c>
      <c r="AL888" s="4" t="s">
        <v>8910</v>
      </c>
      <c r="AM888" s="9" t="s">
        <v>6712</v>
      </c>
      <c r="AN888" s="9" t="s">
        <v>6708</v>
      </c>
      <c r="AO888" s="9" t="s">
        <v>9567</v>
      </c>
      <c r="AP888" s="9" t="s">
        <v>6689</v>
      </c>
      <c r="AQ888" s="6" t="s">
        <v>9959</v>
      </c>
      <c r="AR888" s="5" t="s">
        <v>14517</v>
      </c>
      <c r="AS888" s="5" t="s">
        <v>14518</v>
      </c>
      <c r="AT888" s="4" t="s">
        <v>14508</v>
      </c>
      <c r="AU888" s="4" t="s">
        <v>14509</v>
      </c>
      <c r="AV888" s="4" t="s">
        <v>14519</v>
      </c>
      <c r="AW888" s="4" t="s">
        <v>14508</v>
      </c>
      <c r="AX888" s="4" t="s">
        <v>14511</v>
      </c>
      <c r="AY888" s="4" t="s">
        <v>14520</v>
      </c>
      <c r="AZ888" s="4" t="s">
        <v>14521</v>
      </c>
      <c r="BA888" s="4" t="s">
        <v>14522</v>
      </c>
      <c r="BB888" s="4" t="s">
        <v>14523</v>
      </c>
      <c r="BC888" s="4" t="s">
        <v>14524</v>
      </c>
      <c r="BD888" s="4" t="s">
        <v>14525</v>
      </c>
      <c r="BE888" s="4" t="s">
        <v>14526</v>
      </c>
      <c r="BF888" s="4" t="s">
        <v>14521</v>
      </c>
      <c r="BG888" s="4" t="s">
        <v>14522</v>
      </c>
      <c r="BH888" s="4" t="s">
        <v>14527</v>
      </c>
      <c r="BI888" s="4" t="s">
        <v>14524</v>
      </c>
      <c r="BJ888" s="4" t="s">
        <v>14525</v>
      </c>
      <c r="BK888" s="4" t="s">
        <v>14528</v>
      </c>
      <c r="BL888" s="4" t="s">
        <v>14524</v>
      </c>
      <c r="BM888" s="4" t="s">
        <v>14529</v>
      </c>
      <c r="BN888" s="4" t="s">
        <v>14530</v>
      </c>
      <c r="BO888" s="4" t="s">
        <v>14521</v>
      </c>
      <c r="BP888" s="4" t="s">
        <v>14522</v>
      </c>
      <c r="BQ888" s="4" t="s">
        <v>14531</v>
      </c>
      <c r="BR888" s="4" t="s">
        <v>14521</v>
      </c>
      <c r="BS888" s="4" t="s">
        <v>14522</v>
      </c>
      <c r="BT888" s="4" t="s">
        <v>14532</v>
      </c>
      <c r="BU888" s="4" t="s">
        <v>14521</v>
      </c>
      <c r="BV888" s="4" t="s">
        <v>14533</v>
      </c>
      <c r="BW888" t="s">
        <v>14534</v>
      </c>
      <c r="BX888" t="s">
        <v>14524</v>
      </c>
      <c r="BY888" s="67" t="s">
        <v>14535</v>
      </c>
      <c r="BZ888" t="s">
        <v>14536</v>
      </c>
      <c r="CA888" t="s">
        <v>14521</v>
      </c>
      <c r="CB888" t="s">
        <v>14537</v>
      </c>
      <c r="CC888" t="s">
        <v>14538</v>
      </c>
      <c r="CD888" t="s">
        <v>14521</v>
      </c>
      <c r="CE888" t="s">
        <v>14522</v>
      </c>
      <c r="CF888" t="s">
        <v>14539</v>
      </c>
      <c r="CG888" t="s">
        <v>14521</v>
      </c>
      <c r="CH888" t="s">
        <v>14522</v>
      </c>
      <c r="CI888" t="s">
        <v>14540</v>
      </c>
      <c r="CJ888" t="s">
        <v>14521</v>
      </c>
      <c r="CK888" t="s">
        <v>14522</v>
      </c>
    </row>
    <row r="889" spans="1:200" ht="15.5">
      <c r="A889" s="49" t="str">
        <f>B889&amp;COUNTIF($B$3:B889,B889)</f>
        <v>26C0013</v>
      </c>
      <c r="B889" s="3" t="s">
        <v>916</v>
      </c>
      <c r="C889" s="4" t="s">
        <v>917</v>
      </c>
      <c r="D889" s="4" t="s">
        <v>1477</v>
      </c>
      <c r="E889" s="4" t="s">
        <v>1478</v>
      </c>
      <c r="F889" s="4" t="s">
        <v>1479</v>
      </c>
      <c r="G889" s="4" t="s">
        <v>1480</v>
      </c>
      <c r="H889" s="3" t="s">
        <v>929</v>
      </c>
      <c r="I889" s="4" t="s">
        <v>1816</v>
      </c>
      <c r="J889" s="95" t="s">
        <v>2648</v>
      </c>
      <c r="K889" s="4" t="str">
        <f t="shared" si="40"/>
        <v>26C001E017</v>
      </c>
      <c r="L889" s="6">
        <v>2</v>
      </c>
      <c r="M889" s="5" t="s">
        <v>16</v>
      </c>
      <c r="N889" s="85">
        <v>1</v>
      </c>
      <c r="O889" s="5" t="s">
        <v>2842</v>
      </c>
      <c r="P889" s="85">
        <v>7</v>
      </c>
      <c r="Q889" s="5" t="s">
        <v>2843</v>
      </c>
      <c r="R889" s="85">
        <v>3</v>
      </c>
      <c r="S889" s="4" t="s">
        <v>2882</v>
      </c>
      <c r="T889" s="66" t="str">
        <f t="shared" si="39"/>
        <v xml:space="preserve">3. Salud Y Bienestar </v>
      </c>
      <c r="U889" s="85">
        <v>2</v>
      </c>
      <c r="V889" s="4" t="s">
        <v>173</v>
      </c>
      <c r="W889" s="85">
        <v>3</v>
      </c>
      <c r="X889" s="4" t="s">
        <v>263</v>
      </c>
      <c r="Y889" s="85">
        <v>2</v>
      </c>
      <c r="Z889" s="4" t="s">
        <v>684</v>
      </c>
      <c r="AA889" s="52" t="str">
        <f t="shared" si="41"/>
        <v>2.3.2</v>
      </c>
      <c r="AB889" s="3" t="s">
        <v>210</v>
      </c>
      <c r="AC889" s="23" t="s">
        <v>211</v>
      </c>
      <c r="AD889" s="4" t="s">
        <v>5956</v>
      </c>
      <c r="AE889" s="4" t="s">
        <v>5957</v>
      </c>
      <c r="AF889" s="4" t="s">
        <v>5958</v>
      </c>
      <c r="AG889" s="4" t="s">
        <v>5959</v>
      </c>
      <c r="AH889" s="8" t="s">
        <v>6689</v>
      </c>
      <c r="AI889" s="4" t="s">
        <v>8913</v>
      </c>
      <c r="AJ889" s="4" t="s">
        <v>8914</v>
      </c>
      <c r="AK889" s="4" t="s">
        <v>6741</v>
      </c>
      <c r="AL889" s="4" t="s">
        <v>8910</v>
      </c>
      <c r="AM889" s="8" t="s">
        <v>6712</v>
      </c>
      <c r="AN889" s="9" t="s">
        <v>6708</v>
      </c>
      <c r="AO889" s="9" t="s">
        <v>6718</v>
      </c>
      <c r="AP889" s="9" t="s">
        <v>6689</v>
      </c>
      <c r="AQ889" s="6" t="s">
        <v>9960</v>
      </c>
      <c r="AR889" s="5" t="s">
        <v>14541</v>
      </c>
      <c r="AS889" s="5" t="s">
        <v>14542</v>
      </c>
      <c r="AT889" s="4" t="s">
        <v>14543</v>
      </c>
      <c r="AU889" s="4" t="s">
        <v>14544</v>
      </c>
      <c r="AV889" s="4" t="s">
        <v>14545</v>
      </c>
      <c r="AW889" s="4" t="s">
        <v>14543</v>
      </c>
      <c r="AX889" s="4" t="s">
        <v>14544</v>
      </c>
      <c r="AY889" s="4" t="s">
        <v>14546</v>
      </c>
      <c r="AZ889" s="4" t="s">
        <v>14543</v>
      </c>
      <c r="BA889" s="4" t="s">
        <v>14544</v>
      </c>
      <c r="BB889" s="4" t="s">
        <v>14547</v>
      </c>
      <c r="BC889" s="4" t="s">
        <v>14543</v>
      </c>
      <c r="BD889" s="4" t="s">
        <v>14544</v>
      </c>
      <c r="BE889" s="4" t="s">
        <v>14548</v>
      </c>
      <c r="BF889" s="4" t="s">
        <v>14543</v>
      </c>
      <c r="BG889" s="4" t="s">
        <v>14544</v>
      </c>
      <c r="BH889" s="4" t="s">
        <v>14549</v>
      </c>
      <c r="BI889" s="4" t="s">
        <v>14543</v>
      </c>
      <c r="BJ889" s="4" t="s">
        <v>14544</v>
      </c>
      <c r="BK889" s="4" t="s">
        <v>14550</v>
      </c>
      <c r="BL889" s="4" t="s">
        <v>14543</v>
      </c>
      <c r="BM889" s="4" t="s">
        <v>14544</v>
      </c>
      <c r="BN889" s="4" t="s">
        <v>14551</v>
      </c>
      <c r="BO889" s="4" t="s">
        <v>14543</v>
      </c>
      <c r="BP889" s="4" t="s">
        <v>14544</v>
      </c>
      <c r="BQ889" s="4" t="s">
        <v>14552</v>
      </c>
      <c r="BR889" s="4" t="s">
        <v>14543</v>
      </c>
      <c r="BS889" s="4" t="s">
        <v>14544</v>
      </c>
      <c r="BT889" s="4" t="s">
        <v>14553</v>
      </c>
      <c r="BU889" s="4" t="s">
        <v>14543</v>
      </c>
      <c r="BV889" s="4" t="s">
        <v>14544</v>
      </c>
      <c r="BW889" t="s">
        <v>14554</v>
      </c>
      <c r="BX889" t="s">
        <v>14543</v>
      </c>
      <c r="BY889" s="67" t="s">
        <v>14544</v>
      </c>
      <c r="BZ889" t="s">
        <v>14555</v>
      </c>
      <c r="CA889" t="s">
        <v>14543</v>
      </c>
      <c r="CB889" t="s">
        <v>14544</v>
      </c>
      <c r="CC889" t="s">
        <v>14556</v>
      </c>
      <c r="CD889" t="s">
        <v>14543</v>
      </c>
      <c r="CE889" t="s">
        <v>14544</v>
      </c>
      <c r="CF889" t="s">
        <v>14557</v>
      </c>
      <c r="CG889" t="s">
        <v>14543</v>
      </c>
      <c r="CH889" t="s">
        <v>14544</v>
      </c>
      <c r="CI889" t="s">
        <v>14558</v>
      </c>
      <c r="CJ889" t="s">
        <v>14543</v>
      </c>
      <c r="CK889" t="s">
        <v>14544</v>
      </c>
      <c r="CL889" t="s">
        <v>14559</v>
      </c>
      <c r="CM889" t="s">
        <v>14543</v>
      </c>
      <c r="CN889" t="s">
        <v>14544</v>
      </c>
      <c r="CO889" t="s">
        <v>14560</v>
      </c>
      <c r="CP889" t="s">
        <v>14543</v>
      </c>
      <c r="CQ889" t="s">
        <v>14544</v>
      </c>
      <c r="CR889" t="s">
        <v>14561</v>
      </c>
      <c r="CS889" t="s">
        <v>14543</v>
      </c>
      <c r="CT889" t="s">
        <v>14544</v>
      </c>
      <c r="CU889" t="s">
        <v>14562</v>
      </c>
      <c r="CV889" t="s">
        <v>14543</v>
      </c>
      <c r="CW889" t="s">
        <v>14544</v>
      </c>
      <c r="CX889" t="s">
        <v>14563</v>
      </c>
      <c r="CY889" t="s">
        <v>14543</v>
      </c>
      <c r="CZ889" t="s">
        <v>14544</v>
      </c>
    </row>
    <row r="890" spans="1:200" ht="15.5">
      <c r="A890" s="49" t="str">
        <f>B890&amp;COUNTIF($B$3:B890,B890)</f>
        <v>26C0014</v>
      </c>
      <c r="B890" s="3" t="s">
        <v>916</v>
      </c>
      <c r="C890" s="4" t="s">
        <v>917</v>
      </c>
      <c r="D890" s="4" t="s">
        <v>1477</v>
      </c>
      <c r="E890" s="4" t="s">
        <v>1478</v>
      </c>
      <c r="F890" s="4" t="s">
        <v>1479</v>
      </c>
      <c r="G890" s="4" t="s">
        <v>1480</v>
      </c>
      <c r="H890" s="3" t="s">
        <v>928</v>
      </c>
      <c r="I890" s="4" t="s">
        <v>1817</v>
      </c>
      <c r="J890" s="95" t="s">
        <v>2649</v>
      </c>
      <c r="K890" s="4" t="str">
        <f t="shared" si="40"/>
        <v>26C001E019</v>
      </c>
      <c r="L890" s="6">
        <v>2</v>
      </c>
      <c r="M890" s="5" t="s">
        <v>16</v>
      </c>
      <c r="N890" s="85">
        <v>1</v>
      </c>
      <c r="O890" s="4" t="s">
        <v>2842</v>
      </c>
      <c r="P890" s="85">
        <v>7</v>
      </c>
      <c r="Q890" s="4" t="s">
        <v>2843</v>
      </c>
      <c r="R890" s="85">
        <v>3</v>
      </c>
      <c r="S890" s="4" t="s">
        <v>2882</v>
      </c>
      <c r="T890" s="66" t="str">
        <f t="shared" si="39"/>
        <v xml:space="preserve">3. Salud Y Bienestar </v>
      </c>
      <c r="U890" s="85">
        <v>2</v>
      </c>
      <c r="V890" s="4" t="s">
        <v>173</v>
      </c>
      <c r="W890" s="85">
        <v>6</v>
      </c>
      <c r="X890" s="4" t="s">
        <v>175</v>
      </c>
      <c r="Y890" s="85">
        <v>8</v>
      </c>
      <c r="Z890" s="4" t="s">
        <v>177</v>
      </c>
      <c r="AA890" s="52" t="str">
        <f t="shared" si="41"/>
        <v>2.6.8</v>
      </c>
      <c r="AB890" s="3" t="s">
        <v>678</v>
      </c>
      <c r="AC890" s="23" t="s">
        <v>679</v>
      </c>
      <c r="AD890" s="4" t="s">
        <v>5960</v>
      </c>
      <c r="AE890" s="4" t="s">
        <v>5961</v>
      </c>
      <c r="AF890" s="4" t="s">
        <v>5962</v>
      </c>
      <c r="AG890" s="4" t="s">
        <v>5963</v>
      </c>
      <c r="AH890" s="3" t="s">
        <v>6689</v>
      </c>
      <c r="AI890" s="4" t="s">
        <v>8915</v>
      </c>
      <c r="AJ890" s="4" t="s">
        <v>8916</v>
      </c>
      <c r="AK890" s="4" t="s">
        <v>6741</v>
      </c>
      <c r="AL890" s="4" t="s">
        <v>8910</v>
      </c>
      <c r="AM890" s="3" t="s">
        <v>9700</v>
      </c>
      <c r="AN890" s="3" t="s">
        <v>6695</v>
      </c>
      <c r="AO890" s="3" t="s">
        <v>9786</v>
      </c>
      <c r="AP890" s="3" t="s">
        <v>6689</v>
      </c>
      <c r="AQ890" s="6" t="s">
        <v>9960</v>
      </c>
      <c r="AR890" s="5" t="s">
        <v>14564</v>
      </c>
      <c r="AS890" s="5" t="s">
        <v>14565</v>
      </c>
      <c r="AT890" s="4" t="s">
        <v>14566</v>
      </c>
      <c r="AU890" s="4" t="s">
        <v>14567</v>
      </c>
      <c r="AV890" s="4" t="s">
        <v>14568</v>
      </c>
      <c r="AW890" s="4" t="s">
        <v>14566</v>
      </c>
      <c r="AX890" s="4" t="s">
        <v>14567</v>
      </c>
      <c r="AY890" s="4" t="s">
        <v>14569</v>
      </c>
      <c r="AZ890" s="4" t="s">
        <v>14566</v>
      </c>
      <c r="BA890" s="4" t="s">
        <v>14567</v>
      </c>
      <c r="BB890" s="4" t="s">
        <v>14570</v>
      </c>
      <c r="BC890" s="4" t="s">
        <v>14566</v>
      </c>
      <c r="BD890" s="4" t="s">
        <v>14567</v>
      </c>
      <c r="BE890" s="4" t="s">
        <v>14571</v>
      </c>
      <c r="BF890" s="4" t="s">
        <v>14566</v>
      </c>
      <c r="BG890" s="4" t="s">
        <v>14567</v>
      </c>
      <c r="BH890" s="4" t="s">
        <v>14572</v>
      </c>
      <c r="BI890" s="4" t="s">
        <v>14566</v>
      </c>
      <c r="BJ890" s="4" t="s">
        <v>14567</v>
      </c>
      <c r="BK890" s="4" t="s">
        <v>14573</v>
      </c>
      <c r="BL890" s="4" t="s">
        <v>14566</v>
      </c>
      <c r="BM890" s="4" t="s">
        <v>14567</v>
      </c>
      <c r="BN890" s="4" t="s">
        <v>14574</v>
      </c>
      <c r="BO890" s="4" t="s">
        <v>14566</v>
      </c>
      <c r="BP890" s="4" t="s">
        <v>14567</v>
      </c>
      <c r="BQ890" s="4" t="s">
        <v>14575</v>
      </c>
      <c r="BR890" s="4" t="s">
        <v>14566</v>
      </c>
      <c r="BS890" s="4" t="s">
        <v>14567</v>
      </c>
      <c r="BT890" s="4"/>
      <c r="BU890" s="4"/>
      <c r="BV890" s="4"/>
      <c r="BZ890" s="15"/>
      <c r="DK890" s="15"/>
      <c r="DL890" s="15"/>
      <c r="DM890" s="15"/>
      <c r="DN890" s="15"/>
      <c r="GR890" s="15"/>
    </row>
    <row r="891" spans="1:200" ht="15.5">
      <c r="A891" s="49" t="str">
        <f>B891&amp;COUNTIF($B$3:B891,B891)</f>
        <v>26C0015</v>
      </c>
      <c r="B891" s="3" t="s">
        <v>916</v>
      </c>
      <c r="C891" s="4" t="s">
        <v>917</v>
      </c>
      <c r="D891" s="4" t="s">
        <v>1477</v>
      </c>
      <c r="E891" s="4" t="s">
        <v>1478</v>
      </c>
      <c r="F891" s="4" t="s">
        <v>1479</v>
      </c>
      <c r="G891" s="4" t="s">
        <v>1480</v>
      </c>
      <c r="H891" s="3" t="s">
        <v>927</v>
      </c>
      <c r="I891" s="4" t="s">
        <v>1818</v>
      </c>
      <c r="J891" s="95" t="s">
        <v>2650</v>
      </c>
      <c r="K891" s="4" t="str">
        <f t="shared" si="40"/>
        <v>26C001E061</v>
      </c>
      <c r="L891" s="6">
        <v>2</v>
      </c>
      <c r="M891" s="5" t="s">
        <v>16</v>
      </c>
      <c r="N891" s="85">
        <v>1</v>
      </c>
      <c r="O891" s="5" t="s">
        <v>2842</v>
      </c>
      <c r="P891" s="85">
        <v>7</v>
      </c>
      <c r="Q891" s="5" t="s">
        <v>2843</v>
      </c>
      <c r="R891" s="85">
        <v>3</v>
      </c>
      <c r="S891" s="4" t="s">
        <v>2882</v>
      </c>
      <c r="T891" s="66" t="str">
        <f t="shared" si="39"/>
        <v xml:space="preserve">3. Salud Y Bienestar </v>
      </c>
      <c r="U891" s="85">
        <v>2</v>
      </c>
      <c r="V891" s="4" t="s">
        <v>173</v>
      </c>
      <c r="W891" s="85">
        <v>3</v>
      </c>
      <c r="X891" s="4" t="s">
        <v>263</v>
      </c>
      <c r="Y891" s="85">
        <v>2</v>
      </c>
      <c r="Z891" s="4" t="s">
        <v>684</v>
      </c>
      <c r="AA891" s="52" t="str">
        <f t="shared" si="41"/>
        <v>2.3.2</v>
      </c>
      <c r="AB891" s="3" t="s">
        <v>387</v>
      </c>
      <c r="AC891" s="23" t="s">
        <v>388</v>
      </c>
      <c r="AD891" s="4" t="s">
        <v>5964</v>
      </c>
      <c r="AE891" s="4" t="s">
        <v>5965</v>
      </c>
      <c r="AF891" s="4" t="s">
        <v>5966</v>
      </c>
      <c r="AG891" s="4" t="s">
        <v>5967</v>
      </c>
      <c r="AH891" s="8" t="s">
        <v>6689</v>
      </c>
      <c r="AI891" s="4" t="s">
        <v>8917</v>
      </c>
      <c r="AJ891" s="4" t="s">
        <v>8918</v>
      </c>
      <c r="AK891" s="4" t="s">
        <v>6741</v>
      </c>
      <c r="AL891" s="4" t="s">
        <v>8919</v>
      </c>
      <c r="AM891" s="9" t="s">
        <v>9463</v>
      </c>
      <c r="AN891" s="9" t="s">
        <v>6695</v>
      </c>
      <c r="AO891" s="9" t="s">
        <v>6718</v>
      </c>
      <c r="AP891" s="9" t="s">
        <v>6689</v>
      </c>
      <c r="AQ891" s="3" t="s">
        <v>9959</v>
      </c>
      <c r="AR891" s="5" t="s">
        <v>14576</v>
      </c>
      <c r="AS891" s="5" t="s">
        <v>14577</v>
      </c>
      <c r="AT891" s="4" t="s">
        <v>14524</v>
      </c>
      <c r="AU891" s="4" t="s">
        <v>14578</v>
      </c>
      <c r="AV891" s="4" t="s">
        <v>14579</v>
      </c>
      <c r="AW891" s="4" t="s">
        <v>14524</v>
      </c>
      <c r="AX891" s="4" t="s">
        <v>14578</v>
      </c>
      <c r="AY891" s="4" t="s">
        <v>14580</v>
      </c>
      <c r="AZ891" s="4" t="s">
        <v>14524</v>
      </c>
      <c r="BA891" s="4" t="s">
        <v>14578</v>
      </c>
      <c r="BB891" s="4" t="s">
        <v>14581</v>
      </c>
      <c r="BC891" s="4" t="s">
        <v>14524</v>
      </c>
      <c r="BD891" s="4" t="s">
        <v>14578</v>
      </c>
      <c r="BE891" s="4" t="s">
        <v>14582</v>
      </c>
      <c r="BF891" s="4" t="s">
        <v>14524</v>
      </c>
      <c r="BG891" s="4" t="s">
        <v>14578</v>
      </c>
      <c r="BH891" s="4"/>
      <c r="BI891" s="4"/>
      <c r="BJ891" s="4"/>
      <c r="BK891" s="4"/>
      <c r="BL891" s="4"/>
      <c r="BM891" s="4"/>
      <c r="BN891" s="4"/>
      <c r="BO891" s="4"/>
      <c r="BP891" s="4"/>
      <c r="BQ891" s="4"/>
      <c r="BR891" s="4"/>
      <c r="BS891" s="4"/>
      <c r="BT891" s="4"/>
      <c r="BU891" s="4"/>
      <c r="BV891" s="4"/>
    </row>
    <row r="892" spans="1:200" ht="15.5">
      <c r="A892" s="49" t="str">
        <f>B892&amp;COUNTIF($B$3:B892,B892)</f>
        <v>26C0016</v>
      </c>
      <c r="B892" s="3" t="s">
        <v>916</v>
      </c>
      <c r="C892" s="4" t="s">
        <v>917</v>
      </c>
      <c r="D892" s="4" t="s">
        <v>1477</v>
      </c>
      <c r="E892" s="4" t="s">
        <v>1478</v>
      </c>
      <c r="F892" s="4" t="s">
        <v>1479</v>
      </c>
      <c r="G892" s="4" t="s">
        <v>1480</v>
      </c>
      <c r="H892" s="3" t="s">
        <v>926</v>
      </c>
      <c r="I892" s="4" t="s">
        <v>1819</v>
      </c>
      <c r="J892" s="95" t="s">
        <v>2651</v>
      </c>
      <c r="K892" s="4" t="str">
        <f t="shared" si="40"/>
        <v>26C001E070</v>
      </c>
      <c r="L892" s="6">
        <v>2</v>
      </c>
      <c r="M892" s="5" t="s">
        <v>16</v>
      </c>
      <c r="N892" s="85">
        <v>1</v>
      </c>
      <c r="O892" s="4" t="s">
        <v>2842</v>
      </c>
      <c r="P892" s="85">
        <v>7</v>
      </c>
      <c r="Q892" s="4" t="s">
        <v>2843</v>
      </c>
      <c r="R892" s="85">
        <v>3</v>
      </c>
      <c r="S892" s="4" t="s">
        <v>2882</v>
      </c>
      <c r="T892" s="66" t="str">
        <f t="shared" si="39"/>
        <v xml:space="preserve">3. Salud Y Bienestar </v>
      </c>
      <c r="U892" s="85">
        <v>2</v>
      </c>
      <c r="V892" s="4" t="s">
        <v>173</v>
      </c>
      <c r="W892" s="85">
        <v>3</v>
      </c>
      <c r="X892" s="4" t="s">
        <v>263</v>
      </c>
      <c r="Y892" s="85">
        <v>3</v>
      </c>
      <c r="Z892" s="4" t="s">
        <v>919</v>
      </c>
      <c r="AA892" s="52" t="str">
        <f t="shared" si="41"/>
        <v>2.3.3</v>
      </c>
      <c r="AB892" s="3" t="s">
        <v>628</v>
      </c>
      <c r="AC892" s="23" t="s">
        <v>629</v>
      </c>
      <c r="AD892" s="4" t="s">
        <v>5968</v>
      </c>
      <c r="AE892" s="4" t="s">
        <v>5969</v>
      </c>
      <c r="AF892" s="4" t="s">
        <v>5970</v>
      </c>
      <c r="AG892" s="4" t="s">
        <v>5971</v>
      </c>
      <c r="AH892" s="8" t="s">
        <v>6689</v>
      </c>
      <c r="AI892" s="4" t="s">
        <v>8920</v>
      </c>
      <c r="AJ892" s="4" t="s">
        <v>8921</v>
      </c>
      <c r="AK892" s="4" t="s">
        <v>6741</v>
      </c>
      <c r="AL892" s="4" t="s">
        <v>8910</v>
      </c>
      <c r="AM892" s="9" t="s">
        <v>6720</v>
      </c>
      <c r="AN892" s="9" t="s">
        <v>9457</v>
      </c>
      <c r="AO892" s="9" t="s">
        <v>9619</v>
      </c>
      <c r="AP892" s="9" t="s">
        <v>6689</v>
      </c>
      <c r="AQ892" s="3" t="s">
        <v>9960</v>
      </c>
      <c r="AR892" s="5" t="s">
        <v>14583</v>
      </c>
      <c r="AS892" s="5" t="s">
        <v>14584</v>
      </c>
      <c r="AT892" s="4" t="s">
        <v>14585</v>
      </c>
      <c r="AU892" s="4" t="s">
        <v>10345</v>
      </c>
      <c r="AV892" s="4" t="s">
        <v>14586</v>
      </c>
      <c r="AW892" s="4" t="s">
        <v>14585</v>
      </c>
      <c r="AX892" s="4" t="s">
        <v>10345</v>
      </c>
      <c r="AY892" s="4" t="s">
        <v>14587</v>
      </c>
      <c r="AZ892" s="4" t="s">
        <v>14585</v>
      </c>
      <c r="BA892" s="4" t="s">
        <v>10345</v>
      </c>
      <c r="BB892" s="4" t="s">
        <v>14588</v>
      </c>
      <c r="BC892" s="4" t="s">
        <v>14585</v>
      </c>
      <c r="BD892" s="4" t="s">
        <v>10345</v>
      </c>
      <c r="BE892" s="4"/>
      <c r="BF892" s="4"/>
      <c r="BG892" s="4"/>
      <c r="BH892" s="4"/>
      <c r="BI892" s="4"/>
      <c r="BJ892" s="4"/>
      <c r="BK892" s="4"/>
      <c r="BL892" s="4"/>
      <c r="BM892" s="4"/>
      <c r="BN892" s="4"/>
      <c r="BO892" s="4"/>
      <c r="BP892" s="4"/>
      <c r="BQ892" s="4"/>
      <c r="BR892" s="4"/>
      <c r="BS892" s="4"/>
      <c r="BT892" s="4"/>
      <c r="BU892" s="4"/>
      <c r="BV892" s="4"/>
    </row>
    <row r="893" spans="1:200" ht="15.5">
      <c r="A893" s="49" t="str">
        <f>B893&amp;COUNTIF($B$3:B893,B893)</f>
        <v>26C0017</v>
      </c>
      <c r="B893" s="3" t="s">
        <v>916</v>
      </c>
      <c r="C893" s="4" t="s">
        <v>917</v>
      </c>
      <c r="D893" s="4" t="s">
        <v>1477</v>
      </c>
      <c r="E893" s="4" t="s">
        <v>1478</v>
      </c>
      <c r="F893" s="4" t="s">
        <v>1479</v>
      </c>
      <c r="G893" s="4" t="s">
        <v>1480</v>
      </c>
      <c r="H893" s="3" t="s">
        <v>923</v>
      </c>
      <c r="I893" s="4" t="s">
        <v>1820</v>
      </c>
      <c r="J893" s="95" t="s">
        <v>2652</v>
      </c>
      <c r="K893" s="4" t="str">
        <f t="shared" si="40"/>
        <v>26C001E078</v>
      </c>
      <c r="L893" s="6">
        <v>2</v>
      </c>
      <c r="M893" s="5" t="s">
        <v>16</v>
      </c>
      <c r="N893" s="85">
        <v>1</v>
      </c>
      <c r="O893" s="4" t="s">
        <v>2842</v>
      </c>
      <c r="P893" s="85">
        <v>7</v>
      </c>
      <c r="Q893" s="4" t="s">
        <v>2843</v>
      </c>
      <c r="R893" s="85">
        <v>3</v>
      </c>
      <c r="S893" s="4" t="s">
        <v>2882</v>
      </c>
      <c r="T893" s="66" t="str">
        <f t="shared" si="39"/>
        <v xml:space="preserve">3. Salud Y Bienestar </v>
      </c>
      <c r="U893" s="85">
        <v>2</v>
      </c>
      <c r="V893" s="4" t="s">
        <v>173</v>
      </c>
      <c r="W893" s="85">
        <v>3</v>
      </c>
      <c r="X893" s="4" t="s">
        <v>263</v>
      </c>
      <c r="Y893" s="85">
        <v>2</v>
      </c>
      <c r="Z893" s="4" t="s">
        <v>684</v>
      </c>
      <c r="AA893" s="52" t="str">
        <f t="shared" si="41"/>
        <v>2.3.2</v>
      </c>
      <c r="AB893" s="3" t="s">
        <v>924</v>
      </c>
      <c r="AC893" s="23" t="s">
        <v>925</v>
      </c>
      <c r="AD893" s="4" t="s">
        <v>5972</v>
      </c>
      <c r="AE893" s="4" t="s">
        <v>5973</v>
      </c>
      <c r="AF893" s="4" t="s">
        <v>5974</v>
      </c>
      <c r="AG893" s="4" t="s">
        <v>5975</v>
      </c>
      <c r="AH893" s="8" t="s">
        <v>6689</v>
      </c>
      <c r="AI893" s="4" t="s">
        <v>8922</v>
      </c>
      <c r="AJ893" s="4" t="s">
        <v>8923</v>
      </c>
      <c r="AK893" s="4" t="s">
        <v>6741</v>
      </c>
      <c r="AL893" s="4" t="s">
        <v>8910</v>
      </c>
      <c r="AM893" s="3" t="s">
        <v>6712</v>
      </c>
      <c r="AN893" s="3" t="s">
        <v>9545</v>
      </c>
      <c r="AO893" s="3" t="s">
        <v>9695</v>
      </c>
      <c r="AP893" s="3" t="s">
        <v>6689</v>
      </c>
      <c r="AQ893" s="3" t="s">
        <v>9959</v>
      </c>
      <c r="AR893" s="4" t="s">
        <v>14589</v>
      </c>
      <c r="AS893" s="4" t="s">
        <v>14590</v>
      </c>
      <c r="AT893" s="4" t="s">
        <v>14524</v>
      </c>
      <c r="AU893" s="4" t="s">
        <v>14578</v>
      </c>
      <c r="AV893" s="49" t="s">
        <v>14591</v>
      </c>
      <c r="AW893" s="49" t="s">
        <v>14524</v>
      </c>
      <c r="AX893" s="49" t="s">
        <v>14578</v>
      </c>
      <c r="AY893" s="49" t="s">
        <v>14592</v>
      </c>
      <c r="AZ893" s="49" t="s">
        <v>14524</v>
      </c>
      <c r="BA893" s="49" t="s">
        <v>14578</v>
      </c>
      <c r="BB893" s="49" t="s">
        <v>14593</v>
      </c>
      <c r="BC893" s="49" t="s">
        <v>14594</v>
      </c>
      <c r="BD893" s="49" t="s">
        <v>14595</v>
      </c>
      <c r="BE893" s="49" t="s">
        <v>14596</v>
      </c>
      <c r="BF893" s="49" t="s">
        <v>14594</v>
      </c>
      <c r="BG893" s="49" t="s">
        <v>14595</v>
      </c>
      <c r="BH893" s="49" t="s">
        <v>14597</v>
      </c>
      <c r="BI893" s="49" t="s">
        <v>14594</v>
      </c>
      <c r="BJ893" s="49" t="s">
        <v>14595</v>
      </c>
      <c r="BK893" s="49" t="s">
        <v>14598</v>
      </c>
      <c r="BL893" s="49" t="s">
        <v>14594</v>
      </c>
      <c r="BM893" s="49" t="s">
        <v>14595</v>
      </c>
      <c r="BN893" s="49"/>
      <c r="BO893" s="49"/>
      <c r="BP893" s="49"/>
      <c r="BQ893" s="49"/>
      <c r="BR893" s="49"/>
      <c r="BS893" s="49"/>
      <c r="BT893" s="49"/>
      <c r="BU893" s="49"/>
      <c r="BV893" s="49"/>
    </row>
    <row r="894" spans="1:200" ht="15.5">
      <c r="A894" s="49" t="str">
        <f>B894&amp;COUNTIF($B$3:B894,B894)</f>
        <v>26C0018</v>
      </c>
      <c r="B894" s="3" t="s">
        <v>916</v>
      </c>
      <c r="C894" s="4" t="s">
        <v>917</v>
      </c>
      <c r="D894" s="4" t="s">
        <v>1477</v>
      </c>
      <c r="E894" s="4" t="s">
        <v>1478</v>
      </c>
      <c r="F894" s="4" t="s">
        <v>1479</v>
      </c>
      <c r="G894" s="4" t="s">
        <v>1480</v>
      </c>
      <c r="H894" s="3" t="s">
        <v>920</v>
      </c>
      <c r="I894" s="4" t="s">
        <v>1821</v>
      </c>
      <c r="J894" s="95" t="s">
        <v>2653</v>
      </c>
      <c r="K894" s="4" t="str">
        <f t="shared" si="40"/>
        <v>26C001E102</v>
      </c>
      <c r="L894" s="6">
        <v>2</v>
      </c>
      <c r="M894" s="5" t="s">
        <v>16</v>
      </c>
      <c r="N894" s="85">
        <v>1</v>
      </c>
      <c r="O894" s="5" t="s">
        <v>2842</v>
      </c>
      <c r="P894" s="85">
        <v>7</v>
      </c>
      <c r="Q894" s="5" t="s">
        <v>2843</v>
      </c>
      <c r="R894" s="85">
        <v>3</v>
      </c>
      <c r="S894" s="4" t="s">
        <v>2882</v>
      </c>
      <c r="T894" s="66" t="str">
        <f t="shared" si="39"/>
        <v xml:space="preserve">3. Salud Y Bienestar </v>
      </c>
      <c r="U894" s="85">
        <v>2</v>
      </c>
      <c r="V894" s="4" t="s">
        <v>173</v>
      </c>
      <c r="W894" s="85">
        <v>3</v>
      </c>
      <c r="X894" s="4" t="s">
        <v>263</v>
      </c>
      <c r="Y894" s="85">
        <v>3</v>
      </c>
      <c r="Z894" s="4" t="s">
        <v>919</v>
      </c>
      <c r="AA894" s="52" t="str">
        <f t="shared" si="41"/>
        <v>2.3.3</v>
      </c>
      <c r="AB894" s="3" t="s">
        <v>921</v>
      </c>
      <c r="AC894" s="23" t="s">
        <v>922</v>
      </c>
      <c r="AD894" s="4" t="s">
        <v>5976</v>
      </c>
      <c r="AE894" s="4" t="s">
        <v>5977</v>
      </c>
      <c r="AF894" s="4" t="s">
        <v>5978</v>
      </c>
      <c r="AG894" s="4" t="s">
        <v>5979</v>
      </c>
      <c r="AH894" s="3" t="s">
        <v>6689</v>
      </c>
      <c r="AI894" s="3" t="s">
        <v>8924</v>
      </c>
      <c r="AJ894" s="3" t="s">
        <v>8925</v>
      </c>
      <c r="AK894" s="3" t="s">
        <v>6741</v>
      </c>
      <c r="AL894" s="3" t="s">
        <v>8910</v>
      </c>
      <c r="AM894" s="8" t="s">
        <v>9474</v>
      </c>
      <c r="AN894" s="8" t="s">
        <v>9593</v>
      </c>
      <c r="AO894" s="8" t="s">
        <v>9461</v>
      </c>
      <c r="AP894" s="8" t="s">
        <v>6689</v>
      </c>
      <c r="AQ894" s="6" t="s">
        <v>9960</v>
      </c>
      <c r="AR894" s="5" t="s">
        <v>14599</v>
      </c>
      <c r="AS894" s="5" t="s">
        <v>14600</v>
      </c>
      <c r="AT894" s="4" t="s">
        <v>14601</v>
      </c>
      <c r="AU894" s="4" t="s">
        <v>14602</v>
      </c>
      <c r="AV894" s="4" t="s">
        <v>14603</v>
      </c>
      <c r="AW894" s="21" t="s">
        <v>14604</v>
      </c>
      <c r="AX894" s="21" t="s">
        <v>14602</v>
      </c>
      <c r="AY894" s="21" t="s">
        <v>14605</v>
      </c>
      <c r="AZ894" s="21" t="s">
        <v>14606</v>
      </c>
      <c r="BA894" s="21" t="s">
        <v>14607</v>
      </c>
      <c r="BB894" s="21" t="s">
        <v>14608</v>
      </c>
      <c r="BC894" s="21" t="s">
        <v>14601</v>
      </c>
      <c r="BD894" s="21" t="s">
        <v>14602</v>
      </c>
      <c r="BE894" s="21" t="s">
        <v>14609</v>
      </c>
      <c r="BF894" s="21" t="s">
        <v>14604</v>
      </c>
      <c r="BG894" s="21" t="s">
        <v>14602</v>
      </c>
      <c r="BH894" s="21" t="s">
        <v>14610</v>
      </c>
      <c r="BI894" s="21" t="s">
        <v>14601</v>
      </c>
      <c r="BJ894" s="21" t="s">
        <v>14602</v>
      </c>
      <c r="BK894" s="21" t="s">
        <v>14611</v>
      </c>
      <c r="BL894" s="21" t="s">
        <v>14604</v>
      </c>
      <c r="BM894" s="21" t="s">
        <v>14602</v>
      </c>
      <c r="BN894" s="21" t="s">
        <v>14612</v>
      </c>
      <c r="BO894" s="21" t="s">
        <v>14613</v>
      </c>
      <c r="BP894" s="21" t="s">
        <v>14602</v>
      </c>
      <c r="BQ894" s="21" t="s">
        <v>14614</v>
      </c>
      <c r="BR894" s="21" t="s">
        <v>14606</v>
      </c>
      <c r="BS894" s="21" t="s">
        <v>14607</v>
      </c>
      <c r="BT894" s="21" t="s">
        <v>14615</v>
      </c>
      <c r="BU894" s="21" t="s">
        <v>14601</v>
      </c>
      <c r="BV894" s="21" t="s">
        <v>14616</v>
      </c>
      <c r="BW894" s="22"/>
      <c r="BX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2"/>
      <c r="FH894" s="22"/>
      <c r="FI894" s="22"/>
      <c r="FJ894" s="22"/>
      <c r="FK894" s="22"/>
      <c r="FL894" s="22"/>
      <c r="FM894" s="22"/>
      <c r="FN894" s="22"/>
      <c r="FO894" s="22"/>
      <c r="FP894" s="22"/>
      <c r="FQ894" s="22"/>
      <c r="FR894" s="22"/>
      <c r="FS894" s="22"/>
      <c r="FT894" s="22"/>
      <c r="FU894" s="22"/>
      <c r="FV894" s="22"/>
      <c r="FW894" s="22"/>
      <c r="FX894" s="22"/>
      <c r="FY894" s="22"/>
      <c r="FZ894" s="22"/>
      <c r="GA894" s="22"/>
      <c r="GB894" s="22"/>
      <c r="GC894" s="22"/>
      <c r="GD894" s="22"/>
      <c r="GE894" s="22"/>
      <c r="GF894" s="22"/>
      <c r="GG894" s="22"/>
      <c r="GH894" s="22"/>
      <c r="GI894" s="22"/>
      <c r="GJ894" s="22"/>
      <c r="GK894" s="22"/>
      <c r="GL894" s="22"/>
      <c r="GM894" s="22"/>
      <c r="GN894" s="22"/>
      <c r="GO894" s="22"/>
      <c r="GP894" s="22"/>
      <c r="GQ894" s="22"/>
      <c r="GR894" s="22"/>
    </row>
    <row r="895" spans="1:200" ht="15.5">
      <c r="A895" s="49" t="str">
        <f>B895&amp;COUNTIF($B$3:B895,B895)</f>
        <v>26C0019</v>
      </c>
      <c r="B895" s="3" t="s">
        <v>916</v>
      </c>
      <c r="C895" s="4" t="s">
        <v>917</v>
      </c>
      <c r="D895" s="4" t="s">
        <v>1477</v>
      </c>
      <c r="E895" s="4" t="s">
        <v>1478</v>
      </c>
      <c r="F895" s="4" t="s">
        <v>1479</v>
      </c>
      <c r="G895" s="4" t="s">
        <v>1480</v>
      </c>
      <c r="H895" s="3" t="s">
        <v>10</v>
      </c>
      <c r="I895" s="4" t="s">
        <v>1569</v>
      </c>
      <c r="J895" s="95" t="s">
        <v>2654</v>
      </c>
      <c r="K895" s="4" t="str">
        <f t="shared" si="40"/>
        <v>26C001M001</v>
      </c>
      <c r="L895" s="6">
        <v>2</v>
      </c>
      <c r="M895" s="5" t="s">
        <v>16</v>
      </c>
      <c r="N895" s="85">
        <v>1</v>
      </c>
      <c r="O895" s="4" t="s">
        <v>2842</v>
      </c>
      <c r="P895" s="85">
        <v>7</v>
      </c>
      <c r="Q895" s="4" t="s">
        <v>2843</v>
      </c>
      <c r="R895" s="85">
        <v>3</v>
      </c>
      <c r="S895" s="4" t="s">
        <v>2882</v>
      </c>
      <c r="T895" s="66" t="str">
        <f t="shared" si="39"/>
        <v xml:space="preserve">3. Salud Y Bienestar </v>
      </c>
      <c r="U895" s="85">
        <v>2</v>
      </c>
      <c r="V895" s="4" t="s">
        <v>173</v>
      </c>
      <c r="W895" s="85">
        <v>3</v>
      </c>
      <c r="X895" s="4" t="s">
        <v>263</v>
      </c>
      <c r="Y895" s="85">
        <v>3</v>
      </c>
      <c r="Z895" s="4" t="s">
        <v>919</v>
      </c>
      <c r="AA895" s="52" t="str">
        <f t="shared" si="41"/>
        <v>2.3.3</v>
      </c>
      <c r="AB895" s="3" t="s">
        <v>36</v>
      </c>
      <c r="AC895" s="23" t="s">
        <v>38</v>
      </c>
      <c r="AD895" s="4" t="s">
        <v>5980</v>
      </c>
      <c r="AE895" s="4" t="s">
        <v>5981</v>
      </c>
      <c r="AF895" s="4" t="s">
        <v>5982</v>
      </c>
      <c r="AG895" s="4" t="s">
        <v>5983</v>
      </c>
      <c r="AH895" s="3" t="s">
        <v>6689</v>
      </c>
      <c r="AI895" s="3" t="s">
        <v>8926</v>
      </c>
      <c r="AJ895" s="3" t="s">
        <v>8927</v>
      </c>
      <c r="AK895" s="3" t="s">
        <v>6725</v>
      </c>
      <c r="AL895" s="3" t="s">
        <v>8910</v>
      </c>
      <c r="AM895" s="8" t="s">
        <v>6712</v>
      </c>
      <c r="AN895" s="8" t="s">
        <v>6708</v>
      </c>
      <c r="AO895" s="8" t="s">
        <v>6718</v>
      </c>
      <c r="AP895" s="8" t="s">
        <v>6689</v>
      </c>
      <c r="AQ895" s="6" t="s">
        <v>6689</v>
      </c>
      <c r="AR895" s="5" t="s">
        <v>14617</v>
      </c>
      <c r="AS895" s="5" t="s">
        <v>14618</v>
      </c>
      <c r="AT895" s="4" t="s">
        <v>14619</v>
      </c>
      <c r="AU895" s="4" t="s">
        <v>10328</v>
      </c>
      <c r="AV895" s="4"/>
      <c r="AW895" s="21"/>
      <c r="AX895" s="21"/>
      <c r="AY895" s="21"/>
      <c r="AZ895" s="21"/>
      <c r="BA895" s="21"/>
      <c r="BB895" s="21"/>
      <c r="BC895" s="21"/>
      <c r="BD895" s="21"/>
      <c r="BE895" s="21"/>
      <c r="BF895" s="21"/>
      <c r="BG895" s="21"/>
      <c r="BH895" s="21"/>
      <c r="BI895" s="21"/>
      <c r="BJ895" s="21"/>
      <c r="BK895" s="21"/>
      <c r="BL895" s="21"/>
      <c r="BM895" s="21"/>
      <c r="BN895" s="21"/>
      <c r="BO895" s="21"/>
      <c r="BP895" s="21"/>
      <c r="BQ895" s="21"/>
      <c r="BR895" s="21"/>
      <c r="BS895" s="21"/>
      <c r="BT895" s="21"/>
      <c r="BU895" s="21"/>
      <c r="BV895" s="21"/>
      <c r="BW895" s="22"/>
      <c r="BX895" s="22"/>
      <c r="BZ895" s="22"/>
      <c r="CA895" s="22"/>
      <c r="CB895" s="22"/>
      <c r="CC895" s="22"/>
      <c r="CD895" s="22"/>
      <c r="CE895" s="22"/>
      <c r="CF895" s="22"/>
      <c r="CG895" s="22"/>
      <c r="CH895" s="22"/>
      <c r="CI895" s="22"/>
      <c r="CJ895" s="22"/>
      <c r="CK895" s="22"/>
      <c r="CL895" s="22"/>
      <c r="CM895" s="22"/>
      <c r="CN895" s="22"/>
      <c r="CO895" s="22"/>
      <c r="CP895" s="22"/>
      <c r="CQ895" s="22"/>
      <c r="CR895" s="22"/>
      <c r="CS895" s="22"/>
      <c r="CT895" s="22"/>
      <c r="CU895" s="22"/>
      <c r="CV895" s="22"/>
      <c r="CW895" s="22"/>
      <c r="CX895" s="22"/>
      <c r="CY895" s="22"/>
      <c r="CZ895" s="22"/>
      <c r="DA895" s="22"/>
      <c r="DB895" s="22"/>
      <c r="DC895" s="22"/>
      <c r="DD895" s="22"/>
      <c r="DE895" s="22"/>
      <c r="DF895" s="22"/>
      <c r="DG895" s="22"/>
      <c r="DH895" s="22"/>
      <c r="DI895" s="22"/>
      <c r="DJ895" s="22"/>
      <c r="DK895" s="22"/>
      <c r="DL895" s="22"/>
      <c r="DM895" s="22"/>
      <c r="DN895" s="22"/>
      <c r="DO895" s="22"/>
      <c r="DP895" s="22"/>
      <c r="DQ895" s="22"/>
      <c r="DR895" s="22"/>
      <c r="DS895" s="22"/>
      <c r="DT895" s="22"/>
      <c r="DU895" s="22"/>
      <c r="DV895" s="22"/>
      <c r="DW895" s="22"/>
      <c r="DX895" s="22"/>
      <c r="DY895" s="22"/>
      <c r="DZ895" s="22"/>
      <c r="EA895" s="22"/>
      <c r="EB895" s="22"/>
      <c r="EC895" s="22"/>
      <c r="ED895" s="22"/>
      <c r="EE895" s="22"/>
      <c r="EF895" s="22"/>
      <c r="EG895" s="22"/>
      <c r="EH895" s="22"/>
      <c r="EI895" s="22"/>
      <c r="EJ895" s="22"/>
      <c r="EK895" s="22"/>
      <c r="EL895" s="22"/>
      <c r="EM895" s="22"/>
      <c r="EN895" s="22"/>
      <c r="EO895" s="22"/>
      <c r="EP895" s="22"/>
      <c r="EQ895" s="22"/>
      <c r="ER895" s="22"/>
      <c r="ES895" s="22"/>
      <c r="ET895" s="22"/>
      <c r="EU895" s="22"/>
      <c r="EV895" s="22"/>
      <c r="EW895" s="22"/>
      <c r="EX895" s="22"/>
      <c r="EY895" s="22"/>
      <c r="EZ895" s="22"/>
      <c r="FA895" s="22"/>
      <c r="FB895" s="22"/>
      <c r="FC895" s="22"/>
      <c r="FD895" s="22"/>
      <c r="FE895" s="22"/>
      <c r="FF895" s="22"/>
      <c r="FG895" s="22"/>
      <c r="FH895" s="22"/>
      <c r="FI895" s="22"/>
      <c r="FJ895" s="22"/>
      <c r="FK895" s="22"/>
      <c r="FL895" s="22"/>
      <c r="FM895" s="22"/>
      <c r="FN895" s="22"/>
      <c r="FO895" s="22"/>
      <c r="FP895" s="22"/>
      <c r="FQ895" s="22"/>
      <c r="FR895" s="22"/>
      <c r="FS895" s="22"/>
      <c r="FT895" s="22"/>
      <c r="FU895" s="22"/>
      <c r="FV895" s="22"/>
      <c r="FW895" s="22"/>
      <c r="FX895" s="22"/>
      <c r="FY895" s="22"/>
      <c r="FZ895" s="22"/>
      <c r="GA895" s="22"/>
      <c r="GB895" s="22"/>
      <c r="GC895" s="22"/>
      <c r="GD895" s="22"/>
      <c r="GE895" s="22"/>
      <c r="GF895" s="22"/>
      <c r="GG895" s="22"/>
      <c r="GH895" s="22"/>
      <c r="GI895" s="22"/>
      <c r="GJ895" s="22"/>
      <c r="GK895" s="22"/>
      <c r="GL895" s="22"/>
      <c r="GM895" s="22"/>
      <c r="GN895" s="22"/>
      <c r="GO895" s="22"/>
      <c r="GP895" s="22"/>
      <c r="GQ895" s="22"/>
      <c r="GR895" s="22"/>
    </row>
    <row r="896" spans="1:200" ht="15.5">
      <c r="A896" s="49" t="str">
        <f>B896&amp;COUNTIF($B$3:B896,B896)</f>
        <v>26C00110</v>
      </c>
      <c r="B896" s="3" t="s">
        <v>916</v>
      </c>
      <c r="C896" s="4" t="s">
        <v>917</v>
      </c>
      <c r="D896" s="4" t="s">
        <v>1477</v>
      </c>
      <c r="E896" s="4" t="s">
        <v>1478</v>
      </c>
      <c r="F896" s="4" t="s">
        <v>1479</v>
      </c>
      <c r="G896" s="4" t="s">
        <v>1480</v>
      </c>
      <c r="H896" s="3" t="s">
        <v>1133</v>
      </c>
      <c r="I896" s="4" t="s">
        <v>1570</v>
      </c>
      <c r="J896" s="96" t="s">
        <v>1886</v>
      </c>
      <c r="K896" s="4" t="str">
        <f t="shared" si="40"/>
        <v>26C001M002</v>
      </c>
      <c r="L896" s="6">
        <v>2</v>
      </c>
      <c r="M896" s="5" t="s">
        <v>16</v>
      </c>
      <c r="N896" s="85">
        <v>1</v>
      </c>
      <c r="O896" s="5" t="s">
        <v>2842</v>
      </c>
      <c r="P896" s="85">
        <v>7</v>
      </c>
      <c r="Q896" s="5" t="s">
        <v>2843</v>
      </c>
      <c r="R896" s="85">
        <v>3</v>
      </c>
      <c r="S896" s="4" t="s">
        <v>2882</v>
      </c>
      <c r="T896" s="66" t="str">
        <f t="shared" si="39"/>
        <v xml:space="preserve">3. Salud Y Bienestar </v>
      </c>
      <c r="U896" s="85">
        <v>2</v>
      </c>
      <c r="V896" s="4" t="s">
        <v>173</v>
      </c>
      <c r="W896" s="85">
        <v>3</v>
      </c>
      <c r="X896" s="4" t="s">
        <v>263</v>
      </c>
      <c r="Y896" s="85">
        <v>3</v>
      </c>
      <c r="Z896" s="4" t="s">
        <v>919</v>
      </c>
      <c r="AA896" s="52" t="str">
        <f t="shared" si="41"/>
        <v>2.3.3</v>
      </c>
      <c r="AB896" s="3" t="s">
        <v>2952</v>
      </c>
      <c r="AC896" s="23" t="s">
        <v>2953</v>
      </c>
      <c r="AD896" s="4" t="s">
        <v>179</v>
      </c>
      <c r="AE896" s="4" t="s">
        <v>179</v>
      </c>
      <c r="AF896" s="4" t="s">
        <v>179</v>
      </c>
      <c r="AG896" s="4" t="s">
        <v>179</v>
      </c>
      <c r="AH896" s="8" t="s">
        <v>179</v>
      </c>
      <c r="AI896" s="4" t="s">
        <v>179</v>
      </c>
      <c r="AJ896" s="4" t="s">
        <v>179</v>
      </c>
      <c r="AK896" s="4" t="s">
        <v>179</v>
      </c>
      <c r="AL896" s="4" t="s">
        <v>179</v>
      </c>
      <c r="AM896" s="9" t="s">
        <v>179</v>
      </c>
      <c r="AN896" s="9" t="s">
        <v>179</v>
      </c>
      <c r="AO896" s="9" t="s">
        <v>179</v>
      </c>
      <c r="AP896" s="9" t="s">
        <v>179</v>
      </c>
      <c r="AQ896" s="3" t="s">
        <v>179</v>
      </c>
      <c r="AR896" s="5" t="s">
        <v>179</v>
      </c>
      <c r="AS896" s="5" t="s">
        <v>179</v>
      </c>
      <c r="AT896" s="4" t="s">
        <v>179</v>
      </c>
      <c r="AU896" s="4" t="s">
        <v>179</v>
      </c>
      <c r="AV896" s="4"/>
      <c r="AW896" s="4"/>
      <c r="AX896" s="4"/>
      <c r="AY896" s="4"/>
      <c r="AZ896" s="4"/>
      <c r="BA896" s="4"/>
      <c r="BB896" s="4"/>
      <c r="BC896" s="4"/>
      <c r="BD896" s="4"/>
      <c r="BE896" s="4"/>
      <c r="BF896" s="4"/>
      <c r="BG896" s="4"/>
      <c r="BH896" s="4"/>
      <c r="BI896" s="4"/>
      <c r="BJ896" s="4"/>
      <c r="BK896" s="4"/>
      <c r="BL896" s="4"/>
      <c r="BM896" s="4"/>
      <c r="BN896" s="4"/>
      <c r="BO896" s="4"/>
      <c r="BP896" s="4"/>
      <c r="BQ896" s="4"/>
      <c r="BR896" s="4"/>
      <c r="BS896" s="4"/>
      <c r="BT896" s="4"/>
      <c r="BU896" s="4"/>
      <c r="BV896" s="4"/>
    </row>
    <row r="897" spans="1:80" ht="15.5">
      <c r="A897" s="49" t="str">
        <f>B897&amp;COUNTIF($B$3:B897,B897)</f>
        <v>26C00111</v>
      </c>
      <c r="B897" s="3" t="s">
        <v>916</v>
      </c>
      <c r="C897" s="4" t="s">
        <v>917</v>
      </c>
      <c r="D897" s="4" t="s">
        <v>1477</v>
      </c>
      <c r="E897" s="4" t="s">
        <v>1478</v>
      </c>
      <c r="F897" s="4" t="s">
        <v>1479</v>
      </c>
      <c r="G897" s="4" t="s">
        <v>1480</v>
      </c>
      <c r="H897" s="3" t="s">
        <v>140</v>
      </c>
      <c r="I897" s="4" t="s">
        <v>1571</v>
      </c>
      <c r="J897" s="95" t="s">
        <v>2655</v>
      </c>
      <c r="K897" s="4" t="str">
        <f t="shared" si="40"/>
        <v>26C001N001</v>
      </c>
      <c r="L897" s="6">
        <v>2</v>
      </c>
      <c r="M897" s="5" t="s">
        <v>16</v>
      </c>
      <c r="N897" s="85">
        <v>2</v>
      </c>
      <c r="O897" s="4" t="s">
        <v>2839</v>
      </c>
      <c r="P897" s="85">
        <v>1</v>
      </c>
      <c r="Q897" s="4" t="s">
        <v>2840</v>
      </c>
      <c r="R897" s="85">
        <v>16</v>
      </c>
      <c r="S897" s="4" t="s">
        <v>2841</v>
      </c>
      <c r="T897" s="66" t="str">
        <f t="shared" si="39"/>
        <v>16. Paz, Justicia E Instituciones Sólidas</v>
      </c>
      <c r="U897" s="85">
        <v>1</v>
      </c>
      <c r="V897" s="4" t="s">
        <v>28</v>
      </c>
      <c r="W897" s="85">
        <v>7</v>
      </c>
      <c r="X897" s="4" t="s">
        <v>142</v>
      </c>
      <c r="Y897" s="85">
        <v>2</v>
      </c>
      <c r="Z897" s="4" t="s">
        <v>143</v>
      </c>
      <c r="AA897" s="52" t="str">
        <f t="shared" si="41"/>
        <v>1.7.2</v>
      </c>
      <c r="AB897" s="3" t="s">
        <v>144</v>
      </c>
      <c r="AC897" s="23" t="s">
        <v>145</v>
      </c>
      <c r="AD897" s="4" t="s">
        <v>5984</v>
      </c>
      <c r="AE897" s="4" t="s">
        <v>5985</v>
      </c>
      <c r="AF897" s="4" t="s">
        <v>5986</v>
      </c>
      <c r="AG897" s="4" t="s">
        <v>5987</v>
      </c>
      <c r="AH897" s="8" t="s">
        <v>6689</v>
      </c>
      <c r="AI897" s="4" t="s">
        <v>8928</v>
      </c>
      <c r="AJ897" s="4" t="s">
        <v>8929</v>
      </c>
      <c r="AK897" s="4" t="s">
        <v>6741</v>
      </c>
      <c r="AL897" s="4" t="s">
        <v>8910</v>
      </c>
      <c r="AM897" s="9" t="s">
        <v>6712</v>
      </c>
      <c r="AN897" s="9" t="s">
        <v>6708</v>
      </c>
      <c r="AO897" s="9" t="s">
        <v>6718</v>
      </c>
      <c r="AP897" s="9" t="s">
        <v>6689</v>
      </c>
      <c r="AQ897" s="3" t="s">
        <v>9960</v>
      </c>
      <c r="AR897" s="5" t="s">
        <v>14620</v>
      </c>
      <c r="AS897" s="5" t="s">
        <v>14621</v>
      </c>
      <c r="AT897" s="4" t="s">
        <v>14585</v>
      </c>
      <c r="AU897" s="4" t="s">
        <v>10345</v>
      </c>
      <c r="AV897" s="4" t="s">
        <v>14622</v>
      </c>
      <c r="AW897" s="4" t="s">
        <v>14585</v>
      </c>
      <c r="AX897" s="4" t="s">
        <v>10345</v>
      </c>
      <c r="AY897" s="4" t="s">
        <v>14623</v>
      </c>
      <c r="AZ897" s="4" t="s">
        <v>14585</v>
      </c>
      <c r="BA897" s="4" t="s">
        <v>10345</v>
      </c>
      <c r="BB897" s="4" t="s">
        <v>14624</v>
      </c>
      <c r="BC897" s="4" t="s">
        <v>14585</v>
      </c>
      <c r="BD897" s="4" t="s">
        <v>10345</v>
      </c>
      <c r="BE897" s="4"/>
      <c r="BF897" s="4"/>
      <c r="BG897" s="4"/>
      <c r="BH897" s="4"/>
      <c r="BI897" s="4"/>
      <c r="BJ897" s="4"/>
      <c r="BK897" s="4"/>
      <c r="BL897" s="4"/>
      <c r="BM897" s="4"/>
      <c r="BN897" s="4"/>
      <c r="BO897" s="4"/>
      <c r="BP897" s="4"/>
      <c r="BQ897" s="4"/>
      <c r="BR897" s="4"/>
      <c r="BS897" s="4"/>
      <c r="BT897" s="4"/>
      <c r="BU897" s="4"/>
      <c r="BV897" s="4"/>
    </row>
    <row r="898" spans="1:80" ht="15.5">
      <c r="A898" s="49" t="str">
        <f>B898&amp;COUNTIF($B$3:B898,B898)</f>
        <v>26C00112</v>
      </c>
      <c r="B898" s="3" t="s">
        <v>916</v>
      </c>
      <c r="C898" s="4" t="s">
        <v>917</v>
      </c>
      <c r="D898" s="4" t="s">
        <v>1477</v>
      </c>
      <c r="E898" s="4" t="s">
        <v>1478</v>
      </c>
      <c r="F898" s="4" t="s">
        <v>1479</v>
      </c>
      <c r="G898" s="4" t="s">
        <v>1480</v>
      </c>
      <c r="H898" s="3" t="s">
        <v>146</v>
      </c>
      <c r="I898" s="4" t="s">
        <v>1572</v>
      </c>
      <c r="J898" s="95" t="s">
        <v>2656</v>
      </c>
      <c r="K898" s="4" t="str">
        <f t="shared" si="40"/>
        <v>26C001O001</v>
      </c>
      <c r="L898" s="6">
        <v>2</v>
      </c>
      <c r="M898" s="5" t="s">
        <v>16</v>
      </c>
      <c r="N898" s="85">
        <v>1</v>
      </c>
      <c r="O898" s="5" t="s">
        <v>2842</v>
      </c>
      <c r="P898" s="85">
        <v>7</v>
      </c>
      <c r="Q898" s="5" t="s">
        <v>2843</v>
      </c>
      <c r="R898" s="85">
        <v>16</v>
      </c>
      <c r="S898" s="4" t="s">
        <v>2841</v>
      </c>
      <c r="T898" s="66" t="str">
        <f t="shared" si="39"/>
        <v>16. Paz, Justicia E Instituciones Sólidas</v>
      </c>
      <c r="U898" s="85">
        <v>1</v>
      </c>
      <c r="V898" s="4" t="s">
        <v>28</v>
      </c>
      <c r="W898" s="85">
        <v>3</v>
      </c>
      <c r="X898" s="4" t="s">
        <v>31</v>
      </c>
      <c r="Y898" s="85">
        <v>4</v>
      </c>
      <c r="Z898" s="4" t="s">
        <v>148</v>
      </c>
      <c r="AA898" s="52" t="str">
        <f t="shared" si="41"/>
        <v>1.3.4</v>
      </c>
      <c r="AB898" s="3" t="s">
        <v>149</v>
      </c>
      <c r="AC898" s="23" t="s">
        <v>150</v>
      </c>
      <c r="AD898" s="4" t="s">
        <v>5988</v>
      </c>
      <c r="AE898" s="4" t="s">
        <v>5989</v>
      </c>
      <c r="AF898" s="4" t="s">
        <v>5990</v>
      </c>
      <c r="AG898" s="4" t="s">
        <v>5991</v>
      </c>
      <c r="AH898" s="3" t="s">
        <v>6689</v>
      </c>
      <c r="AI898" s="4" t="s">
        <v>8930</v>
      </c>
      <c r="AJ898" s="4" t="s">
        <v>8931</v>
      </c>
      <c r="AK898" s="4" t="s">
        <v>6741</v>
      </c>
      <c r="AL898" s="4" t="s">
        <v>8910</v>
      </c>
      <c r="AM898" s="3" t="s">
        <v>6712</v>
      </c>
      <c r="AN898" s="3" t="s">
        <v>6708</v>
      </c>
      <c r="AO898" s="3" t="s">
        <v>6718</v>
      </c>
      <c r="AP898" s="3" t="s">
        <v>6689</v>
      </c>
      <c r="AQ898" s="3" t="s">
        <v>9960</v>
      </c>
      <c r="AR898" s="5" t="s">
        <v>14625</v>
      </c>
      <c r="AS898" s="5" t="s">
        <v>14626</v>
      </c>
      <c r="AT898" s="4" t="s">
        <v>14627</v>
      </c>
      <c r="AU898" s="4" t="s">
        <v>14628</v>
      </c>
      <c r="AV898" s="4" t="s">
        <v>14629</v>
      </c>
      <c r="AW898" s="4" t="s">
        <v>14627</v>
      </c>
      <c r="AX898" s="4" t="s">
        <v>14628</v>
      </c>
      <c r="AY898" s="4" t="s">
        <v>14630</v>
      </c>
      <c r="AZ898" s="4" t="s">
        <v>14627</v>
      </c>
      <c r="BA898" s="4" t="s">
        <v>14628</v>
      </c>
      <c r="BB898" s="4" t="s">
        <v>14631</v>
      </c>
      <c r="BC898" s="4" t="s">
        <v>14627</v>
      </c>
      <c r="BD898" s="4" t="s">
        <v>14628</v>
      </c>
      <c r="BE898" s="4"/>
      <c r="BF898" s="4"/>
      <c r="BG898" s="4"/>
      <c r="BH898" s="4"/>
      <c r="BI898" s="4"/>
      <c r="BJ898" s="4"/>
      <c r="BK898" s="4"/>
      <c r="BL898" s="4"/>
      <c r="BM898" s="4"/>
      <c r="BN898" s="4"/>
      <c r="BO898" s="4"/>
      <c r="BP898" s="4"/>
      <c r="BQ898" s="4"/>
      <c r="BR898" s="4"/>
      <c r="BS898" s="4"/>
      <c r="BT898" s="4"/>
      <c r="BU898" s="4"/>
      <c r="BV898" s="4"/>
      <c r="CB898" s="49"/>
    </row>
    <row r="899" spans="1:80" ht="15.5">
      <c r="A899" s="49" t="str">
        <f>B899&amp;COUNTIF($B$3:B899,B899)</f>
        <v>26C00113</v>
      </c>
      <c r="B899" s="3" t="s">
        <v>916</v>
      </c>
      <c r="C899" s="4" t="s">
        <v>917</v>
      </c>
      <c r="D899" s="4" t="s">
        <v>1477</v>
      </c>
      <c r="E899" s="4" t="s">
        <v>1478</v>
      </c>
      <c r="F899" s="4" t="s">
        <v>1479</v>
      </c>
      <c r="G899" s="4" t="s">
        <v>1480</v>
      </c>
      <c r="H899" s="3" t="s">
        <v>151</v>
      </c>
      <c r="I899" s="4" t="s">
        <v>1573</v>
      </c>
      <c r="J899" s="95" t="s">
        <v>2657</v>
      </c>
      <c r="K899" s="4" t="str">
        <f t="shared" si="40"/>
        <v>26C001P001</v>
      </c>
      <c r="L899" s="6">
        <v>2</v>
      </c>
      <c r="M899" s="5" t="s">
        <v>16</v>
      </c>
      <c r="N899" s="85">
        <v>1</v>
      </c>
      <c r="O899" s="5" t="s">
        <v>2842</v>
      </c>
      <c r="P899" s="85">
        <v>7</v>
      </c>
      <c r="Q899" s="5" t="s">
        <v>2843</v>
      </c>
      <c r="R899" s="85">
        <v>5</v>
      </c>
      <c r="S899" s="4" t="s">
        <v>2844</v>
      </c>
      <c r="T899" s="66" t="str">
        <f t="shared" ref="T899:T962" si="42">R899&amp;". "&amp;S899</f>
        <v xml:space="preserve">5. Igualdad De Género </v>
      </c>
      <c r="U899" s="85">
        <v>1</v>
      </c>
      <c r="V899" s="4" t="s">
        <v>28</v>
      </c>
      <c r="W899" s="85">
        <v>2</v>
      </c>
      <c r="X899" s="4" t="s">
        <v>154</v>
      </c>
      <c r="Y899" s="85">
        <v>4</v>
      </c>
      <c r="Z899" s="4" t="s">
        <v>155</v>
      </c>
      <c r="AA899" s="52" t="str">
        <f t="shared" si="41"/>
        <v>1.2.4</v>
      </c>
      <c r="AB899" s="3" t="s">
        <v>156</v>
      </c>
      <c r="AC899" s="23" t="s">
        <v>157</v>
      </c>
      <c r="AD899" s="4" t="s">
        <v>5992</v>
      </c>
      <c r="AE899" s="4" t="s">
        <v>5993</v>
      </c>
      <c r="AF899" s="4" t="s">
        <v>5994</v>
      </c>
      <c r="AG899" s="4" t="s">
        <v>5995</v>
      </c>
      <c r="AH899" s="3" t="s">
        <v>6689</v>
      </c>
      <c r="AI899" s="4" t="s">
        <v>8932</v>
      </c>
      <c r="AJ899" s="4" t="s">
        <v>8933</v>
      </c>
      <c r="AK899" s="4" t="s">
        <v>6741</v>
      </c>
      <c r="AL899" s="4" t="s">
        <v>8910</v>
      </c>
      <c r="AM899" s="3" t="s">
        <v>9595</v>
      </c>
      <c r="AN899" s="3" t="s">
        <v>6695</v>
      </c>
      <c r="AO899" s="3" t="s">
        <v>6716</v>
      </c>
      <c r="AP899" s="3" t="s">
        <v>6689</v>
      </c>
      <c r="AQ899" s="3" t="s">
        <v>9960</v>
      </c>
      <c r="AR899" s="5" t="s">
        <v>14632</v>
      </c>
      <c r="AS899" s="5" t="s">
        <v>14633</v>
      </c>
      <c r="AT899" s="4" t="s">
        <v>14566</v>
      </c>
      <c r="AU899" s="4" t="s">
        <v>14567</v>
      </c>
      <c r="AV899" s="4" t="s">
        <v>14634</v>
      </c>
      <c r="AW899" s="4" t="s">
        <v>14566</v>
      </c>
      <c r="AX899" s="4" t="s">
        <v>14567</v>
      </c>
      <c r="AY899" s="4" t="s">
        <v>14635</v>
      </c>
      <c r="AZ899" s="4" t="s">
        <v>14566</v>
      </c>
      <c r="BA899" s="4" t="s">
        <v>14567</v>
      </c>
      <c r="BB899" s="4" t="s">
        <v>14636</v>
      </c>
      <c r="BC899" s="4" t="s">
        <v>14566</v>
      </c>
      <c r="BD899" s="4" t="s">
        <v>14567</v>
      </c>
      <c r="BE899" s="4"/>
      <c r="BF899" s="4"/>
      <c r="BG899" s="4"/>
      <c r="BH899" s="4"/>
      <c r="BI899" s="4"/>
      <c r="BJ899" s="4"/>
      <c r="BK899" s="4"/>
      <c r="BL899" s="4"/>
      <c r="BM899" s="4"/>
      <c r="BN899" s="4"/>
      <c r="BO899" s="4"/>
      <c r="BP899" s="4"/>
      <c r="BQ899" s="4"/>
      <c r="BR899" s="4"/>
      <c r="BS899" s="4"/>
      <c r="BT899" s="4"/>
      <c r="BU899" s="4"/>
      <c r="BV899" s="4"/>
      <c r="CB899" s="49"/>
    </row>
    <row r="900" spans="1:80" ht="15.5">
      <c r="A900" s="49" t="str">
        <f>B900&amp;COUNTIF($B$3:B900,B900)</f>
        <v>26C00114</v>
      </c>
      <c r="B900" s="3" t="s">
        <v>916</v>
      </c>
      <c r="C900" s="4" t="s">
        <v>917</v>
      </c>
      <c r="D900" s="4" t="s">
        <v>1477</v>
      </c>
      <c r="E900" s="4" t="s">
        <v>1478</v>
      </c>
      <c r="F900" s="4" t="s">
        <v>1479</v>
      </c>
      <c r="G900" s="4" t="s">
        <v>1480</v>
      </c>
      <c r="H900" s="3" t="s">
        <v>158</v>
      </c>
      <c r="I900" s="4" t="s">
        <v>1574</v>
      </c>
      <c r="J900" s="95" t="s">
        <v>2658</v>
      </c>
      <c r="K900" s="4" t="str">
        <f t="shared" ref="K900:K963" si="43">B900&amp;H900</f>
        <v>26C001P002</v>
      </c>
      <c r="L900" s="6">
        <v>2</v>
      </c>
      <c r="M900" s="5" t="s">
        <v>16</v>
      </c>
      <c r="N900" s="85">
        <v>1</v>
      </c>
      <c r="O900" s="4" t="s">
        <v>2842</v>
      </c>
      <c r="P900" s="85">
        <v>7</v>
      </c>
      <c r="Q900" s="4" t="s">
        <v>2843</v>
      </c>
      <c r="R900" s="85">
        <v>10</v>
      </c>
      <c r="S900" s="4" t="s">
        <v>2868</v>
      </c>
      <c r="T900" s="66" t="str">
        <f t="shared" si="42"/>
        <v xml:space="preserve">10. Reducción De Las Desigualdades </v>
      </c>
      <c r="U900" s="85">
        <v>1</v>
      </c>
      <c r="V900" s="4" t="s">
        <v>28</v>
      </c>
      <c r="W900" s="85">
        <v>2</v>
      </c>
      <c r="X900" s="4" t="s">
        <v>154</v>
      </c>
      <c r="Y900" s="85">
        <v>4</v>
      </c>
      <c r="Z900" s="4" t="s">
        <v>155</v>
      </c>
      <c r="AA900" s="52" t="str">
        <f t="shared" ref="AA900:AA963" si="44">U900&amp;"."&amp;W900&amp;"."&amp;Y900</f>
        <v>1.2.4</v>
      </c>
      <c r="AB900" s="3" t="s">
        <v>161</v>
      </c>
      <c r="AC900" s="23" t="s">
        <v>162</v>
      </c>
      <c r="AD900" s="4" t="s">
        <v>5996</v>
      </c>
      <c r="AE900" s="4" t="s">
        <v>5997</v>
      </c>
      <c r="AF900" s="4" t="s">
        <v>5998</v>
      </c>
      <c r="AG900" s="4" t="s">
        <v>5999</v>
      </c>
      <c r="AH900" s="8" t="s">
        <v>6689</v>
      </c>
      <c r="AI900" s="4" t="s">
        <v>8934</v>
      </c>
      <c r="AJ900" s="4" t="s">
        <v>8935</v>
      </c>
      <c r="AK900" s="4" t="s">
        <v>6741</v>
      </c>
      <c r="AL900" s="4" t="s">
        <v>8910</v>
      </c>
      <c r="AM900" s="9" t="s">
        <v>6707</v>
      </c>
      <c r="AN900" s="9" t="s">
        <v>6712</v>
      </c>
      <c r="AO900" s="9" t="s">
        <v>9925</v>
      </c>
      <c r="AP900" s="9" t="s">
        <v>6689</v>
      </c>
      <c r="AQ900" s="3" t="s">
        <v>9960</v>
      </c>
      <c r="AR900" s="5" t="s">
        <v>14637</v>
      </c>
      <c r="AS900" s="5" t="s">
        <v>14638</v>
      </c>
      <c r="AT900" s="4" t="s">
        <v>14639</v>
      </c>
      <c r="AU900" s="4" t="s">
        <v>14640</v>
      </c>
      <c r="AV900" s="4" t="s">
        <v>14641</v>
      </c>
      <c r="AW900" s="4" t="s">
        <v>14639</v>
      </c>
      <c r="AX900" s="4" t="s">
        <v>14640</v>
      </c>
      <c r="AY900" s="4" t="s">
        <v>14642</v>
      </c>
      <c r="AZ900" s="4" t="s">
        <v>14639</v>
      </c>
      <c r="BA900" s="4" t="s">
        <v>14640</v>
      </c>
      <c r="BB900" s="4" t="s">
        <v>14643</v>
      </c>
      <c r="BC900" s="4" t="s">
        <v>14639</v>
      </c>
      <c r="BD900" s="4" t="s">
        <v>14640</v>
      </c>
      <c r="BE900" s="4"/>
      <c r="BF900" s="4"/>
      <c r="BG900" s="4"/>
      <c r="BH900" s="4"/>
      <c r="BI900" s="4"/>
      <c r="BJ900" s="4"/>
      <c r="BK900" s="4"/>
      <c r="BL900" s="4"/>
      <c r="BM900" s="4"/>
      <c r="BN900" s="4"/>
      <c r="BO900" s="4"/>
      <c r="BP900" s="4"/>
      <c r="BQ900" s="4"/>
      <c r="BR900" s="4"/>
      <c r="BS900" s="4"/>
      <c r="BT900" s="4"/>
      <c r="BU900" s="4"/>
      <c r="BV900" s="4"/>
    </row>
    <row r="901" spans="1:80" ht="15.5">
      <c r="A901" s="49" t="str">
        <f>B901&amp;COUNTIF($B$3:B901,B901)</f>
        <v>26C00115</v>
      </c>
      <c r="B901" s="3" t="s">
        <v>916</v>
      </c>
      <c r="C901" s="4" t="s">
        <v>917</v>
      </c>
      <c r="D901" s="4" t="s">
        <v>1477</v>
      </c>
      <c r="E901" s="4" t="s">
        <v>1478</v>
      </c>
      <c r="F901" s="4" t="s">
        <v>1479</v>
      </c>
      <c r="G901" s="4" t="s">
        <v>1480</v>
      </c>
      <c r="H901" s="3" t="s">
        <v>170</v>
      </c>
      <c r="I901" s="4" t="s">
        <v>1575</v>
      </c>
      <c r="J901" s="95" t="s">
        <v>2659</v>
      </c>
      <c r="K901" s="4" t="str">
        <f t="shared" si="43"/>
        <v>26C001P004</v>
      </c>
      <c r="L901" s="6">
        <v>2</v>
      </c>
      <c r="M901" s="5" t="s">
        <v>16</v>
      </c>
      <c r="N901" s="85">
        <v>1</v>
      </c>
      <c r="O901" s="5" t="s">
        <v>2842</v>
      </c>
      <c r="P901" s="85">
        <v>7</v>
      </c>
      <c r="Q901" s="5" t="s">
        <v>2843</v>
      </c>
      <c r="R901" s="85">
        <v>10</v>
      </c>
      <c r="S901" s="4" t="s">
        <v>2868</v>
      </c>
      <c r="T901" s="66" t="str">
        <f t="shared" si="42"/>
        <v xml:space="preserve">10. Reducción De Las Desigualdades </v>
      </c>
      <c r="U901" s="85">
        <v>2</v>
      </c>
      <c r="V901" s="4" t="s">
        <v>173</v>
      </c>
      <c r="W901" s="85">
        <v>6</v>
      </c>
      <c r="X901" s="4" t="s">
        <v>175</v>
      </c>
      <c r="Y901" s="85">
        <v>8</v>
      </c>
      <c r="Z901" s="4" t="s">
        <v>177</v>
      </c>
      <c r="AA901" s="52" t="str">
        <f t="shared" si="44"/>
        <v>2.6.8</v>
      </c>
      <c r="AB901" s="3" t="s">
        <v>384</v>
      </c>
      <c r="AC901" s="23" t="s">
        <v>178</v>
      </c>
      <c r="AD901" s="4" t="s">
        <v>3058</v>
      </c>
      <c r="AE901" s="4" t="s">
        <v>6000</v>
      </c>
      <c r="AF901" s="4" t="s">
        <v>6001</v>
      </c>
      <c r="AG901" s="4" t="s">
        <v>6002</v>
      </c>
      <c r="AH901" s="8" t="s">
        <v>6689</v>
      </c>
      <c r="AI901" s="4" t="s">
        <v>8936</v>
      </c>
      <c r="AJ901" s="4" t="s">
        <v>8937</v>
      </c>
      <c r="AK901" s="4" t="s">
        <v>6741</v>
      </c>
      <c r="AL901" s="4" t="s">
        <v>8910</v>
      </c>
      <c r="AM901" s="9" t="s">
        <v>9527</v>
      </c>
      <c r="AN901" s="9" t="s">
        <v>9622</v>
      </c>
      <c r="AO901" s="9" t="s">
        <v>6718</v>
      </c>
      <c r="AP901" s="9" t="s">
        <v>6689</v>
      </c>
      <c r="AQ901" s="3" t="s">
        <v>9960</v>
      </c>
      <c r="AR901" s="5" t="s">
        <v>14644</v>
      </c>
      <c r="AS901" s="5" t="s">
        <v>14645</v>
      </c>
      <c r="AT901" s="4" t="s">
        <v>14566</v>
      </c>
      <c r="AU901" s="4" t="s">
        <v>14567</v>
      </c>
      <c r="AV901" s="4" t="s">
        <v>14646</v>
      </c>
      <c r="AW901" s="4" t="s">
        <v>14566</v>
      </c>
      <c r="AX901" s="4" t="s">
        <v>14567</v>
      </c>
      <c r="AY901" s="4" t="s">
        <v>14647</v>
      </c>
      <c r="AZ901" s="4" t="s">
        <v>14566</v>
      </c>
      <c r="BA901" s="4" t="s">
        <v>14567</v>
      </c>
      <c r="BB901" s="4" t="s">
        <v>14648</v>
      </c>
      <c r="BC901" s="4" t="s">
        <v>14566</v>
      </c>
      <c r="BD901" s="4" t="s">
        <v>14567</v>
      </c>
      <c r="BE901" s="4"/>
      <c r="BF901" s="4"/>
      <c r="BG901" s="4"/>
      <c r="BH901" s="4"/>
      <c r="BI901" s="4"/>
      <c r="BJ901" s="4"/>
      <c r="BK901" s="4"/>
      <c r="BL901" s="4"/>
      <c r="BM901" s="4"/>
      <c r="BN901" s="4"/>
      <c r="BO901" s="4"/>
      <c r="BP901" s="4"/>
      <c r="BQ901" s="4"/>
      <c r="BR901" s="4"/>
      <c r="BS901" s="4"/>
      <c r="BT901" s="4"/>
      <c r="BU901" s="4"/>
      <c r="BV901" s="4"/>
    </row>
    <row r="902" spans="1:80" ht="15.5">
      <c r="A902" s="49" t="str">
        <f>B902&amp;COUNTIF($B$3:B902,B902)</f>
        <v>26C00116</v>
      </c>
      <c r="B902" s="3" t="s">
        <v>916</v>
      </c>
      <c r="C902" s="4" t="s">
        <v>917</v>
      </c>
      <c r="D902" s="4" t="s">
        <v>1477</v>
      </c>
      <c r="E902" s="4" t="s">
        <v>1478</v>
      </c>
      <c r="F902" s="4" t="s">
        <v>1479</v>
      </c>
      <c r="G902" s="4" t="s">
        <v>1480</v>
      </c>
      <c r="H902" s="3" t="s">
        <v>918</v>
      </c>
      <c r="I902" s="4" t="s">
        <v>1822</v>
      </c>
      <c r="J902" s="95" t="s">
        <v>2660</v>
      </c>
      <c r="K902" s="4" t="str">
        <f t="shared" si="43"/>
        <v>26C001U010</v>
      </c>
      <c r="L902" s="6">
        <v>2</v>
      </c>
      <c r="M902" s="5" t="s">
        <v>16</v>
      </c>
      <c r="N902" s="85">
        <v>1</v>
      </c>
      <c r="O902" s="5" t="s">
        <v>2842</v>
      </c>
      <c r="P902" s="85">
        <v>7</v>
      </c>
      <c r="Q902" s="5" t="s">
        <v>2843</v>
      </c>
      <c r="R902" s="85">
        <v>3</v>
      </c>
      <c r="S902" s="4" t="s">
        <v>2882</v>
      </c>
      <c r="T902" s="66" t="str">
        <f t="shared" si="42"/>
        <v xml:space="preserve">3. Salud Y Bienestar </v>
      </c>
      <c r="U902" s="85">
        <v>2</v>
      </c>
      <c r="V902" s="4" t="s">
        <v>173</v>
      </c>
      <c r="W902" s="85">
        <v>3</v>
      </c>
      <c r="X902" s="4" t="s">
        <v>263</v>
      </c>
      <c r="Y902" s="85">
        <v>2</v>
      </c>
      <c r="Z902" s="4" t="s">
        <v>684</v>
      </c>
      <c r="AA902" s="52" t="str">
        <f t="shared" si="44"/>
        <v>2.3.2</v>
      </c>
      <c r="AB902" s="3" t="s">
        <v>265</v>
      </c>
      <c r="AC902" s="23" t="s">
        <v>266</v>
      </c>
      <c r="AD902" s="4" t="s">
        <v>6003</v>
      </c>
      <c r="AE902" s="4" t="s">
        <v>6004</v>
      </c>
      <c r="AF902" s="4" t="s">
        <v>6005</v>
      </c>
      <c r="AG902" s="4" t="s">
        <v>6006</v>
      </c>
      <c r="AH902" s="8" t="s">
        <v>6689</v>
      </c>
      <c r="AI902" s="4" t="s">
        <v>8938</v>
      </c>
      <c r="AJ902" s="4" t="s">
        <v>8939</v>
      </c>
      <c r="AK902" s="4" t="s">
        <v>6741</v>
      </c>
      <c r="AL902" s="4" t="s">
        <v>8910</v>
      </c>
      <c r="AM902" s="9" t="s">
        <v>6712</v>
      </c>
      <c r="AN902" s="9" t="s">
        <v>6708</v>
      </c>
      <c r="AO902" s="9" t="s">
        <v>6718</v>
      </c>
      <c r="AP902" s="9" t="s">
        <v>6689</v>
      </c>
      <c r="AQ902" s="6" t="s">
        <v>9959</v>
      </c>
      <c r="AR902" s="5" t="s">
        <v>14649</v>
      </c>
      <c r="AS902" s="5" t="s">
        <v>14650</v>
      </c>
      <c r="AT902" s="4" t="s">
        <v>14521</v>
      </c>
      <c r="AU902" s="4" t="s">
        <v>14651</v>
      </c>
      <c r="AV902" s="4" t="s">
        <v>14652</v>
      </c>
      <c r="AW902" s="4" t="s">
        <v>14653</v>
      </c>
      <c r="AX902" s="4" t="s">
        <v>14654</v>
      </c>
      <c r="AY902" s="4" t="s">
        <v>14655</v>
      </c>
      <c r="AZ902" s="4" t="s">
        <v>14653</v>
      </c>
      <c r="BA902" s="4" t="s">
        <v>14654</v>
      </c>
      <c r="BB902" s="4" t="s">
        <v>14656</v>
      </c>
      <c r="BC902" s="4" t="s">
        <v>14653</v>
      </c>
      <c r="BD902" s="4" t="s">
        <v>14654</v>
      </c>
      <c r="BE902" s="4" t="s">
        <v>14657</v>
      </c>
      <c r="BF902" s="4" t="s">
        <v>14653</v>
      </c>
      <c r="BG902" s="4" t="s">
        <v>14654</v>
      </c>
      <c r="BH902" s="4" t="s">
        <v>14658</v>
      </c>
      <c r="BI902" s="4" t="s">
        <v>14653</v>
      </c>
      <c r="BJ902" s="4" t="s">
        <v>14654</v>
      </c>
      <c r="BK902" s="4"/>
      <c r="BL902" s="4"/>
      <c r="BM902" s="4"/>
      <c r="BN902" s="4"/>
      <c r="BO902" s="4"/>
      <c r="BP902" s="4"/>
      <c r="BQ902" s="4"/>
      <c r="BR902" s="4"/>
      <c r="BS902" s="4"/>
      <c r="BT902" s="4"/>
      <c r="BU902" s="4"/>
      <c r="BV902" s="4"/>
    </row>
    <row r="903" spans="1:80" ht="15.5">
      <c r="A903" s="49" t="str">
        <f>B903&amp;COUNTIF($B$3:B903,B903)</f>
        <v>26CD011</v>
      </c>
      <c r="B903" s="3" t="s">
        <v>932</v>
      </c>
      <c r="C903" s="4" t="s">
        <v>933</v>
      </c>
      <c r="D903" s="4" t="s">
        <v>1481</v>
      </c>
      <c r="E903" s="4" t="s">
        <v>1482</v>
      </c>
      <c r="F903" s="4" t="s">
        <v>1483</v>
      </c>
      <c r="G903" s="4" t="s">
        <v>1484</v>
      </c>
      <c r="H903" s="3" t="s">
        <v>939</v>
      </c>
      <c r="I903" s="4" t="s">
        <v>1823</v>
      </c>
      <c r="J903" s="95" t="s">
        <v>2661</v>
      </c>
      <c r="K903" s="4" t="str">
        <f t="shared" si="43"/>
        <v>26CD01F026</v>
      </c>
      <c r="L903" s="6">
        <v>2</v>
      </c>
      <c r="M903" s="5" t="s">
        <v>16</v>
      </c>
      <c r="N903" s="85">
        <v>1</v>
      </c>
      <c r="O903" s="5" t="s">
        <v>2842</v>
      </c>
      <c r="P903" s="85">
        <v>7</v>
      </c>
      <c r="Q903" s="4" t="s">
        <v>2843</v>
      </c>
      <c r="R903" s="85">
        <v>3</v>
      </c>
      <c r="S903" s="4" t="s">
        <v>2882</v>
      </c>
      <c r="T903" s="66" t="str">
        <f t="shared" si="42"/>
        <v xml:space="preserve">3. Salud Y Bienestar </v>
      </c>
      <c r="U903" s="85">
        <v>2</v>
      </c>
      <c r="V903" s="4" t="s">
        <v>173</v>
      </c>
      <c r="W903" s="85">
        <v>3</v>
      </c>
      <c r="X903" s="4" t="s">
        <v>263</v>
      </c>
      <c r="Y903" s="85">
        <v>4</v>
      </c>
      <c r="Z903" s="4" t="s">
        <v>934</v>
      </c>
      <c r="AA903" s="52" t="str">
        <f t="shared" si="44"/>
        <v>2.3.4</v>
      </c>
      <c r="AB903" s="3" t="s">
        <v>936</v>
      </c>
      <c r="AC903" s="23" t="s">
        <v>937</v>
      </c>
      <c r="AD903" s="4" t="s">
        <v>6007</v>
      </c>
      <c r="AE903" s="4" t="s">
        <v>6008</v>
      </c>
      <c r="AF903" s="4" t="s">
        <v>6009</v>
      </c>
      <c r="AG903" s="4" t="s">
        <v>6010</v>
      </c>
      <c r="AH903" s="8" t="s">
        <v>6689</v>
      </c>
      <c r="AI903" s="4" t="s">
        <v>8940</v>
      </c>
      <c r="AJ903" s="4" t="s">
        <v>8941</v>
      </c>
      <c r="AK903" s="4" t="s">
        <v>6816</v>
      </c>
      <c r="AL903" s="4" t="s">
        <v>8942</v>
      </c>
      <c r="AM903" s="9" t="s">
        <v>6712</v>
      </c>
      <c r="AN903" s="9" t="s">
        <v>6708</v>
      </c>
      <c r="AO903" s="9" t="s">
        <v>6718</v>
      </c>
      <c r="AP903" s="9" t="s">
        <v>6689</v>
      </c>
      <c r="AQ903" s="6" t="s">
        <v>9961</v>
      </c>
      <c r="AR903" s="5" t="s">
        <v>14659</v>
      </c>
      <c r="AS903" s="5" t="s">
        <v>14660</v>
      </c>
      <c r="AT903" s="4" t="s">
        <v>14661</v>
      </c>
      <c r="AU903" s="4" t="s">
        <v>14662</v>
      </c>
      <c r="AV903" s="4" t="s">
        <v>14663</v>
      </c>
      <c r="AW903" s="4" t="s">
        <v>14661</v>
      </c>
      <c r="AX903" s="4" t="s">
        <v>14662</v>
      </c>
      <c r="AY903" s="4" t="s">
        <v>14664</v>
      </c>
      <c r="AZ903" s="4" t="s">
        <v>14661</v>
      </c>
      <c r="BA903" s="4" t="s">
        <v>14662</v>
      </c>
      <c r="BB903" s="4" t="s">
        <v>14665</v>
      </c>
      <c r="BC903" s="4" t="s">
        <v>14661</v>
      </c>
      <c r="BD903" s="4" t="s">
        <v>14662</v>
      </c>
      <c r="BE903" s="4"/>
      <c r="BF903" s="4"/>
      <c r="BG903" s="4"/>
      <c r="BH903" s="4"/>
      <c r="BI903" s="4"/>
      <c r="BJ903" s="4"/>
      <c r="BK903" s="4"/>
      <c r="BL903" s="4"/>
      <c r="BM903" s="4"/>
      <c r="BN903" s="4"/>
      <c r="BO903" s="4"/>
      <c r="BP903" s="4"/>
      <c r="BQ903" s="4"/>
      <c r="BR903" s="4"/>
      <c r="BS903" s="4"/>
      <c r="BT903" s="4"/>
      <c r="BU903" s="4"/>
      <c r="BV903" s="4"/>
    </row>
    <row r="904" spans="1:80" ht="15.5">
      <c r="A904" s="49" t="str">
        <f>B904&amp;COUNTIF($B$3:B904,B904)</f>
        <v>26CD012</v>
      </c>
      <c r="B904" s="3" t="s">
        <v>932</v>
      </c>
      <c r="C904" s="4" t="s">
        <v>933</v>
      </c>
      <c r="D904" s="4" t="s">
        <v>1481</v>
      </c>
      <c r="E904" s="4" t="s">
        <v>1482</v>
      </c>
      <c r="F904" s="4" t="s">
        <v>1483</v>
      </c>
      <c r="G904" s="4" t="s">
        <v>1484</v>
      </c>
      <c r="H904" s="3" t="s">
        <v>938</v>
      </c>
      <c r="I904" s="4" t="s">
        <v>1824</v>
      </c>
      <c r="J904" s="95" t="s">
        <v>2662</v>
      </c>
      <c r="K904" s="4" t="str">
        <f t="shared" si="43"/>
        <v>26CD01G016</v>
      </c>
      <c r="L904" s="6">
        <v>2</v>
      </c>
      <c r="M904" s="5" t="s">
        <v>16</v>
      </c>
      <c r="N904" s="85">
        <v>1</v>
      </c>
      <c r="O904" s="5" t="s">
        <v>2842</v>
      </c>
      <c r="P904" s="85">
        <v>7</v>
      </c>
      <c r="Q904" s="5" t="s">
        <v>2843</v>
      </c>
      <c r="R904" s="85">
        <v>3</v>
      </c>
      <c r="S904" s="4" t="s">
        <v>2882</v>
      </c>
      <c r="T904" s="66" t="str">
        <f t="shared" si="42"/>
        <v xml:space="preserve">3. Salud Y Bienestar </v>
      </c>
      <c r="U904" s="85">
        <v>2</v>
      </c>
      <c r="V904" s="4" t="s">
        <v>173</v>
      </c>
      <c r="W904" s="85">
        <v>3</v>
      </c>
      <c r="X904" s="4" t="s">
        <v>263</v>
      </c>
      <c r="Y904" s="85">
        <v>4</v>
      </c>
      <c r="Z904" s="4" t="s">
        <v>934</v>
      </c>
      <c r="AA904" s="52" t="str">
        <f t="shared" si="44"/>
        <v>2.3.4</v>
      </c>
      <c r="AB904" s="3" t="s">
        <v>936</v>
      </c>
      <c r="AC904" s="23" t="s">
        <v>937</v>
      </c>
      <c r="AD904" s="4" t="s">
        <v>6011</v>
      </c>
      <c r="AE904" s="4" t="s">
        <v>6012</v>
      </c>
      <c r="AF904" s="4" t="s">
        <v>6013</v>
      </c>
      <c r="AG904" s="4" t="s">
        <v>6014</v>
      </c>
      <c r="AH904" s="8" t="s">
        <v>6689</v>
      </c>
      <c r="AI904" s="4" t="s">
        <v>8943</v>
      </c>
      <c r="AJ904" s="4" t="s">
        <v>8944</v>
      </c>
      <c r="AK904" s="4" t="s">
        <v>6816</v>
      </c>
      <c r="AL904" s="4" t="s">
        <v>8945</v>
      </c>
      <c r="AM904" s="9" t="s">
        <v>6712</v>
      </c>
      <c r="AN904" s="9" t="s">
        <v>6708</v>
      </c>
      <c r="AO904" s="9" t="s">
        <v>6718</v>
      </c>
      <c r="AP904" s="9" t="s">
        <v>6689</v>
      </c>
      <c r="AQ904" s="6" t="s">
        <v>6689</v>
      </c>
      <c r="AR904" s="5" t="s">
        <v>14666</v>
      </c>
      <c r="AS904" s="5" t="s">
        <v>14667</v>
      </c>
      <c r="AT904" s="4" t="s">
        <v>14668</v>
      </c>
      <c r="AU904" s="4" t="s">
        <v>14669</v>
      </c>
      <c r="AV904" s="4" t="s">
        <v>14670</v>
      </c>
      <c r="AW904" s="4" t="s">
        <v>14671</v>
      </c>
      <c r="AX904" s="4" t="s">
        <v>14672</v>
      </c>
      <c r="AY904" s="4"/>
      <c r="AZ904" s="4"/>
      <c r="BA904" s="4"/>
      <c r="BB904" s="4"/>
      <c r="BC904" s="4"/>
      <c r="BD904" s="4"/>
      <c r="BE904" s="4"/>
      <c r="BF904" s="4"/>
      <c r="BG904" s="4"/>
      <c r="BH904" s="4"/>
      <c r="BI904" s="4"/>
      <c r="BJ904" s="4"/>
      <c r="BK904" s="4"/>
      <c r="BL904" s="4"/>
      <c r="BM904" s="4"/>
      <c r="BN904" s="4"/>
      <c r="BO904" s="4"/>
      <c r="BP904" s="4"/>
      <c r="BQ904" s="4"/>
      <c r="BR904" s="4"/>
      <c r="BS904" s="4"/>
      <c r="BT904" s="4"/>
      <c r="BU904" s="4"/>
      <c r="BV904" s="4"/>
    </row>
    <row r="905" spans="1:80" ht="15.5">
      <c r="A905" s="49" t="str">
        <f>B905&amp;COUNTIF($B$3:B905,B905)</f>
        <v>26CD013</v>
      </c>
      <c r="B905" s="3" t="s">
        <v>932</v>
      </c>
      <c r="C905" s="4" t="s">
        <v>933</v>
      </c>
      <c r="D905" s="4" t="s">
        <v>1481</v>
      </c>
      <c r="E905" s="4" t="s">
        <v>1482</v>
      </c>
      <c r="F905" s="4" t="s">
        <v>1483</v>
      </c>
      <c r="G905" s="4" t="s">
        <v>1484</v>
      </c>
      <c r="H905" s="3" t="s">
        <v>935</v>
      </c>
      <c r="I905" s="4" t="s">
        <v>1825</v>
      </c>
      <c r="J905" s="95" t="s">
        <v>2663</v>
      </c>
      <c r="K905" s="4" t="str">
        <f t="shared" si="43"/>
        <v>26CD01G017</v>
      </c>
      <c r="L905" s="6">
        <v>2</v>
      </c>
      <c r="M905" s="5" t="s">
        <v>16</v>
      </c>
      <c r="N905" s="85">
        <v>1</v>
      </c>
      <c r="O905" s="5" t="s">
        <v>2842</v>
      </c>
      <c r="P905" s="85">
        <v>7</v>
      </c>
      <c r="Q905" s="5" t="s">
        <v>2843</v>
      </c>
      <c r="R905" s="85">
        <v>3</v>
      </c>
      <c r="S905" s="4" t="s">
        <v>2882</v>
      </c>
      <c r="T905" s="66" t="str">
        <f t="shared" si="42"/>
        <v xml:space="preserve">3. Salud Y Bienestar </v>
      </c>
      <c r="U905" s="85">
        <v>2</v>
      </c>
      <c r="V905" s="4" t="s">
        <v>173</v>
      </c>
      <c r="W905" s="85">
        <v>3</v>
      </c>
      <c r="X905" s="4" t="s">
        <v>263</v>
      </c>
      <c r="Y905" s="85">
        <v>4</v>
      </c>
      <c r="Z905" s="4" t="s">
        <v>934</v>
      </c>
      <c r="AA905" s="52" t="str">
        <f t="shared" si="44"/>
        <v>2.3.4</v>
      </c>
      <c r="AB905" s="3" t="s">
        <v>936</v>
      </c>
      <c r="AC905" s="23" t="s">
        <v>937</v>
      </c>
      <c r="AD905" s="4" t="s">
        <v>6015</v>
      </c>
      <c r="AE905" s="4" t="s">
        <v>6016</v>
      </c>
      <c r="AF905" s="4" t="s">
        <v>6017</v>
      </c>
      <c r="AG905" s="4" t="s">
        <v>6018</v>
      </c>
      <c r="AH905" s="8" t="s">
        <v>6689</v>
      </c>
      <c r="AI905" s="4" t="s">
        <v>8946</v>
      </c>
      <c r="AJ905" s="4" t="s">
        <v>8947</v>
      </c>
      <c r="AK905" s="4" t="s">
        <v>6816</v>
      </c>
      <c r="AL905" s="4" t="s">
        <v>8945</v>
      </c>
      <c r="AM905" s="3" t="s">
        <v>9962</v>
      </c>
      <c r="AN905" s="3" t="s">
        <v>9963</v>
      </c>
      <c r="AO905" s="3" t="s">
        <v>9964</v>
      </c>
      <c r="AP905" s="3" t="s">
        <v>6689</v>
      </c>
      <c r="AQ905" s="3" t="s">
        <v>6689</v>
      </c>
      <c r="AR905" s="4" t="s">
        <v>14673</v>
      </c>
      <c r="AS905" s="4" t="s">
        <v>14674</v>
      </c>
      <c r="AT905" s="4" t="s">
        <v>14675</v>
      </c>
      <c r="AU905" s="4" t="s">
        <v>14676</v>
      </c>
      <c r="AV905" s="49" t="s">
        <v>14677</v>
      </c>
      <c r="AW905" s="49" t="s">
        <v>14678</v>
      </c>
      <c r="AX905" s="49" t="s">
        <v>14672</v>
      </c>
      <c r="AY905" s="49" t="s">
        <v>14679</v>
      </c>
      <c r="AZ905" s="49" t="s">
        <v>14668</v>
      </c>
      <c r="BA905" s="49" t="s">
        <v>14680</v>
      </c>
      <c r="BB905" s="49"/>
      <c r="BC905" s="49"/>
      <c r="BD905" s="49"/>
      <c r="BE905" s="49"/>
      <c r="BF905" s="49"/>
      <c r="BG905" s="49"/>
      <c r="BH905" s="49"/>
      <c r="BI905" s="49"/>
      <c r="BJ905" s="49"/>
      <c r="BK905" s="49"/>
      <c r="BL905" s="49"/>
      <c r="BM905" s="49"/>
      <c r="BN905" s="49"/>
      <c r="BO905" s="49"/>
      <c r="BP905" s="49"/>
      <c r="BQ905" s="49"/>
      <c r="BR905" s="49"/>
      <c r="BS905" s="49"/>
      <c r="BT905" s="49"/>
      <c r="BU905" s="49"/>
      <c r="BV905" s="49"/>
    </row>
    <row r="906" spans="1:80" ht="15.5">
      <c r="A906" s="49" t="str">
        <f>B906&amp;COUNTIF($B$3:B906,B906)</f>
        <v>26CD014</v>
      </c>
      <c r="B906" s="3" t="s">
        <v>932</v>
      </c>
      <c r="C906" s="4" t="s">
        <v>933</v>
      </c>
      <c r="D906" s="4" t="s">
        <v>1481</v>
      </c>
      <c r="E906" s="4" t="s">
        <v>1482</v>
      </c>
      <c r="F906" s="4" t="s">
        <v>1483</v>
      </c>
      <c r="G906" s="4" t="s">
        <v>1484</v>
      </c>
      <c r="H906" s="3" t="s">
        <v>10</v>
      </c>
      <c r="I906" s="4" t="s">
        <v>1569</v>
      </c>
      <c r="J906" s="95" t="s">
        <v>2664</v>
      </c>
      <c r="K906" s="4" t="str">
        <f t="shared" si="43"/>
        <v>26CD01M001</v>
      </c>
      <c r="L906" s="6">
        <v>2</v>
      </c>
      <c r="M906" s="5" t="s">
        <v>16</v>
      </c>
      <c r="N906" s="85">
        <v>1</v>
      </c>
      <c r="O906" s="4" t="s">
        <v>2842</v>
      </c>
      <c r="P906" s="85">
        <v>7</v>
      </c>
      <c r="Q906" s="4" t="s">
        <v>2843</v>
      </c>
      <c r="R906" s="85">
        <v>3</v>
      </c>
      <c r="S906" s="4" t="s">
        <v>2882</v>
      </c>
      <c r="T906" s="66" t="str">
        <f t="shared" si="42"/>
        <v xml:space="preserve">3. Salud Y Bienestar </v>
      </c>
      <c r="U906" s="85">
        <v>2</v>
      </c>
      <c r="V906" s="4" t="s">
        <v>173</v>
      </c>
      <c r="W906" s="85">
        <v>3</v>
      </c>
      <c r="X906" s="4" t="s">
        <v>263</v>
      </c>
      <c r="Y906" s="85">
        <v>4</v>
      </c>
      <c r="Z906" s="4" t="s">
        <v>934</v>
      </c>
      <c r="AA906" s="52" t="str">
        <f t="shared" si="44"/>
        <v>2.3.4</v>
      </c>
      <c r="AB906" s="3" t="s">
        <v>36</v>
      </c>
      <c r="AC906" s="23" t="s">
        <v>38</v>
      </c>
      <c r="AD906" s="4" t="s">
        <v>6019</v>
      </c>
      <c r="AE906" s="4" t="s">
        <v>6020</v>
      </c>
      <c r="AF906" s="4" t="s">
        <v>2664</v>
      </c>
      <c r="AG906" s="4" t="s">
        <v>6021</v>
      </c>
      <c r="AH906" s="8" t="s">
        <v>6689</v>
      </c>
      <c r="AI906" s="4" t="s">
        <v>8948</v>
      </c>
      <c r="AJ906" s="4" t="s">
        <v>8949</v>
      </c>
      <c r="AK906" s="4" t="s">
        <v>6725</v>
      </c>
      <c r="AL906" s="4" t="s">
        <v>8950</v>
      </c>
      <c r="AM906" s="9" t="s">
        <v>6712</v>
      </c>
      <c r="AN906" s="9" t="s">
        <v>6708</v>
      </c>
      <c r="AO906" s="9" t="s">
        <v>6718</v>
      </c>
      <c r="AP906" s="9" t="s">
        <v>6689</v>
      </c>
      <c r="AQ906" s="3" t="s">
        <v>6689</v>
      </c>
      <c r="AR906" s="5" t="s">
        <v>14681</v>
      </c>
      <c r="AS906" s="5" t="s">
        <v>14682</v>
      </c>
      <c r="AT906" s="4" t="s">
        <v>14683</v>
      </c>
      <c r="AU906" s="4" t="s">
        <v>13137</v>
      </c>
      <c r="AV906" s="4" t="s">
        <v>14684</v>
      </c>
      <c r="AW906" s="4" t="s">
        <v>14683</v>
      </c>
      <c r="AX906" s="4" t="s">
        <v>13137</v>
      </c>
      <c r="AY906" s="4" t="s">
        <v>14685</v>
      </c>
      <c r="AZ906" s="4" t="s">
        <v>14683</v>
      </c>
      <c r="BA906" s="4" t="s">
        <v>13137</v>
      </c>
      <c r="BB906" s="4" t="s">
        <v>14686</v>
      </c>
      <c r="BC906" s="4" t="s">
        <v>14683</v>
      </c>
      <c r="BD906" s="4" t="s">
        <v>13137</v>
      </c>
      <c r="BE906" s="4" t="s">
        <v>14687</v>
      </c>
      <c r="BF906" s="4" t="s">
        <v>14683</v>
      </c>
      <c r="BG906" s="4" t="s">
        <v>13137</v>
      </c>
      <c r="BH906" s="4"/>
      <c r="BI906" s="4"/>
      <c r="BJ906" s="4"/>
      <c r="BK906" s="4"/>
      <c r="BL906" s="4"/>
      <c r="BM906" s="4"/>
      <c r="BN906" s="4"/>
      <c r="BO906" s="4"/>
      <c r="BP906" s="4"/>
      <c r="BQ906" s="4"/>
      <c r="BR906" s="4"/>
      <c r="BS906" s="4"/>
      <c r="BT906" s="4"/>
      <c r="BU906" s="4"/>
      <c r="BV906" s="4"/>
    </row>
    <row r="907" spans="1:80" ht="15.5">
      <c r="A907" s="49" t="str">
        <f>B907&amp;COUNTIF($B$3:B907,B907)</f>
        <v>26CD015</v>
      </c>
      <c r="B907" s="3" t="s">
        <v>932</v>
      </c>
      <c r="C907" s="4" t="s">
        <v>933</v>
      </c>
      <c r="D907" s="4" t="s">
        <v>1481</v>
      </c>
      <c r="E907" s="4" t="s">
        <v>1482</v>
      </c>
      <c r="F907" s="4" t="s">
        <v>1483</v>
      </c>
      <c r="G907" s="4" t="s">
        <v>1484</v>
      </c>
      <c r="H907" s="3" t="s">
        <v>1133</v>
      </c>
      <c r="I907" s="4" t="s">
        <v>1570</v>
      </c>
      <c r="J907" s="96" t="s">
        <v>1886</v>
      </c>
      <c r="K907" s="4" t="str">
        <f t="shared" si="43"/>
        <v>26CD01M002</v>
      </c>
      <c r="L907" s="6">
        <v>2</v>
      </c>
      <c r="M907" s="5" t="s">
        <v>16</v>
      </c>
      <c r="N907" s="85">
        <v>1</v>
      </c>
      <c r="O907" s="5" t="s">
        <v>2842</v>
      </c>
      <c r="P907" s="85">
        <v>7</v>
      </c>
      <c r="Q907" s="5" t="s">
        <v>2843</v>
      </c>
      <c r="R907" s="85">
        <v>3</v>
      </c>
      <c r="S907" s="4" t="s">
        <v>2882</v>
      </c>
      <c r="T907" s="66" t="str">
        <f t="shared" si="42"/>
        <v xml:space="preserve">3. Salud Y Bienestar </v>
      </c>
      <c r="U907" s="85">
        <v>2</v>
      </c>
      <c r="V907" s="4" t="s">
        <v>173</v>
      </c>
      <c r="W907" s="85">
        <v>3</v>
      </c>
      <c r="X907" s="4" t="s">
        <v>263</v>
      </c>
      <c r="Y907" s="85">
        <v>4</v>
      </c>
      <c r="Z907" s="4" t="s">
        <v>934</v>
      </c>
      <c r="AA907" s="52" t="str">
        <f t="shared" si="44"/>
        <v>2.3.4</v>
      </c>
      <c r="AB907" s="3" t="s">
        <v>2952</v>
      </c>
      <c r="AC907" s="23" t="s">
        <v>2953</v>
      </c>
      <c r="AD907" s="4" t="s">
        <v>179</v>
      </c>
      <c r="AE907" s="4" t="s">
        <v>179</v>
      </c>
      <c r="AF907" s="4" t="s">
        <v>179</v>
      </c>
      <c r="AG907" s="4" t="s">
        <v>179</v>
      </c>
      <c r="AH907" s="8" t="s">
        <v>179</v>
      </c>
      <c r="AI907" s="4" t="s">
        <v>179</v>
      </c>
      <c r="AJ907" s="4" t="s">
        <v>179</v>
      </c>
      <c r="AK907" s="4" t="s">
        <v>179</v>
      </c>
      <c r="AL907" s="4" t="s">
        <v>179</v>
      </c>
      <c r="AM907" s="9" t="s">
        <v>179</v>
      </c>
      <c r="AN907" s="9" t="s">
        <v>179</v>
      </c>
      <c r="AO907" s="9" t="s">
        <v>179</v>
      </c>
      <c r="AP907" s="9" t="s">
        <v>179</v>
      </c>
      <c r="AQ907" s="3" t="s">
        <v>179</v>
      </c>
      <c r="AR907" s="5" t="s">
        <v>179</v>
      </c>
      <c r="AS907" s="5" t="s">
        <v>179</v>
      </c>
      <c r="AT907" s="4" t="s">
        <v>179</v>
      </c>
      <c r="AU907" s="4" t="s">
        <v>179</v>
      </c>
      <c r="AV907" s="4"/>
      <c r="AW907" s="4"/>
      <c r="AX907" s="4"/>
      <c r="AY907" s="4"/>
      <c r="AZ907" s="4"/>
      <c r="BA907" s="4"/>
      <c r="BB907" s="4"/>
      <c r="BC907" s="4"/>
      <c r="BD907" s="4"/>
      <c r="BE907" s="4"/>
      <c r="BF907" s="4"/>
      <c r="BG907" s="4"/>
      <c r="BH907" s="4"/>
      <c r="BI907" s="4"/>
      <c r="BJ907" s="4"/>
      <c r="BK907" s="4"/>
      <c r="BL907" s="4"/>
      <c r="BM907" s="4"/>
      <c r="BN907" s="4"/>
      <c r="BO907" s="4"/>
      <c r="BP907" s="4"/>
      <c r="BQ907" s="4"/>
      <c r="BR907" s="4"/>
      <c r="BS907" s="4"/>
      <c r="BT907" s="4"/>
      <c r="BU907" s="4"/>
      <c r="BV907" s="4"/>
    </row>
    <row r="908" spans="1:80" ht="15.5">
      <c r="A908" s="49" t="str">
        <f>B908&amp;COUNTIF($B$3:B908,B908)</f>
        <v>26CD016</v>
      </c>
      <c r="B908" s="3" t="s">
        <v>932</v>
      </c>
      <c r="C908" s="4" t="s">
        <v>933</v>
      </c>
      <c r="D908" s="4" t="s">
        <v>1481</v>
      </c>
      <c r="E908" s="4" t="s">
        <v>1482</v>
      </c>
      <c r="F908" s="4" t="s">
        <v>1483</v>
      </c>
      <c r="G908" s="4" t="s">
        <v>1484</v>
      </c>
      <c r="H908" s="3" t="s">
        <v>140</v>
      </c>
      <c r="I908" s="4" t="s">
        <v>1571</v>
      </c>
      <c r="J908" s="95" t="s">
        <v>2665</v>
      </c>
      <c r="K908" s="4" t="str">
        <f t="shared" si="43"/>
        <v>26CD01N001</v>
      </c>
      <c r="L908" s="6">
        <v>2</v>
      </c>
      <c r="M908" s="5" t="s">
        <v>16</v>
      </c>
      <c r="N908" s="85">
        <v>2</v>
      </c>
      <c r="O908" s="4" t="s">
        <v>2839</v>
      </c>
      <c r="P908" s="85">
        <v>1</v>
      </c>
      <c r="Q908" s="4" t="s">
        <v>2840</v>
      </c>
      <c r="R908" s="85">
        <v>16</v>
      </c>
      <c r="S908" s="4" t="s">
        <v>2841</v>
      </c>
      <c r="T908" s="66" t="str">
        <f t="shared" si="42"/>
        <v>16. Paz, Justicia E Instituciones Sólidas</v>
      </c>
      <c r="U908" s="85">
        <v>1</v>
      </c>
      <c r="V908" s="4" t="s">
        <v>28</v>
      </c>
      <c r="W908" s="85">
        <v>7</v>
      </c>
      <c r="X908" s="4" t="s">
        <v>142</v>
      </c>
      <c r="Y908" s="85">
        <v>2</v>
      </c>
      <c r="Z908" s="4" t="s">
        <v>143</v>
      </c>
      <c r="AA908" s="52" t="str">
        <f t="shared" si="44"/>
        <v>1.7.2</v>
      </c>
      <c r="AB908" s="3" t="s">
        <v>144</v>
      </c>
      <c r="AC908" s="23" t="s">
        <v>145</v>
      </c>
      <c r="AD908" s="4" t="s">
        <v>6022</v>
      </c>
      <c r="AE908" s="4" t="s">
        <v>6020</v>
      </c>
      <c r="AF908" s="4" t="s">
        <v>6023</v>
      </c>
      <c r="AG908" s="4" t="s">
        <v>6024</v>
      </c>
      <c r="AH908" s="8" t="s">
        <v>6689</v>
      </c>
      <c r="AI908" s="4" t="s">
        <v>8951</v>
      </c>
      <c r="AJ908" s="4" t="s">
        <v>8952</v>
      </c>
      <c r="AK908" s="4" t="s">
        <v>6725</v>
      </c>
      <c r="AL908" s="4" t="s">
        <v>8953</v>
      </c>
      <c r="AM908" s="9" t="s">
        <v>9455</v>
      </c>
      <c r="AN908" s="9" t="s">
        <v>6708</v>
      </c>
      <c r="AO908" s="9" t="s">
        <v>6708</v>
      </c>
      <c r="AP908" s="9" t="s">
        <v>6689</v>
      </c>
      <c r="AQ908" s="3" t="s">
        <v>9965</v>
      </c>
      <c r="AR908" s="5" t="s">
        <v>14688</v>
      </c>
      <c r="AS908" s="5" t="s">
        <v>14689</v>
      </c>
      <c r="AT908" s="4" t="s">
        <v>14683</v>
      </c>
      <c r="AU908" s="4" t="s">
        <v>13137</v>
      </c>
      <c r="AV908" s="4"/>
      <c r="AW908" s="4"/>
      <c r="AX908" s="4"/>
      <c r="AY908" s="4"/>
      <c r="AZ908" s="4"/>
      <c r="BA908" s="4"/>
      <c r="BB908" s="4"/>
      <c r="BC908" s="4"/>
      <c r="BD908" s="4"/>
      <c r="BE908" s="4"/>
      <c r="BF908" s="4"/>
      <c r="BG908" s="4"/>
      <c r="BH908" s="4"/>
      <c r="BI908" s="4"/>
      <c r="BJ908" s="4"/>
      <c r="BK908" s="4"/>
      <c r="BL908" s="4"/>
      <c r="BM908" s="4"/>
      <c r="BN908" s="4"/>
      <c r="BO908" s="4"/>
      <c r="BP908" s="4"/>
      <c r="BQ908" s="4"/>
      <c r="BR908" s="4"/>
      <c r="BS908" s="4"/>
      <c r="BT908" s="4"/>
      <c r="BU908" s="4"/>
      <c r="BV908" s="4"/>
    </row>
    <row r="909" spans="1:80" ht="15.5">
      <c r="A909" s="49" t="str">
        <f>B909&amp;COUNTIF($B$3:B909,B909)</f>
        <v>26CD017</v>
      </c>
      <c r="B909" s="3" t="s">
        <v>932</v>
      </c>
      <c r="C909" s="4" t="s">
        <v>933</v>
      </c>
      <c r="D909" s="4" t="s">
        <v>1481</v>
      </c>
      <c r="E909" s="4" t="s">
        <v>1482</v>
      </c>
      <c r="F909" s="4" t="s">
        <v>1483</v>
      </c>
      <c r="G909" s="4" t="s">
        <v>1484</v>
      </c>
      <c r="H909" s="3" t="s">
        <v>146</v>
      </c>
      <c r="I909" s="4" t="s">
        <v>1572</v>
      </c>
      <c r="J909" s="95" t="s">
        <v>2666</v>
      </c>
      <c r="K909" s="4" t="str">
        <f t="shared" si="43"/>
        <v>26CD01O001</v>
      </c>
      <c r="L909" s="6">
        <v>2</v>
      </c>
      <c r="M909" s="5" t="s">
        <v>16</v>
      </c>
      <c r="N909" s="85">
        <v>1</v>
      </c>
      <c r="O909" s="4" t="s">
        <v>2842</v>
      </c>
      <c r="P909" s="85">
        <v>7</v>
      </c>
      <c r="Q909" s="4" t="s">
        <v>2843</v>
      </c>
      <c r="R909" s="85">
        <v>16</v>
      </c>
      <c r="S909" s="4" t="s">
        <v>2841</v>
      </c>
      <c r="T909" s="66" t="str">
        <f t="shared" si="42"/>
        <v>16. Paz, Justicia E Instituciones Sólidas</v>
      </c>
      <c r="U909" s="85">
        <v>1</v>
      </c>
      <c r="V909" s="4" t="s">
        <v>28</v>
      </c>
      <c r="W909" s="85">
        <v>3</v>
      </c>
      <c r="X909" s="4" t="s">
        <v>31</v>
      </c>
      <c r="Y909" s="85">
        <v>4</v>
      </c>
      <c r="Z909" s="4" t="s">
        <v>148</v>
      </c>
      <c r="AA909" s="52" t="str">
        <f t="shared" si="44"/>
        <v>1.3.4</v>
      </c>
      <c r="AB909" s="3" t="s">
        <v>149</v>
      </c>
      <c r="AC909" s="23" t="s">
        <v>150</v>
      </c>
      <c r="AD909" s="4" t="s">
        <v>6025</v>
      </c>
      <c r="AE909" s="4" t="s">
        <v>6020</v>
      </c>
      <c r="AF909" s="4" t="s">
        <v>6026</v>
      </c>
      <c r="AG909" s="4" t="s">
        <v>6027</v>
      </c>
      <c r="AH909" s="8" t="s">
        <v>6689</v>
      </c>
      <c r="AI909" s="4" t="s">
        <v>8954</v>
      </c>
      <c r="AJ909" s="4" t="s">
        <v>8955</v>
      </c>
      <c r="AK909" s="4" t="s">
        <v>6725</v>
      </c>
      <c r="AL909" s="4" t="s">
        <v>8953</v>
      </c>
      <c r="AM909" s="9" t="s">
        <v>9455</v>
      </c>
      <c r="AN909" s="9" t="s">
        <v>6708</v>
      </c>
      <c r="AO909" s="9" t="s">
        <v>6708</v>
      </c>
      <c r="AP909" s="9" t="s">
        <v>6689</v>
      </c>
      <c r="AQ909" s="3" t="s">
        <v>9965</v>
      </c>
      <c r="AR909" s="5" t="s">
        <v>14690</v>
      </c>
      <c r="AS909" s="5" t="s">
        <v>14691</v>
      </c>
      <c r="AT909" s="4" t="s">
        <v>14683</v>
      </c>
      <c r="AU909" s="4" t="s">
        <v>13137</v>
      </c>
      <c r="AV909" s="4"/>
      <c r="AW909" s="4"/>
      <c r="AX909" s="4"/>
      <c r="AY909" s="4"/>
      <c r="AZ909" s="4"/>
      <c r="BA909" s="4"/>
      <c r="BB909" s="4"/>
      <c r="BC909" s="4"/>
      <c r="BD909" s="4"/>
      <c r="BE909" s="4"/>
      <c r="BF909" s="4"/>
      <c r="BG909" s="4"/>
      <c r="BH909" s="4"/>
      <c r="BI909" s="4"/>
      <c r="BJ909" s="4"/>
      <c r="BK909" s="4"/>
      <c r="BL909" s="4"/>
      <c r="BM909" s="4"/>
      <c r="BN909" s="4"/>
      <c r="BO909" s="4"/>
      <c r="BP909" s="4"/>
      <c r="BQ909" s="4"/>
      <c r="BR909" s="4"/>
      <c r="BS909" s="4"/>
      <c r="BT909" s="4"/>
      <c r="BU909" s="4"/>
      <c r="BV909" s="5"/>
    </row>
    <row r="910" spans="1:80" ht="15.5">
      <c r="A910" s="49" t="str">
        <f>B910&amp;COUNTIF($B$3:B910,B910)</f>
        <v>26CD018</v>
      </c>
      <c r="B910" s="3" t="s">
        <v>932</v>
      </c>
      <c r="C910" s="4" t="s">
        <v>933</v>
      </c>
      <c r="D910" s="4" t="s">
        <v>1481</v>
      </c>
      <c r="E910" s="4" t="s">
        <v>1482</v>
      </c>
      <c r="F910" s="4" t="s">
        <v>1483</v>
      </c>
      <c r="G910" s="4" t="s">
        <v>1484</v>
      </c>
      <c r="H910" s="3" t="s">
        <v>151</v>
      </c>
      <c r="I910" s="4" t="s">
        <v>1573</v>
      </c>
      <c r="J910" s="95" t="s">
        <v>2667</v>
      </c>
      <c r="K910" s="4" t="str">
        <f t="shared" si="43"/>
        <v>26CD01P001</v>
      </c>
      <c r="L910" s="6">
        <v>2</v>
      </c>
      <c r="M910" s="5" t="s">
        <v>16</v>
      </c>
      <c r="N910" s="85">
        <v>1</v>
      </c>
      <c r="O910" s="5" t="s">
        <v>2842</v>
      </c>
      <c r="P910" s="85">
        <v>7</v>
      </c>
      <c r="Q910" s="5" t="s">
        <v>2843</v>
      </c>
      <c r="R910" s="85">
        <v>5</v>
      </c>
      <c r="S910" s="4" t="s">
        <v>2844</v>
      </c>
      <c r="T910" s="66" t="str">
        <f t="shared" si="42"/>
        <v xml:space="preserve">5. Igualdad De Género </v>
      </c>
      <c r="U910" s="85">
        <v>1</v>
      </c>
      <c r="V910" s="4" t="s">
        <v>28</v>
      </c>
      <c r="W910" s="85">
        <v>2</v>
      </c>
      <c r="X910" s="4" t="s">
        <v>154</v>
      </c>
      <c r="Y910" s="85">
        <v>4</v>
      </c>
      <c r="Z910" s="4" t="s">
        <v>155</v>
      </c>
      <c r="AA910" s="52" t="str">
        <f t="shared" si="44"/>
        <v>1.2.4</v>
      </c>
      <c r="AB910" s="3" t="s">
        <v>156</v>
      </c>
      <c r="AC910" s="23" t="s">
        <v>157</v>
      </c>
      <c r="AD910" s="4" t="s">
        <v>6028</v>
      </c>
      <c r="AE910" s="4" t="s">
        <v>6020</v>
      </c>
      <c r="AF910" s="4" t="s">
        <v>6029</v>
      </c>
      <c r="AG910" s="4" t="s">
        <v>6030</v>
      </c>
      <c r="AH910" s="8" t="s">
        <v>6689</v>
      </c>
      <c r="AI910" s="4" t="s">
        <v>8956</v>
      </c>
      <c r="AJ910" s="4" t="s">
        <v>8957</v>
      </c>
      <c r="AK910" s="4" t="s">
        <v>6725</v>
      </c>
      <c r="AL910" s="4" t="s">
        <v>8953</v>
      </c>
      <c r="AM910" s="9" t="s">
        <v>9455</v>
      </c>
      <c r="AN910" s="9" t="s">
        <v>6708</v>
      </c>
      <c r="AO910" s="9" t="s">
        <v>6708</v>
      </c>
      <c r="AP910" s="9" t="s">
        <v>6689</v>
      </c>
      <c r="AQ910" s="3" t="s">
        <v>9965</v>
      </c>
      <c r="AR910" s="5" t="s">
        <v>14692</v>
      </c>
      <c r="AS910" s="5" t="s">
        <v>14693</v>
      </c>
      <c r="AT910" s="4" t="s">
        <v>14683</v>
      </c>
      <c r="AU910" s="4" t="s">
        <v>13137</v>
      </c>
      <c r="AV910" s="4"/>
      <c r="AW910" s="4"/>
      <c r="AX910" s="4"/>
      <c r="AY910" s="4"/>
      <c r="AZ910" s="4"/>
      <c r="BA910" s="4"/>
      <c r="BB910" s="4"/>
      <c r="BC910" s="4"/>
      <c r="BD910" s="4"/>
      <c r="BE910" s="4"/>
      <c r="BF910" s="4"/>
      <c r="BG910" s="4"/>
      <c r="BH910" s="4"/>
      <c r="BI910" s="4"/>
      <c r="BJ910" s="4"/>
      <c r="BK910" s="4"/>
      <c r="BL910" s="4"/>
      <c r="BM910" s="4"/>
      <c r="BN910" s="4"/>
      <c r="BO910" s="4"/>
      <c r="BP910" s="4"/>
      <c r="BQ910" s="4"/>
      <c r="BR910" s="4"/>
      <c r="BS910" s="4"/>
      <c r="BT910" s="5"/>
      <c r="BU910" s="5"/>
      <c r="BV910" s="5"/>
    </row>
    <row r="911" spans="1:80" ht="15.5">
      <c r="A911" s="49" t="str">
        <f>B911&amp;COUNTIF($B$3:B911,B911)</f>
        <v>26CD019</v>
      </c>
      <c r="B911" s="3" t="s">
        <v>932</v>
      </c>
      <c r="C911" s="4" t="s">
        <v>933</v>
      </c>
      <c r="D911" s="4" t="s">
        <v>1481</v>
      </c>
      <c r="E911" s="4" t="s">
        <v>1482</v>
      </c>
      <c r="F911" s="4" t="s">
        <v>1483</v>
      </c>
      <c r="G911" s="4" t="s">
        <v>1484</v>
      </c>
      <c r="H911" s="3" t="s">
        <v>158</v>
      </c>
      <c r="I911" s="4" t="s">
        <v>1574</v>
      </c>
      <c r="J911" s="95" t="s">
        <v>2668</v>
      </c>
      <c r="K911" s="4" t="str">
        <f t="shared" si="43"/>
        <v>26CD01P002</v>
      </c>
      <c r="L911" s="6">
        <v>2</v>
      </c>
      <c r="M911" s="5" t="s">
        <v>16</v>
      </c>
      <c r="N911" s="85">
        <v>1</v>
      </c>
      <c r="O911" s="5" t="s">
        <v>2842</v>
      </c>
      <c r="P911" s="85">
        <v>7</v>
      </c>
      <c r="Q911" s="5" t="s">
        <v>2843</v>
      </c>
      <c r="R911" s="85">
        <v>10</v>
      </c>
      <c r="S911" s="4" t="s">
        <v>2868</v>
      </c>
      <c r="T911" s="66" t="str">
        <f t="shared" si="42"/>
        <v xml:space="preserve">10. Reducción De Las Desigualdades </v>
      </c>
      <c r="U911" s="85">
        <v>1</v>
      </c>
      <c r="V911" s="4" t="s">
        <v>28</v>
      </c>
      <c r="W911" s="85">
        <v>2</v>
      </c>
      <c r="X911" s="4" t="s">
        <v>154</v>
      </c>
      <c r="Y911" s="85">
        <v>4</v>
      </c>
      <c r="Z911" s="4" t="s">
        <v>155</v>
      </c>
      <c r="AA911" s="52" t="str">
        <f t="shared" si="44"/>
        <v>1.2.4</v>
      </c>
      <c r="AB911" s="3" t="s">
        <v>161</v>
      </c>
      <c r="AC911" s="23" t="s">
        <v>162</v>
      </c>
      <c r="AD911" s="4" t="s">
        <v>6031</v>
      </c>
      <c r="AE911" s="4" t="s">
        <v>6020</v>
      </c>
      <c r="AF911" s="4" t="s">
        <v>6032</v>
      </c>
      <c r="AG911" s="4" t="s">
        <v>6033</v>
      </c>
      <c r="AH911" s="8" t="s">
        <v>6689</v>
      </c>
      <c r="AI911" s="4" t="s">
        <v>8958</v>
      </c>
      <c r="AJ911" s="4" t="s">
        <v>8959</v>
      </c>
      <c r="AK911" s="4" t="s">
        <v>6725</v>
      </c>
      <c r="AL911" s="4" t="s">
        <v>8953</v>
      </c>
      <c r="AM911" s="8" t="s">
        <v>9455</v>
      </c>
      <c r="AN911" s="8" t="s">
        <v>6708</v>
      </c>
      <c r="AO911" s="8" t="s">
        <v>6708</v>
      </c>
      <c r="AP911" s="8" t="s">
        <v>6689</v>
      </c>
      <c r="AQ911" s="3" t="s">
        <v>9965</v>
      </c>
      <c r="AR911" s="5" t="s">
        <v>14694</v>
      </c>
      <c r="AS911" s="5" t="s">
        <v>14695</v>
      </c>
      <c r="AT911" s="4" t="s">
        <v>14683</v>
      </c>
      <c r="AU911" s="4" t="s">
        <v>13137</v>
      </c>
      <c r="AV911" s="4"/>
      <c r="AW911" s="4"/>
      <c r="AX911" s="4"/>
      <c r="AY911" s="4"/>
      <c r="AZ911" s="4"/>
      <c r="BA911" s="4"/>
      <c r="BB911" s="4"/>
      <c r="BC911" s="4"/>
      <c r="BD911" s="4"/>
      <c r="BE911" s="4"/>
      <c r="BF911" s="4"/>
      <c r="BG911" s="4"/>
      <c r="BH911" s="4"/>
      <c r="BI911" s="4"/>
      <c r="BJ911" s="4"/>
      <c r="BK911" s="4"/>
      <c r="BL911" s="4"/>
      <c r="BM911" s="4"/>
      <c r="BN911" s="4"/>
      <c r="BO911" s="4"/>
      <c r="BP911" s="4"/>
      <c r="BQ911" s="4"/>
      <c r="BR911" s="4"/>
      <c r="BS911" s="4"/>
      <c r="BT911" s="5"/>
      <c r="BU911" s="5"/>
      <c r="BV911" s="5"/>
      <c r="CB911" s="24"/>
    </row>
    <row r="912" spans="1:80" ht="15.5">
      <c r="A912" s="49" t="str">
        <f>B912&amp;COUNTIF($B$3:B912,B912)</f>
        <v>26CD0110</v>
      </c>
      <c r="B912" s="3" t="s">
        <v>932</v>
      </c>
      <c r="C912" s="4" t="s">
        <v>933</v>
      </c>
      <c r="D912" s="4" t="s">
        <v>1481</v>
      </c>
      <c r="E912" s="4" t="s">
        <v>1482</v>
      </c>
      <c r="F912" s="4" t="s">
        <v>1483</v>
      </c>
      <c r="G912" s="4" t="s">
        <v>1484</v>
      </c>
      <c r="H912" s="3" t="s">
        <v>170</v>
      </c>
      <c r="I912" s="4" t="s">
        <v>1575</v>
      </c>
      <c r="J912" s="95" t="s">
        <v>2669</v>
      </c>
      <c r="K912" s="4" t="str">
        <f t="shared" si="43"/>
        <v>26CD01P004</v>
      </c>
      <c r="L912" s="6">
        <v>2</v>
      </c>
      <c r="M912" s="5" t="s">
        <v>16</v>
      </c>
      <c r="N912" s="85">
        <v>1</v>
      </c>
      <c r="O912" s="4" t="s">
        <v>2842</v>
      </c>
      <c r="P912" s="85">
        <v>7</v>
      </c>
      <c r="Q912" s="4" t="s">
        <v>2843</v>
      </c>
      <c r="R912" s="85">
        <v>10</v>
      </c>
      <c r="S912" s="4" t="s">
        <v>2868</v>
      </c>
      <c r="T912" s="66" t="str">
        <f t="shared" si="42"/>
        <v xml:space="preserve">10. Reducción De Las Desigualdades </v>
      </c>
      <c r="U912" s="85">
        <v>2</v>
      </c>
      <c r="V912" s="4" t="s">
        <v>173</v>
      </c>
      <c r="W912" s="85">
        <v>6</v>
      </c>
      <c r="X912" s="4" t="s">
        <v>175</v>
      </c>
      <c r="Y912" s="85">
        <v>8</v>
      </c>
      <c r="Z912" s="4" t="s">
        <v>177</v>
      </c>
      <c r="AA912" s="52" t="str">
        <f t="shared" si="44"/>
        <v>2.6.8</v>
      </c>
      <c r="AB912" s="3" t="s">
        <v>384</v>
      </c>
      <c r="AC912" s="23" t="s">
        <v>178</v>
      </c>
      <c r="AD912" s="4" t="s">
        <v>3058</v>
      </c>
      <c r="AE912" s="4" t="s">
        <v>3059</v>
      </c>
      <c r="AF912" s="4" t="s">
        <v>6034</v>
      </c>
      <c r="AG912" s="4" t="s">
        <v>3061</v>
      </c>
      <c r="AH912" s="6" t="s">
        <v>6689</v>
      </c>
      <c r="AI912" s="4" t="s">
        <v>7105</v>
      </c>
      <c r="AJ912" s="4" t="s">
        <v>8960</v>
      </c>
      <c r="AK912" s="4" t="s">
        <v>6725</v>
      </c>
      <c r="AL912" s="4" t="s">
        <v>8953</v>
      </c>
      <c r="AM912" s="6" t="s">
        <v>9455</v>
      </c>
      <c r="AN912" s="6" t="s">
        <v>6708</v>
      </c>
      <c r="AO912" s="6" t="s">
        <v>6689</v>
      </c>
      <c r="AP912" s="6" t="s">
        <v>6689</v>
      </c>
      <c r="AQ912" s="3" t="s">
        <v>9965</v>
      </c>
      <c r="AR912" s="5" t="s">
        <v>14696</v>
      </c>
      <c r="AS912" s="5" t="s">
        <v>14697</v>
      </c>
      <c r="AT912" s="4" t="s">
        <v>14683</v>
      </c>
      <c r="AU912" s="4" t="s">
        <v>13137</v>
      </c>
      <c r="AV912" s="4"/>
      <c r="AW912" s="4"/>
      <c r="AX912" s="4"/>
      <c r="AY912" s="4"/>
      <c r="AZ912" s="4"/>
      <c r="BA912" s="4"/>
      <c r="BB912" s="4"/>
      <c r="BC912" s="4"/>
      <c r="BD912" s="4"/>
      <c r="BE912" s="4"/>
      <c r="BF912" s="4"/>
      <c r="BG912" s="4"/>
      <c r="BH912" s="4"/>
      <c r="BI912" s="4"/>
      <c r="BJ912" s="4"/>
      <c r="BK912" s="4"/>
      <c r="BL912" s="4"/>
      <c r="BM912" s="4"/>
      <c r="BN912" s="4"/>
      <c r="BO912" s="4"/>
      <c r="BP912" s="4"/>
      <c r="BQ912" s="4"/>
      <c r="BR912" s="4"/>
      <c r="BS912" s="4"/>
      <c r="BT912" s="5"/>
      <c r="BU912" s="5"/>
      <c r="BV912" s="5"/>
      <c r="CB912" s="24"/>
    </row>
    <row r="913" spans="1:200" ht="15.5">
      <c r="A913" s="49" t="str">
        <f>B913&amp;COUNTIF($B$3:B913,B913)</f>
        <v>26PDIA1</v>
      </c>
      <c r="B913" s="3" t="s">
        <v>940</v>
      </c>
      <c r="C913" s="4" t="s">
        <v>941</v>
      </c>
      <c r="D913" s="4" t="s">
        <v>1485</v>
      </c>
      <c r="E913" s="4" t="s">
        <v>1486</v>
      </c>
      <c r="F913" s="4" t="s">
        <v>1487</v>
      </c>
      <c r="G913" s="4" t="s">
        <v>1488</v>
      </c>
      <c r="H913" s="3" t="s">
        <v>942</v>
      </c>
      <c r="I913" s="4" t="s">
        <v>1826</v>
      </c>
      <c r="J913" s="95" t="s">
        <v>2670</v>
      </c>
      <c r="K913" s="4" t="str">
        <f t="shared" si="43"/>
        <v>26PDIAE016</v>
      </c>
      <c r="L913" s="6">
        <v>2</v>
      </c>
      <c r="M913" s="5" t="s">
        <v>16</v>
      </c>
      <c r="N913" s="85">
        <v>1</v>
      </c>
      <c r="O913" s="5" t="s">
        <v>2842</v>
      </c>
      <c r="P913" s="85">
        <v>7</v>
      </c>
      <c r="Q913" s="5" t="s">
        <v>2843</v>
      </c>
      <c r="R913" s="85">
        <v>3</v>
      </c>
      <c r="S913" s="4" t="s">
        <v>2882</v>
      </c>
      <c r="T913" s="66" t="str">
        <f t="shared" si="42"/>
        <v xml:space="preserve">3. Salud Y Bienestar </v>
      </c>
      <c r="U913" s="85">
        <v>2</v>
      </c>
      <c r="V913" s="4" t="s">
        <v>173</v>
      </c>
      <c r="W913" s="85">
        <v>3</v>
      </c>
      <c r="X913" s="4" t="s">
        <v>263</v>
      </c>
      <c r="Y913" s="85">
        <v>4</v>
      </c>
      <c r="Z913" s="4" t="s">
        <v>934</v>
      </c>
      <c r="AA913" s="52" t="str">
        <f t="shared" si="44"/>
        <v>2.3.4</v>
      </c>
      <c r="AB913" s="3" t="s">
        <v>731</v>
      </c>
      <c r="AC913" s="23" t="s">
        <v>732</v>
      </c>
      <c r="AD913" s="4" t="s">
        <v>6035</v>
      </c>
      <c r="AE913" s="4" t="s">
        <v>6036</v>
      </c>
      <c r="AF913" s="4" t="s">
        <v>6037</v>
      </c>
      <c r="AG913" s="4" t="s">
        <v>6038</v>
      </c>
      <c r="AH913" s="6" t="s">
        <v>6689</v>
      </c>
      <c r="AI913" s="4" t="s">
        <v>8961</v>
      </c>
      <c r="AJ913" s="4" t="s">
        <v>8962</v>
      </c>
      <c r="AK913" s="4" t="s">
        <v>6741</v>
      </c>
      <c r="AL913" s="4" t="s">
        <v>8963</v>
      </c>
      <c r="AM913" s="8" t="s">
        <v>9473</v>
      </c>
      <c r="AN913" s="8" t="s">
        <v>9616</v>
      </c>
      <c r="AO913" s="8" t="s">
        <v>9453</v>
      </c>
      <c r="AP913" s="8" t="s">
        <v>6689</v>
      </c>
      <c r="AQ913" s="3" t="s">
        <v>9966</v>
      </c>
      <c r="AR913" s="5" t="s">
        <v>14698</v>
      </c>
      <c r="AS913" s="5" t="s">
        <v>14699</v>
      </c>
      <c r="AT913" s="4" t="s">
        <v>14700</v>
      </c>
      <c r="AU913" s="4" t="s">
        <v>14701</v>
      </c>
      <c r="AV913" s="4" t="s">
        <v>14702</v>
      </c>
      <c r="AW913" s="4" t="s">
        <v>14700</v>
      </c>
      <c r="AX913" s="4" t="s">
        <v>14701</v>
      </c>
      <c r="AY913" s="4" t="s">
        <v>14703</v>
      </c>
      <c r="AZ913" s="4" t="s">
        <v>14700</v>
      </c>
      <c r="BA913" s="4" t="s">
        <v>14701</v>
      </c>
      <c r="BB913" s="4" t="s">
        <v>14704</v>
      </c>
      <c r="BC913" s="4" t="s">
        <v>14705</v>
      </c>
      <c r="BD913" s="4" t="s">
        <v>14706</v>
      </c>
      <c r="BE913" s="4" t="s">
        <v>14707</v>
      </c>
      <c r="BF913" s="4" t="s">
        <v>14705</v>
      </c>
      <c r="BG913" s="4" t="s">
        <v>14706</v>
      </c>
      <c r="BH913" s="4"/>
      <c r="BI913" s="4"/>
      <c r="BJ913" s="4"/>
      <c r="BK913" s="4"/>
      <c r="BL913" s="4"/>
      <c r="BM913" s="4"/>
      <c r="BN913" s="4"/>
      <c r="BO913" s="4"/>
      <c r="BP913" s="4"/>
      <c r="BQ913" s="4"/>
      <c r="BR913" s="4"/>
      <c r="BS913" s="4"/>
      <c r="BT913" s="5"/>
      <c r="BU913" s="5"/>
      <c r="BV913" s="5"/>
    </row>
    <row r="914" spans="1:200" ht="15.5">
      <c r="A914" s="49" t="str">
        <f>B914&amp;COUNTIF($B$3:B914,B914)</f>
        <v>26PDIA2</v>
      </c>
      <c r="B914" s="3" t="s">
        <v>940</v>
      </c>
      <c r="C914" s="4" t="s">
        <v>941</v>
      </c>
      <c r="D914" s="4" t="s">
        <v>1485</v>
      </c>
      <c r="E914" s="4" t="s">
        <v>1486</v>
      </c>
      <c r="F914" s="4" t="s">
        <v>1487</v>
      </c>
      <c r="G914" s="4" t="s">
        <v>1488</v>
      </c>
      <c r="H914" s="3" t="s">
        <v>10</v>
      </c>
      <c r="I914" s="4" t="s">
        <v>1569</v>
      </c>
      <c r="J914" s="95" t="s">
        <v>2671</v>
      </c>
      <c r="K914" s="4" t="str">
        <f t="shared" si="43"/>
        <v>26PDIAM001</v>
      </c>
      <c r="L914" s="6">
        <v>2</v>
      </c>
      <c r="M914" s="5" t="s">
        <v>16</v>
      </c>
      <c r="N914" s="85">
        <v>1</v>
      </c>
      <c r="O914" s="4" t="s">
        <v>2842</v>
      </c>
      <c r="P914" s="85">
        <v>7</v>
      </c>
      <c r="Q914" s="4" t="s">
        <v>2843</v>
      </c>
      <c r="R914" s="85">
        <v>3</v>
      </c>
      <c r="S914" s="4" t="s">
        <v>2882</v>
      </c>
      <c r="T914" s="66" t="str">
        <f t="shared" si="42"/>
        <v xml:space="preserve">3. Salud Y Bienestar </v>
      </c>
      <c r="U914" s="85">
        <v>2</v>
      </c>
      <c r="V914" s="4" t="s">
        <v>173</v>
      </c>
      <c r="W914" s="85">
        <v>3</v>
      </c>
      <c r="X914" s="4" t="s">
        <v>263</v>
      </c>
      <c r="Y914" s="85">
        <v>4</v>
      </c>
      <c r="Z914" s="4" t="s">
        <v>934</v>
      </c>
      <c r="AA914" s="52" t="str">
        <f t="shared" si="44"/>
        <v>2.3.4</v>
      </c>
      <c r="AB914" s="3" t="s">
        <v>36</v>
      </c>
      <c r="AC914" s="23" t="s">
        <v>38</v>
      </c>
      <c r="AD914" s="4" t="s">
        <v>6039</v>
      </c>
      <c r="AE914" s="4" t="s">
        <v>6040</v>
      </c>
      <c r="AF914" s="4" t="s">
        <v>6041</v>
      </c>
      <c r="AG914" s="4" t="s">
        <v>6042</v>
      </c>
      <c r="AH914" s="6" t="s">
        <v>6689</v>
      </c>
      <c r="AI914" s="4" t="s">
        <v>8964</v>
      </c>
      <c r="AJ914" s="4" t="s">
        <v>8965</v>
      </c>
      <c r="AK914" s="4" t="s">
        <v>6725</v>
      </c>
      <c r="AL914" s="4" t="s">
        <v>8966</v>
      </c>
      <c r="AM914" s="8" t="s">
        <v>6712</v>
      </c>
      <c r="AN914" s="8" t="s">
        <v>6708</v>
      </c>
      <c r="AO914" s="8" t="s">
        <v>6718</v>
      </c>
      <c r="AP914" s="8" t="s">
        <v>6689</v>
      </c>
      <c r="AQ914" s="3" t="s">
        <v>9967</v>
      </c>
      <c r="AR914" s="5" t="s">
        <v>14708</v>
      </c>
      <c r="AS914" s="5" t="s">
        <v>14709</v>
      </c>
      <c r="AT914" s="4" t="s">
        <v>14710</v>
      </c>
      <c r="AU914" s="4" t="s">
        <v>14711</v>
      </c>
      <c r="AV914" s="4"/>
      <c r="AW914" s="4"/>
      <c r="AX914" s="4"/>
      <c r="AY914" s="4"/>
      <c r="AZ914" s="4"/>
      <c r="BA914" s="4"/>
      <c r="BB914" s="4"/>
      <c r="BC914" s="4"/>
      <c r="BD914" s="4"/>
      <c r="BE914" s="4"/>
      <c r="BF914" s="4"/>
      <c r="BG914" s="4"/>
      <c r="BH914" s="4"/>
      <c r="BI914" s="4"/>
      <c r="BJ914" s="4"/>
      <c r="BK914" s="4"/>
      <c r="BL914" s="4"/>
      <c r="BM914" s="4"/>
      <c r="BN914" s="4"/>
      <c r="BO914" s="4"/>
      <c r="BP914" s="4"/>
      <c r="BQ914" s="4"/>
      <c r="BR914" s="4"/>
      <c r="BS914" s="4"/>
      <c r="BT914" s="5"/>
      <c r="BU914" s="5"/>
      <c r="BV914" s="5"/>
    </row>
    <row r="915" spans="1:200" ht="15.5">
      <c r="A915" s="49" t="str">
        <f>B915&amp;COUNTIF($B$3:B915,B915)</f>
        <v>26PDIA3</v>
      </c>
      <c r="B915" s="3" t="s">
        <v>940</v>
      </c>
      <c r="C915" s="4" t="s">
        <v>941</v>
      </c>
      <c r="D915" s="4" t="s">
        <v>1485</v>
      </c>
      <c r="E915" s="4" t="s">
        <v>1486</v>
      </c>
      <c r="F915" s="4" t="s">
        <v>1487</v>
      </c>
      <c r="G915" s="4" t="s">
        <v>1488</v>
      </c>
      <c r="H915" s="3" t="s">
        <v>1133</v>
      </c>
      <c r="I915" s="4" t="s">
        <v>1570</v>
      </c>
      <c r="J915" s="96" t="s">
        <v>1886</v>
      </c>
      <c r="K915" s="4" t="str">
        <f t="shared" si="43"/>
        <v>26PDIAM002</v>
      </c>
      <c r="L915" s="6">
        <v>2</v>
      </c>
      <c r="M915" s="5" t="s">
        <v>16</v>
      </c>
      <c r="N915" s="85">
        <v>1</v>
      </c>
      <c r="O915" s="4" t="s">
        <v>2842</v>
      </c>
      <c r="P915" s="85">
        <v>7</v>
      </c>
      <c r="Q915" s="4" t="s">
        <v>2843</v>
      </c>
      <c r="R915" s="85">
        <v>3</v>
      </c>
      <c r="S915" s="4" t="s">
        <v>2882</v>
      </c>
      <c r="T915" s="66" t="str">
        <f t="shared" si="42"/>
        <v xml:space="preserve">3. Salud Y Bienestar </v>
      </c>
      <c r="U915" s="85">
        <v>2</v>
      </c>
      <c r="V915" s="4" t="s">
        <v>173</v>
      </c>
      <c r="W915" s="85">
        <v>3</v>
      </c>
      <c r="X915" s="4" t="s">
        <v>263</v>
      </c>
      <c r="Y915" s="85">
        <v>4</v>
      </c>
      <c r="Z915" s="4" t="s">
        <v>934</v>
      </c>
      <c r="AA915" s="52" t="str">
        <f t="shared" si="44"/>
        <v>2.3.4</v>
      </c>
      <c r="AB915" s="3" t="s">
        <v>2952</v>
      </c>
      <c r="AC915" s="23" t="s">
        <v>2953</v>
      </c>
      <c r="AD915" s="4" t="s">
        <v>179</v>
      </c>
      <c r="AE915" s="4" t="s">
        <v>179</v>
      </c>
      <c r="AF915" s="4" t="s">
        <v>179</v>
      </c>
      <c r="AG915" s="4" t="s">
        <v>179</v>
      </c>
      <c r="AH915" s="6" t="s">
        <v>179</v>
      </c>
      <c r="AI915" s="4" t="s">
        <v>179</v>
      </c>
      <c r="AJ915" s="4" t="s">
        <v>179</v>
      </c>
      <c r="AK915" s="4" t="s">
        <v>179</v>
      </c>
      <c r="AL915" s="4" t="s">
        <v>179</v>
      </c>
      <c r="AM915" s="6" t="s">
        <v>179</v>
      </c>
      <c r="AN915" s="6" t="s">
        <v>179</v>
      </c>
      <c r="AO915" s="6" t="s">
        <v>179</v>
      </c>
      <c r="AP915" s="6" t="s">
        <v>179</v>
      </c>
      <c r="AQ915" s="3" t="s">
        <v>179</v>
      </c>
      <c r="AR915" s="5" t="s">
        <v>179</v>
      </c>
      <c r="AS915" s="5" t="s">
        <v>179</v>
      </c>
      <c r="AT915" s="4" t="s">
        <v>179</v>
      </c>
      <c r="AU915" s="4" t="s">
        <v>179</v>
      </c>
      <c r="AV915" s="4"/>
      <c r="AW915" s="4"/>
      <c r="AX915" s="4"/>
      <c r="AY915" s="4"/>
      <c r="AZ915" s="4"/>
      <c r="BA915" s="4"/>
      <c r="BB915" s="4"/>
      <c r="BC915" s="4"/>
      <c r="BD915" s="4"/>
      <c r="BE915" s="4"/>
      <c r="BF915" s="4"/>
      <c r="BG915" s="4"/>
      <c r="BH915" s="4"/>
      <c r="BI915" s="4"/>
      <c r="BJ915" s="4"/>
      <c r="BK915" s="4"/>
      <c r="BL915" s="4"/>
      <c r="BM915" s="4"/>
      <c r="BN915" s="4"/>
      <c r="BO915" s="4"/>
      <c r="BP915" s="4"/>
      <c r="BQ915" s="4"/>
      <c r="BR915" s="4"/>
      <c r="BS915" s="4"/>
      <c r="BT915" s="5"/>
      <c r="BU915" s="5"/>
      <c r="BV915" s="5"/>
    </row>
    <row r="916" spans="1:200" ht="15.5">
      <c r="A916" s="49" t="str">
        <f>B916&amp;COUNTIF($B$3:B916,B916)</f>
        <v>26PDIA4</v>
      </c>
      <c r="B916" s="3" t="s">
        <v>940</v>
      </c>
      <c r="C916" s="4" t="s">
        <v>941</v>
      </c>
      <c r="D916" s="4" t="s">
        <v>1485</v>
      </c>
      <c r="E916" s="4" t="s">
        <v>1486</v>
      </c>
      <c r="F916" s="4" t="s">
        <v>1487</v>
      </c>
      <c r="G916" s="4" t="s">
        <v>1488</v>
      </c>
      <c r="H916" s="3" t="s">
        <v>140</v>
      </c>
      <c r="I916" s="4" t="s">
        <v>1571</v>
      </c>
      <c r="J916" s="95" t="s">
        <v>2672</v>
      </c>
      <c r="K916" s="4" t="str">
        <f t="shared" si="43"/>
        <v>26PDIAN001</v>
      </c>
      <c r="L916" s="6">
        <v>2</v>
      </c>
      <c r="M916" s="5" t="s">
        <v>16</v>
      </c>
      <c r="N916" s="85">
        <v>2</v>
      </c>
      <c r="O916" s="4" t="s">
        <v>2839</v>
      </c>
      <c r="P916" s="85">
        <v>1</v>
      </c>
      <c r="Q916" s="4" t="s">
        <v>2840</v>
      </c>
      <c r="R916" s="85">
        <v>16</v>
      </c>
      <c r="S916" s="4" t="s">
        <v>2841</v>
      </c>
      <c r="T916" s="66" t="str">
        <f t="shared" si="42"/>
        <v>16. Paz, Justicia E Instituciones Sólidas</v>
      </c>
      <c r="U916" s="85">
        <v>1</v>
      </c>
      <c r="V916" s="4" t="s">
        <v>28</v>
      </c>
      <c r="W916" s="85">
        <v>7</v>
      </c>
      <c r="X916" s="4" t="s">
        <v>142</v>
      </c>
      <c r="Y916" s="85">
        <v>2</v>
      </c>
      <c r="Z916" s="4" t="s">
        <v>143</v>
      </c>
      <c r="AA916" s="52" t="str">
        <f t="shared" si="44"/>
        <v>1.7.2</v>
      </c>
      <c r="AB916" s="3" t="s">
        <v>144</v>
      </c>
      <c r="AC916" s="23" t="s">
        <v>145</v>
      </c>
      <c r="AD916" s="4" t="s">
        <v>6043</v>
      </c>
      <c r="AE916" s="4" t="s">
        <v>6044</v>
      </c>
      <c r="AF916" s="4" t="s">
        <v>6045</v>
      </c>
      <c r="AG916" s="4" t="s">
        <v>6046</v>
      </c>
      <c r="AH916" s="8" t="s">
        <v>6689</v>
      </c>
      <c r="AI916" s="4" t="s">
        <v>8967</v>
      </c>
      <c r="AJ916" s="4" t="s">
        <v>8968</v>
      </c>
      <c r="AK916" s="4" t="s">
        <v>6741</v>
      </c>
      <c r="AL916" s="4" t="s">
        <v>8969</v>
      </c>
      <c r="AM916" s="3" t="s">
        <v>9455</v>
      </c>
      <c r="AN916" s="3" t="s">
        <v>6697</v>
      </c>
      <c r="AO916" s="3" t="s">
        <v>9546</v>
      </c>
      <c r="AP916" s="3" t="s">
        <v>6689</v>
      </c>
      <c r="AQ916" s="3" t="s">
        <v>9968</v>
      </c>
      <c r="AR916" s="4" t="s">
        <v>14712</v>
      </c>
      <c r="AS916" s="4" t="s">
        <v>14713</v>
      </c>
      <c r="AT916" s="4" t="s">
        <v>14710</v>
      </c>
      <c r="AU916" s="4" t="s">
        <v>14714</v>
      </c>
      <c r="AV916" t="s">
        <v>14715</v>
      </c>
      <c r="AW916" t="s">
        <v>14716</v>
      </c>
      <c r="AX916" t="s">
        <v>14714</v>
      </c>
      <c r="AY916" t="s">
        <v>14717</v>
      </c>
      <c r="AZ916" t="s">
        <v>14710</v>
      </c>
      <c r="BA916" t="s">
        <v>14714</v>
      </c>
      <c r="BB916" t="s">
        <v>14718</v>
      </c>
      <c r="BC916" t="s">
        <v>14710</v>
      </c>
      <c r="BD916" t="s">
        <v>14714</v>
      </c>
    </row>
    <row r="917" spans="1:200" s="22" customFormat="1" ht="15.5">
      <c r="A917" s="49" t="str">
        <f>B917&amp;COUNTIF($B$3:B917,B917)</f>
        <v>26PDIA5</v>
      </c>
      <c r="B917" s="3" t="s">
        <v>940</v>
      </c>
      <c r="C917" s="4" t="s">
        <v>941</v>
      </c>
      <c r="D917" s="4" t="s">
        <v>1485</v>
      </c>
      <c r="E917" s="4" t="s">
        <v>1486</v>
      </c>
      <c r="F917" s="4" t="s">
        <v>1487</v>
      </c>
      <c r="G917" s="4" t="s">
        <v>1488</v>
      </c>
      <c r="H917" s="3" t="s">
        <v>146</v>
      </c>
      <c r="I917" s="4" t="s">
        <v>1572</v>
      </c>
      <c r="J917" s="95" t="s">
        <v>2673</v>
      </c>
      <c r="K917" s="4" t="str">
        <f t="shared" si="43"/>
        <v>26PDIAO001</v>
      </c>
      <c r="L917" s="6">
        <v>2</v>
      </c>
      <c r="M917" s="5" t="s">
        <v>16</v>
      </c>
      <c r="N917" s="85">
        <v>1</v>
      </c>
      <c r="O917" s="5" t="s">
        <v>2842</v>
      </c>
      <c r="P917" s="85">
        <v>7</v>
      </c>
      <c r="Q917" s="5" t="s">
        <v>2843</v>
      </c>
      <c r="R917" s="85">
        <v>16</v>
      </c>
      <c r="S917" s="4" t="s">
        <v>2841</v>
      </c>
      <c r="T917" s="66" t="str">
        <f t="shared" si="42"/>
        <v>16. Paz, Justicia E Instituciones Sólidas</v>
      </c>
      <c r="U917" s="85">
        <v>3</v>
      </c>
      <c r="V917" s="4" t="s">
        <v>199</v>
      </c>
      <c r="W917" s="85">
        <v>9</v>
      </c>
      <c r="X917" s="4" t="s">
        <v>562</v>
      </c>
      <c r="Y917" s="85">
        <v>3</v>
      </c>
      <c r="Z917" s="4" t="s">
        <v>563</v>
      </c>
      <c r="AA917" s="52" t="str">
        <f t="shared" si="44"/>
        <v>3.9.3</v>
      </c>
      <c r="AB917" s="3" t="s">
        <v>149</v>
      </c>
      <c r="AC917" s="23" t="s">
        <v>150</v>
      </c>
      <c r="AD917" s="4" t="s">
        <v>6047</v>
      </c>
      <c r="AE917" s="4" t="s">
        <v>6048</v>
      </c>
      <c r="AF917" s="4" t="s">
        <v>6049</v>
      </c>
      <c r="AG917" s="4" t="s">
        <v>6050</v>
      </c>
      <c r="AH917" s="8" t="s">
        <v>6689</v>
      </c>
      <c r="AI917" s="4" t="s">
        <v>8970</v>
      </c>
      <c r="AJ917" s="4" t="s">
        <v>8971</v>
      </c>
      <c r="AK917" s="4" t="s">
        <v>6741</v>
      </c>
      <c r="AL917" s="4" t="s">
        <v>8972</v>
      </c>
      <c r="AM917" s="9" t="s">
        <v>6708</v>
      </c>
      <c r="AN917" s="9" t="s">
        <v>6694</v>
      </c>
      <c r="AO917" s="9" t="s">
        <v>6693</v>
      </c>
      <c r="AP917" s="9" t="s">
        <v>6689</v>
      </c>
      <c r="AQ917" s="3" t="s">
        <v>9969</v>
      </c>
      <c r="AR917" s="5" t="s">
        <v>14719</v>
      </c>
      <c r="AS917" s="5" t="s">
        <v>14720</v>
      </c>
      <c r="AT917" s="4" t="s">
        <v>14710</v>
      </c>
      <c r="AU917" s="4" t="s">
        <v>14714</v>
      </c>
      <c r="AV917" s="4" t="s">
        <v>14721</v>
      </c>
      <c r="AW917" s="4" t="s">
        <v>14710</v>
      </c>
      <c r="AX917" s="4" t="s">
        <v>14714</v>
      </c>
      <c r="AY917" s="4"/>
      <c r="AZ917" s="4"/>
      <c r="BA917" s="4"/>
      <c r="BB917" s="4"/>
      <c r="BC917" s="4"/>
      <c r="BD917" s="4"/>
      <c r="BE917" s="4"/>
      <c r="BF917" s="4"/>
      <c r="BG917" s="4"/>
      <c r="BH917" s="4"/>
      <c r="BI917" s="4"/>
      <c r="BJ917" s="4"/>
      <c r="BK917" s="4"/>
      <c r="BL917" s="4"/>
      <c r="BM917" s="4"/>
      <c r="BN917" s="4"/>
      <c r="BO917" s="4"/>
      <c r="BP917" s="4"/>
      <c r="BQ917" s="4"/>
      <c r="BR917" s="4"/>
      <c r="BS917" s="4"/>
      <c r="BT917" s="5"/>
      <c r="BU917" s="5"/>
      <c r="BV917" s="4"/>
      <c r="BW917" s="49"/>
      <c r="BX917" s="49"/>
      <c r="BY917" s="67"/>
      <c r="BZ917" s="49"/>
      <c r="CA917" s="49"/>
      <c r="CB917" s="49"/>
      <c r="CC917" s="49"/>
      <c r="CD917" s="49"/>
      <c r="CE917" s="49"/>
      <c r="CF917" s="49"/>
      <c r="CG917" s="49"/>
      <c r="CH917" s="49"/>
      <c r="CI917" s="49"/>
      <c r="CJ917" s="49"/>
      <c r="CK917" s="49"/>
      <c r="CL917" s="49"/>
      <c r="CM917" s="49"/>
      <c r="CN917" s="49"/>
      <c r="CO917" s="49"/>
      <c r="CP917" s="49"/>
      <c r="CQ917" s="49"/>
      <c r="CR917" s="49"/>
      <c r="CS917" s="49"/>
      <c r="CT917" s="49"/>
      <c r="CU917" s="49"/>
      <c r="CV917" s="49"/>
      <c r="CW917" s="49"/>
      <c r="CX917" s="49"/>
      <c r="CY917" s="49"/>
      <c r="CZ917" s="49"/>
      <c r="DA917" s="49"/>
      <c r="DB917" s="49"/>
      <c r="DC917" s="49"/>
      <c r="DD917" s="49"/>
      <c r="DE917" s="49"/>
      <c r="DF917" s="49"/>
      <c r="DG917" s="49"/>
      <c r="DH917" s="49"/>
      <c r="DI917" s="49"/>
      <c r="DJ917" s="49"/>
      <c r="DK917" s="49"/>
      <c r="DL917" s="49"/>
      <c r="DM917" s="49"/>
      <c r="DN917" s="49"/>
      <c r="DO917" s="49"/>
      <c r="DP917" s="49"/>
      <c r="DQ917" s="49"/>
      <c r="DR917" s="49"/>
      <c r="DS917" s="49"/>
      <c r="DT917" s="49"/>
      <c r="DU917" s="49"/>
      <c r="DV917" s="49"/>
      <c r="DW917" s="49"/>
      <c r="DX917" s="49"/>
      <c r="DY917" s="49"/>
      <c r="DZ917" s="49"/>
      <c r="EA917" s="49"/>
      <c r="EB917" s="49"/>
      <c r="EC917" s="49"/>
      <c r="ED917" s="49"/>
      <c r="EE917" s="49"/>
      <c r="EF917" s="49"/>
      <c r="EG917" s="49"/>
      <c r="EH917" s="49"/>
      <c r="EI917" s="49"/>
      <c r="EJ917" s="49"/>
      <c r="EK917" s="49"/>
      <c r="EL917" s="49"/>
      <c r="EM917" s="49"/>
      <c r="EN917" s="49"/>
      <c r="EO917" s="49"/>
      <c r="EP917" s="49"/>
      <c r="EQ917" s="49"/>
      <c r="ER917" s="49"/>
      <c r="ES917" s="49"/>
      <c r="ET917" s="49"/>
      <c r="EU917" s="49"/>
      <c r="EV917" s="49"/>
      <c r="EW917" s="49"/>
      <c r="EX917" s="49"/>
      <c r="EY917" s="49"/>
      <c r="EZ917" s="49"/>
      <c r="FA917" s="49"/>
      <c r="FB917" s="49"/>
      <c r="FC917" s="49"/>
      <c r="FD917" s="49"/>
      <c r="FE917" s="49"/>
      <c r="FF917" s="49"/>
      <c r="FG917" s="49"/>
      <c r="FH917" s="49"/>
      <c r="FI917" s="49"/>
      <c r="FJ917" s="49"/>
      <c r="FK917" s="49"/>
      <c r="FL917" s="49"/>
      <c r="FM917" s="49"/>
      <c r="FN917" s="49"/>
      <c r="FO917" s="49"/>
      <c r="FP917" s="49"/>
      <c r="FQ917" s="49"/>
      <c r="FR917" s="49"/>
      <c r="FS917" s="49"/>
      <c r="FT917" s="49"/>
      <c r="FU917" s="49"/>
      <c r="FV917" s="49"/>
      <c r="FW917" s="49"/>
      <c r="FX917" s="49"/>
      <c r="FY917" s="49"/>
      <c r="FZ917" s="49"/>
      <c r="GA917" s="49"/>
      <c r="GB917" s="49"/>
      <c r="GC917" s="49"/>
      <c r="GD917" s="49"/>
      <c r="GE917" s="49"/>
      <c r="GF917" s="49"/>
      <c r="GG917" s="49"/>
      <c r="GH917" s="49"/>
      <c r="GI917" s="49"/>
      <c r="GJ917" s="49"/>
      <c r="GK917" s="49"/>
      <c r="GL917" s="49"/>
      <c r="GM917" s="49"/>
      <c r="GN917" s="49"/>
      <c r="GO917" s="49"/>
      <c r="GP917" s="49"/>
      <c r="GQ917" s="49"/>
      <c r="GR917" s="49"/>
    </row>
    <row r="918" spans="1:200" ht="15.5">
      <c r="A918" s="49" t="str">
        <f>B918&amp;COUNTIF($B$3:B918,B918)</f>
        <v>26PDIA6</v>
      </c>
      <c r="B918" s="3" t="s">
        <v>940</v>
      </c>
      <c r="C918" s="4" t="s">
        <v>941</v>
      </c>
      <c r="D918" s="4" t="s">
        <v>1485</v>
      </c>
      <c r="E918" s="4" t="s">
        <v>1486</v>
      </c>
      <c r="F918" s="4" t="s">
        <v>1487</v>
      </c>
      <c r="G918" s="4" t="s">
        <v>1488</v>
      </c>
      <c r="H918" s="3" t="s">
        <v>151</v>
      </c>
      <c r="I918" s="4" t="s">
        <v>1573</v>
      </c>
      <c r="J918" s="95" t="s">
        <v>2674</v>
      </c>
      <c r="K918" s="4" t="str">
        <f t="shared" si="43"/>
        <v>26PDIAP001</v>
      </c>
      <c r="L918" s="6">
        <v>2</v>
      </c>
      <c r="M918" s="5" t="s">
        <v>16</v>
      </c>
      <c r="N918" s="85">
        <v>1</v>
      </c>
      <c r="O918" s="4" t="s">
        <v>2842</v>
      </c>
      <c r="P918" s="85">
        <v>7</v>
      </c>
      <c r="Q918" s="4" t="s">
        <v>2843</v>
      </c>
      <c r="R918" s="85">
        <v>5</v>
      </c>
      <c r="S918" s="4" t="s">
        <v>2844</v>
      </c>
      <c r="T918" s="66" t="str">
        <f t="shared" si="42"/>
        <v xml:space="preserve">5. Igualdad De Género </v>
      </c>
      <c r="U918" s="85">
        <v>1</v>
      </c>
      <c r="V918" s="4" t="s">
        <v>28</v>
      </c>
      <c r="W918" s="85">
        <v>2</v>
      </c>
      <c r="X918" s="4" t="s">
        <v>154</v>
      </c>
      <c r="Y918" s="85">
        <v>4</v>
      </c>
      <c r="Z918" s="4" t="s">
        <v>155</v>
      </c>
      <c r="AA918" s="52" t="str">
        <f t="shared" si="44"/>
        <v>1.2.4</v>
      </c>
      <c r="AB918" s="3" t="s">
        <v>156</v>
      </c>
      <c r="AC918" s="23" t="s">
        <v>157</v>
      </c>
      <c r="AD918" s="4" t="s">
        <v>6051</v>
      </c>
      <c r="AE918" s="4" t="s">
        <v>6052</v>
      </c>
      <c r="AF918" s="4" t="s">
        <v>6053</v>
      </c>
      <c r="AG918" s="4" t="s">
        <v>6054</v>
      </c>
      <c r="AH918" s="6" t="s">
        <v>6689</v>
      </c>
      <c r="AI918" s="4" t="s">
        <v>8973</v>
      </c>
      <c r="AJ918" s="4" t="s">
        <v>8974</v>
      </c>
      <c r="AK918" s="4" t="s">
        <v>6725</v>
      </c>
      <c r="AL918" s="4" t="s">
        <v>8972</v>
      </c>
      <c r="AM918" s="6" t="s">
        <v>9455</v>
      </c>
      <c r="AN918" s="6" t="s">
        <v>6697</v>
      </c>
      <c r="AO918" s="6" t="s">
        <v>9533</v>
      </c>
      <c r="AP918" s="6" t="s">
        <v>6689</v>
      </c>
      <c r="AQ918" s="6" t="s">
        <v>9970</v>
      </c>
      <c r="AR918" s="5" t="s">
        <v>14722</v>
      </c>
      <c r="AS918" s="5" t="s">
        <v>14723</v>
      </c>
      <c r="AT918" s="4" t="s">
        <v>14724</v>
      </c>
      <c r="AU918" s="4" t="s">
        <v>14725</v>
      </c>
      <c r="AV918" s="4"/>
      <c r="AW918" s="4"/>
      <c r="AX918" s="4"/>
      <c r="AY918" s="4"/>
      <c r="AZ918" s="4"/>
      <c r="BA918" s="4"/>
      <c r="BB918" s="4"/>
      <c r="BC918" s="4"/>
      <c r="BD918" s="4"/>
      <c r="BE918" s="4"/>
      <c r="BF918" s="4"/>
      <c r="BG918" s="4"/>
      <c r="BH918" s="4"/>
      <c r="BI918" s="4"/>
      <c r="BJ918" s="4"/>
      <c r="BK918" s="4"/>
      <c r="BL918" s="4"/>
      <c r="BM918" s="4"/>
      <c r="BN918" s="4"/>
      <c r="BO918" s="4"/>
      <c r="BP918" s="4"/>
      <c r="BQ918" s="4"/>
      <c r="BR918" s="4"/>
      <c r="BS918" s="4"/>
      <c r="BT918" s="4"/>
      <c r="BU918" s="4"/>
      <c r="BV918" s="4"/>
    </row>
    <row r="919" spans="1:200" ht="15.5">
      <c r="A919" s="49" t="str">
        <f>B919&amp;COUNTIF($B$3:B919,B919)</f>
        <v>26PDIA7</v>
      </c>
      <c r="B919" s="3" t="s">
        <v>940</v>
      </c>
      <c r="C919" s="4" t="s">
        <v>941</v>
      </c>
      <c r="D919" s="4" t="s">
        <v>1485</v>
      </c>
      <c r="E919" s="4" t="s">
        <v>1486</v>
      </c>
      <c r="F919" s="4" t="s">
        <v>1487</v>
      </c>
      <c r="G919" s="4" t="s">
        <v>1488</v>
      </c>
      <c r="H919" s="3" t="s">
        <v>158</v>
      </c>
      <c r="I919" s="4" t="s">
        <v>1574</v>
      </c>
      <c r="J919" s="95" t="s">
        <v>2675</v>
      </c>
      <c r="K919" s="4" t="str">
        <f t="shared" si="43"/>
        <v>26PDIAP002</v>
      </c>
      <c r="L919" s="6">
        <v>2</v>
      </c>
      <c r="M919" s="5" t="s">
        <v>16</v>
      </c>
      <c r="N919" s="85">
        <v>1</v>
      </c>
      <c r="O919" s="5" t="s">
        <v>2842</v>
      </c>
      <c r="P919" s="85">
        <v>7</v>
      </c>
      <c r="Q919" s="5" t="s">
        <v>2843</v>
      </c>
      <c r="R919" s="85">
        <v>10</v>
      </c>
      <c r="S919" s="4" t="s">
        <v>2868</v>
      </c>
      <c r="T919" s="66" t="str">
        <f t="shared" si="42"/>
        <v xml:space="preserve">10. Reducción De Las Desigualdades </v>
      </c>
      <c r="U919" s="85">
        <v>1</v>
      </c>
      <c r="V919" s="4" t="s">
        <v>28</v>
      </c>
      <c r="W919" s="85">
        <v>2</v>
      </c>
      <c r="X919" s="4" t="s">
        <v>154</v>
      </c>
      <c r="Y919" s="85">
        <v>4</v>
      </c>
      <c r="Z919" s="4" t="s">
        <v>155</v>
      </c>
      <c r="AA919" s="52" t="str">
        <f t="shared" si="44"/>
        <v>1.2.4</v>
      </c>
      <c r="AB919" s="3" t="s">
        <v>161</v>
      </c>
      <c r="AC919" s="23" t="s">
        <v>162</v>
      </c>
      <c r="AD919" s="4" t="s">
        <v>6055</v>
      </c>
      <c r="AE919" s="4" t="s">
        <v>6052</v>
      </c>
      <c r="AF919" s="4" t="s">
        <v>6056</v>
      </c>
      <c r="AG919" s="4" t="s">
        <v>6057</v>
      </c>
      <c r="AH919" s="8" t="s">
        <v>6689</v>
      </c>
      <c r="AI919" s="4" t="s">
        <v>8975</v>
      </c>
      <c r="AJ919" s="4" t="s">
        <v>8976</v>
      </c>
      <c r="AK919" s="4" t="s">
        <v>6816</v>
      </c>
      <c r="AL919" s="4" t="s">
        <v>8977</v>
      </c>
      <c r="AM919" s="9" t="s">
        <v>6712</v>
      </c>
      <c r="AN919" s="9" t="s">
        <v>6708</v>
      </c>
      <c r="AO919" s="9" t="s">
        <v>6718</v>
      </c>
      <c r="AP919" s="9" t="s">
        <v>6689</v>
      </c>
      <c r="AQ919" s="3" t="s">
        <v>9971</v>
      </c>
      <c r="AR919" s="5" t="s">
        <v>14726</v>
      </c>
      <c r="AS919" s="5" t="s">
        <v>14727</v>
      </c>
      <c r="AT919" s="4" t="s">
        <v>14710</v>
      </c>
      <c r="AU919" s="4" t="s">
        <v>14714</v>
      </c>
      <c r="AV919" s="4"/>
      <c r="AW919" s="4"/>
      <c r="AX919" s="4"/>
      <c r="AY919" s="4"/>
      <c r="AZ919" s="4"/>
      <c r="BA919" s="4"/>
      <c r="BB919" s="4"/>
      <c r="BC919" s="4"/>
      <c r="BD919" s="4"/>
      <c r="BE919" s="4"/>
      <c r="BF919" s="4"/>
      <c r="BG919" s="4"/>
      <c r="BH919" s="4"/>
      <c r="BI919" s="4"/>
      <c r="BJ919" s="4"/>
      <c r="BK919" s="4"/>
      <c r="BL919" s="4"/>
      <c r="BM919" s="4"/>
      <c r="BN919" s="4"/>
      <c r="BO919" s="4"/>
      <c r="BP919" s="4"/>
      <c r="BQ919" s="4"/>
      <c r="BR919" s="4"/>
      <c r="BS919" s="4"/>
      <c r="BT919" s="4"/>
      <c r="BU919" s="4"/>
      <c r="BV919" s="4"/>
    </row>
    <row r="920" spans="1:200" ht="15.5">
      <c r="A920" s="49" t="str">
        <f>B920&amp;COUNTIF($B$3:B920,B920)</f>
        <v>26PDIA8</v>
      </c>
      <c r="B920" s="3" t="s">
        <v>940</v>
      </c>
      <c r="C920" s="4" t="s">
        <v>941</v>
      </c>
      <c r="D920" s="4" t="s">
        <v>1485</v>
      </c>
      <c r="E920" s="4" t="s">
        <v>1486</v>
      </c>
      <c r="F920" s="4" t="s">
        <v>1487</v>
      </c>
      <c r="G920" s="4" t="s">
        <v>1488</v>
      </c>
      <c r="H920" s="3" t="s">
        <v>170</v>
      </c>
      <c r="I920" s="4" t="s">
        <v>1575</v>
      </c>
      <c r="J920" s="95" t="s">
        <v>2676</v>
      </c>
      <c r="K920" s="4" t="str">
        <f t="shared" si="43"/>
        <v>26PDIAP004</v>
      </c>
      <c r="L920" s="6">
        <v>2</v>
      </c>
      <c r="M920" s="5" t="s">
        <v>16</v>
      </c>
      <c r="N920" s="85">
        <v>1</v>
      </c>
      <c r="O920" s="4" t="s">
        <v>2842</v>
      </c>
      <c r="P920" s="85">
        <v>7</v>
      </c>
      <c r="Q920" s="4" t="s">
        <v>2843</v>
      </c>
      <c r="R920" s="85">
        <v>10</v>
      </c>
      <c r="S920" s="4" t="s">
        <v>2868</v>
      </c>
      <c r="T920" s="66" t="str">
        <f t="shared" si="42"/>
        <v xml:space="preserve">10. Reducción De Las Desigualdades </v>
      </c>
      <c r="U920" s="85">
        <v>2</v>
      </c>
      <c r="V920" s="4" t="s">
        <v>173</v>
      </c>
      <c r="W920" s="85">
        <v>6</v>
      </c>
      <c r="X920" s="4" t="s">
        <v>175</v>
      </c>
      <c r="Y920" s="85">
        <v>8</v>
      </c>
      <c r="Z920" s="4" t="s">
        <v>177</v>
      </c>
      <c r="AA920" s="52" t="str">
        <f t="shared" si="44"/>
        <v>2.6.8</v>
      </c>
      <c r="AB920" s="3" t="s">
        <v>384</v>
      </c>
      <c r="AC920" s="23" t="s">
        <v>178</v>
      </c>
      <c r="AD920" s="4" t="s">
        <v>6058</v>
      </c>
      <c r="AE920" s="4" t="s">
        <v>6059</v>
      </c>
      <c r="AF920" s="4" t="s">
        <v>3060</v>
      </c>
      <c r="AG920" s="4" t="s">
        <v>6060</v>
      </c>
      <c r="AH920" s="3" t="s">
        <v>6689</v>
      </c>
      <c r="AI920" s="4" t="s">
        <v>8978</v>
      </c>
      <c r="AJ920" s="4" t="s">
        <v>8979</v>
      </c>
      <c r="AK920" s="4" t="s">
        <v>6725</v>
      </c>
      <c r="AL920" s="4" t="s">
        <v>8972</v>
      </c>
      <c r="AM920" s="3" t="s">
        <v>6712</v>
      </c>
      <c r="AN920" s="3" t="s">
        <v>6708</v>
      </c>
      <c r="AO920" s="3" t="s">
        <v>6718</v>
      </c>
      <c r="AP920" s="3" t="s">
        <v>6689</v>
      </c>
      <c r="AQ920" s="6" t="s">
        <v>9972</v>
      </c>
      <c r="AR920" s="5" t="s">
        <v>14728</v>
      </c>
      <c r="AS920" s="5" t="s">
        <v>14729</v>
      </c>
      <c r="AT920" s="4" t="s">
        <v>14710</v>
      </c>
      <c r="AU920" s="4" t="s">
        <v>14714</v>
      </c>
      <c r="AV920" s="4"/>
      <c r="AW920" s="4"/>
      <c r="AX920" s="4"/>
      <c r="AY920" s="4"/>
      <c r="AZ920" s="4"/>
      <c r="BA920" s="4"/>
      <c r="BB920" s="4"/>
      <c r="BC920" s="4"/>
      <c r="BD920" s="4"/>
      <c r="BE920" s="4"/>
      <c r="BF920" s="4"/>
      <c r="BG920" s="4"/>
      <c r="BH920" s="4"/>
      <c r="BI920" s="4"/>
      <c r="BJ920" s="4"/>
      <c r="BK920" s="4"/>
      <c r="BL920" s="4"/>
      <c r="BM920" s="4"/>
      <c r="BN920" s="4"/>
      <c r="BO920" s="4"/>
      <c r="BP920" s="4"/>
      <c r="BQ920" s="4"/>
      <c r="BR920" s="4"/>
      <c r="BS920" s="4"/>
      <c r="BT920" s="4"/>
      <c r="BU920" s="4"/>
      <c r="BV920" s="4"/>
    </row>
    <row r="921" spans="1:200" ht="15.5">
      <c r="A921" s="49" t="str">
        <f>B921&amp;COUNTIF($B$3:B921,B921)</f>
        <v>26PDIA9</v>
      </c>
      <c r="B921" s="3" t="s">
        <v>940</v>
      </c>
      <c r="C921" s="4" t="s">
        <v>941</v>
      </c>
      <c r="D921" s="4" t="s">
        <v>1485</v>
      </c>
      <c r="E921" s="4" t="s">
        <v>1486</v>
      </c>
      <c r="F921" s="4" t="s">
        <v>1487</v>
      </c>
      <c r="G921" s="4" t="s">
        <v>1488</v>
      </c>
      <c r="H921" s="3" t="s">
        <v>943</v>
      </c>
      <c r="I921" s="4" t="s">
        <v>1827</v>
      </c>
      <c r="J921" s="95" t="s">
        <v>2677</v>
      </c>
      <c r="K921" s="4" t="str">
        <f t="shared" si="43"/>
        <v>26PDIAP022</v>
      </c>
      <c r="L921" s="6">
        <v>2</v>
      </c>
      <c r="M921" s="5" t="s">
        <v>16</v>
      </c>
      <c r="N921" s="85">
        <v>1</v>
      </c>
      <c r="O921" s="5" t="s">
        <v>2842</v>
      </c>
      <c r="P921" s="85">
        <v>7</v>
      </c>
      <c r="Q921" s="5" t="s">
        <v>2843</v>
      </c>
      <c r="R921" s="85">
        <v>3</v>
      </c>
      <c r="S921" s="4" t="s">
        <v>2882</v>
      </c>
      <c r="T921" s="66" t="str">
        <f t="shared" si="42"/>
        <v xml:space="preserve">3. Salud Y Bienestar </v>
      </c>
      <c r="U921" s="85">
        <v>2</v>
      </c>
      <c r="V921" s="4" t="s">
        <v>173</v>
      </c>
      <c r="W921" s="85">
        <v>3</v>
      </c>
      <c r="X921" s="4" t="s">
        <v>263</v>
      </c>
      <c r="Y921" s="85">
        <v>4</v>
      </c>
      <c r="Z921" s="4" t="s">
        <v>934</v>
      </c>
      <c r="AA921" s="52" t="str">
        <f t="shared" si="44"/>
        <v>2.3.4</v>
      </c>
      <c r="AB921" s="3" t="s">
        <v>731</v>
      </c>
      <c r="AC921" s="23" t="s">
        <v>732</v>
      </c>
      <c r="AD921" s="4" t="s">
        <v>6061</v>
      </c>
      <c r="AE921" s="4" t="s">
        <v>6062</v>
      </c>
      <c r="AF921" s="4" t="s">
        <v>6063</v>
      </c>
      <c r="AG921" s="4" t="s">
        <v>6064</v>
      </c>
      <c r="AH921" s="3" t="s">
        <v>6689</v>
      </c>
      <c r="AI921" s="4" t="s">
        <v>8980</v>
      </c>
      <c r="AJ921" s="4" t="s">
        <v>8981</v>
      </c>
      <c r="AK921" s="4" t="s">
        <v>6741</v>
      </c>
      <c r="AL921" s="4" t="s">
        <v>8972</v>
      </c>
      <c r="AM921" s="3" t="s">
        <v>9514</v>
      </c>
      <c r="AN921" s="3" t="s">
        <v>9468</v>
      </c>
      <c r="AO921" s="3" t="s">
        <v>9464</v>
      </c>
      <c r="AP921" s="3" t="s">
        <v>6689</v>
      </c>
      <c r="AQ921" s="6" t="s">
        <v>9973</v>
      </c>
      <c r="AR921" s="5" t="s">
        <v>14730</v>
      </c>
      <c r="AS921" s="5" t="s">
        <v>14731</v>
      </c>
      <c r="AT921" s="4" t="s">
        <v>14732</v>
      </c>
      <c r="AU921" s="4" t="s">
        <v>14733</v>
      </c>
      <c r="AV921" s="4" t="s">
        <v>14734</v>
      </c>
      <c r="AW921" s="4" t="s">
        <v>14735</v>
      </c>
      <c r="AX921" s="4" t="s">
        <v>14736</v>
      </c>
      <c r="AY921" s="4" t="s">
        <v>14737</v>
      </c>
      <c r="AZ921" s="4" t="s">
        <v>14735</v>
      </c>
      <c r="BA921" s="4" t="s">
        <v>14736</v>
      </c>
      <c r="BB921" s="4" t="s">
        <v>14738</v>
      </c>
      <c r="BC921" s="4" t="s">
        <v>14735</v>
      </c>
      <c r="BD921" s="4" t="s">
        <v>14736</v>
      </c>
      <c r="BE921" s="4" t="s">
        <v>14739</v>
      </c>
      <c r="BF921" s="4" t="s">
        <v>14735</v>
      </c>
      <c r="BG921" s="4" t="s">
        <v>14736</v>
      </c>
      <c r="BH921" s="4" t="s">
        <v>14740</v>
      </c>
      <c r="BI921" s="4" t="s">
        <v>14741</v>
      </c>
      <c r="BJ921" s="4" t="s">
        <v>14742</v>
      </c>
      <c r="BK921" s="4"/>
      <c r="BL921" s="4"/>
      <c r="BM921" s="4"/>
      <c r="BN921" s="4"/>
      <c r="BO921" s="4"/>
      <c r="BP921" s="4"/>
      <c r="BQ921" s="4"/>
      <c r="BR921" s="4"/>
      <c r="BS921" s="4"/>
      <c r="BT921" s="4"/>
      <c r="BU921" s="4"/>
      <c r="BV921" s="4"/>
    </row>
    <row r="922" spans="1:200" ht="15.5">
      <c r="A922" s="49" t="str">
        <f>B922&amp;COUNTIF($B$3:B922,B922)</f>
        <v>26PDIA10</v>
      </c>
      <c r="B922" s="3" t="s">
        <v>940</v>
      </c>
      <c r="C922" s="4" t="s">
        <v>941</v>
      </c>
      <c r="D922" s="4" t="s">
        <v>1485</v>
      </c>
      <c r="E922" s="4" t="s">
        <v>1486</v>
      </c>
      <c r="F922" s="4" t="s">
        <v>1487</v>
      </c>
      <c r="G922" s="4" t="s">
        <v>1488</v>
      </c>
      <c r="H922" s="3" t="s">
        <v>944</v>
      </c>
      <c r="I922" s="4" t="s">
        <v>1828</v>
      </c>
      <c r="J922" s="95" t="s">
        <v>2678</v>
      </c>
      <c r="K922" s="4" t="str">
        <f t="shared" si="43"/>
        <v>26PDIAU018</v>
      </c>
      <c r="L922" s="6">
        <v>2</v>
      </c>
      <c r="M922" s="5" t="s">
        <v>16</v>
      </c>
      <c r="N922" s="85">
        <v>1</v>
      </c>
      <c r="O922" s="4" t="s">
        <v>2842</v>
      </c>
      <c r="P922" s="85">
        <v>7</v>
      </c>
      <c r="Q922" s="4" t="s">
        <v>2843</v>
      </c>
      <c r="R922" s="85">
        <v>3</v>
      </c>
      <c r="S922" s="4" t="s">
        <v>2882</v>
      </c>
      <c r="T922" s="66" t="str">
        <f t="shared" si="42"/>
        <v xml:space="preserve">3. Salud Y Bienestar </v>
      </c>
      <c r="U922" s="85">
        <v>2</v>
      </c>
      <c r="V922" s="4" t="s">
        <v>173</v>
      </c>
      <c r="W922" s="85">
        <v>3</v>
      </c>
      <c r="X922" s="4" t="s">
        <v>263</v>
      </c>
      <c r="Y922" s="85">
        <v>4</v>
      </c>
      <c r="Z922" s="4" t="s">
        <v>934</v>
      </c>
      <c r="AA922" s="52" t="str">
        <f t="shared" si="44"/>
        <v>2.3.4</v>
      </c>
      <c r="AB922" s="3" t="s">
        <v>220</v>
      </c>
      <c r="AC922" s="23" t="s">
        <v>221</v>
      </c>
      <c r="AD922" s="4" t="s">
        <v>6065</v>
      </c>
      <c r="AE922" s="4" t="s">
        <v>6066</v>
      </c>
      <c r="AF922" s="4" t="s">
        <v>6067</v>
      </c>
      <c r="AG922" s="4" t="s">
        <v>6068</v>
      </c>
      <c r="AH922" s="3" t="s">
        <v>6689</v>
      </c>
      <c r="AI922" s="4" t="s">
        <v>8982</v>
      </c>
      <c r="AJ922" s="4" t="s">
        <v>8983</v>
      </c>
      <c r="AK922" s="4" t="s">
        <v>6816</v>
      </c>
      <c r="AL922" s="4" t="s">
        <v>8972</v>
      </c>
      <c r="AM922" s="3" t="s">
        <v>9455</v>
      </c>
      <c r="AN922" s="3" t="s">
        <v>9455</v>
      </c>
      <c r="AO922" s="3" t="s">
        <v>6718</v>
      </c>
      <c r="AP922" s="3" t="s">
        <v>6689</v>
      </c>
      <c r="AQ922" s="6" t="s">
        <v>9974</v>
      </c>
      <c r="AR922" s="5" t="s">
        <v>14743</v>
      </c>
      <c r="AS922" s="5" t="s">
        <v>14744</v>
      </c>
      <c r="AT922" s="4" t="s">
        <v>14705</v>
      </c>
      <c r="AU922" s="4" t="s">
        <v>14706</v>
      </c>
      <c r="AV922" s="4" t="s">
        <v>14745</v>
      </c>
      <c r="AW922" s="4" t="s">
        <v>14746</v>
      </c>
      <c r="AX922" s="4" t="s">
        <v>14736</v>
      </c>
      <c r="AY922" s="4" t="s">
        <v>14747</v>
      </c>
      <c r="AZ922" s="4" t="s">
        <v>14748</v>
      </c>
      <c r="BA922" s="4" t="s">
        <v>14749</v>
      </c>
      <c r="BB922" s="4"/>
      <c r="BC922" s="4"/>
      <c r="BD922" s="4"/>
      <c r="BE922" s="4"/>
      <c r="BF922" s="4"/>
      <c r="BG922" s="4"/>
      <c r="BH922" s="4"/>
      <c r="BI922" s="4"/>
      <c r="BJ922" s="4"/>
      <c r="BK922" s="4"/>
      <c r="BL922" s="4"/>
      <c r="BM922" s="4"/>
      <c r="BN922" s="4"/>
      <c r="BO922" s="4"/>
      <c r="BP922" s="4"/>
      <c r="BQ922" s="4"/>
      <c r="BR922" s="4"/>
      <c r="BS922" s="4"/>
      <c r="BT922" s="4"/>
      <c r="BU922" s="4"/>
      <c r="BV922" s="4"/>
    </row>
    <row r="923" spans="1:200" ht="15.5">
      <c r="A923" s="49" t="str">
        <f>B923&amp;COUNTIF($B$3:B923,B923)</f>
        <v>26PDSP1</v>
      </c>
      <c r="B923" s="3" t="s">
        <v>945</v>
      </c>
      <c r="C923" s="4" t="s">
        <v>946</v>
      </c>
      <c r="D923" s="4" t="s">
        <v>1489</v>
      </c>
      <c r="E923" s="4" t="s">
        <v>1490</v>
      </c>
      <c r="F923" s="4" t="s">
        <v>1491</v>
      </c>
      <c r="G923" s="4" t="s">
        <v>1492</v>
      </c>
      <c r="H923" s="3" t="s">
        <v>948</v>
      </c>
      <c r="I923" s="4" t="s">
        <v>1703</v>
      </c>
      <c r="J923" s="95" t="s">
        <v>2679</v>
      </c>
      <c r="K923" s="4" t="str">
        <f t="shared" si="43"/>
        <v>26PDSPE018</v>
      </c>
      <c r="L923" s="6">
        <v>2</v>
      </c>
      <c r="M923" s="5" t="s">
        <v>16</v>
      </c>
      <c r="N923" s="85">
        <v>3</v>
      </c>
      <c r="O923" s="4" t="s">
        <v>2873</v>
      </c>
      <c r="P923" s="85">
        <v>4</v>
      </c>
      <c r="Q923" s="4" t="s">
        <v>2879</v>
      </c>
      <c r="R923" s="85">
        <v>3</v>
      </c>
      <c r="S923" s="4" t="s">
        <v>2882</v>
      </c>
      <c r="T923" s="66" t="str">
        <f t="shared" si="42"/>
        <v xml:space="preserve">3. Salud Y Bienestar </v>
      </c>
      <c r="U923" s="85">
        <v>2</v>
      </c>
      <c r="V923" s="4" t="s">
        <v>173</v>
      </c>
      <c r="W923" s="85">
        <v>3</v>
      </c>
      <c r="X923" s="4" t="s">
        <v>263</v>
      </c>
      <c r="Y923" s="85">
        <v>1</v>
      </c>
      <c r="Z923" s="4" t="s">
        <v>498</v>
      </c>
      <c r="AA923" s="52" t="str">
        <f t="shared" si="44"/>
        <v>2.3.1</v>
      </c>
      <c r="AB923" s="3" t="s">
        <v>330</v>
      </c>
      <c r="AC923" s="23" t="s">
        <v>331</v>
      </c>
      <c r="AD923" s="4" t="s">
        <v>6069</v>
      </c>
      <c r="AE923" s="4" t="s">
        <v>6070</v>
      </c>
      <c r="AF923" s="4" t="s">
        <v>6071</v>
      </c>
      <c r="AG923" s="4" t="s">
        <v>6072</v>
      </c>
      <c r="AH923" s="8" t="s">
        <v>6689</v>
      </c>
      <c r="AI923" s="4" t="s">
        <v>8984</v>
      </c>
      <c r="AJ923" s="4" t="s">
        <v>8985</v>
      </c>
      <c r="AK923" s="4" t="s">
        <v>6725</v>
      </c>
      <c r="AL923" s="4" t="s">
        <v>8986</v>
      </c>
      <c r="AM923" s="9" t="s">
        <v>6707</v>
      </c>
      <c r="AN923" s="9" t="s">
        <v>6694</v>
      </c>
      <c r="AO923" s="9" t="s">
        <v>6716</v>
      </c>
      <c r="AP923" s="9" t="s">
        <v>6689</v>
      </c>
      <c r="AQ923" s="6" t="s">
        <v>6689</v>
      </c>
      <c r="AR923" s="5" t="s">
        <v>14750</v>
      </c>
      <c r="AS923" s="5" t="s">
        <v>14751</v>
      </c>
      <c r="AT923" s="4" t="s">
        <v>14752</v>
      </c>
      <c r="AU923" s="4" t="s">
        <v>14753</v>
      </c>
      <c r="AV923" s="4" t="s">
        <v>14754</v>
      </c>
      <c r="AW923" s="4" t="s">
        <v>14755</v>
      </c>
      <c r="AX923" s="4" t="s">
        <v>14753</v>
      </c>
      <c r="AY923" s="4"/>
      <c r="AZ923" s="4"/>
      <c r="BA923" s="4"/>
      <c r="BB923" s="4"/>
      <c r="BC923" s="4"/>
      <c r="BD923" s="4"/>
      <c r="BE923" s="4"/>
      <c r="BF923" s="4"/>
      <c r="BG923" s="4"/>
      <c r="BH923" s="4"/>
      <c r="BI923" s="4"/>
      <c r="BJ923" s="4"/>
      <c r="BK923" s="4"/>
      <c r="BL923" s="4"/>
      <c r="BM923" s="4"/>
      <c r="BN923" s="4"/>
      <c r="BO923" s="4"/>
      <c r="BP923" s="4"/>
      <c r="BQ923" s="4"/>
      <c r="BR923" s="4"/>
      <c r="BS923" s="4"/>
      <c r="BT923" s="4"/>
      <c r="BU923" s="4"/>
      <c r="BV923" s="4"/>
    </row>
    <row r="924" spans="1:200" ht="15.5">
      <c r="A924" s="49" t="str">
        <f>B924&amp;COUNTIF($B$3:B924,B924)</f>
        <v>26PDSP2</v>
      </c>
      <c r="B924" s="3" t="s">
        <v>945</v>
      </c>
      <c r="C924" s="4" t="s">
        <v>946</v>
      </c>
      <c r="D924" s="4" t="s">
        <v>1489</v>
      </c>
      <c r="E924" s="4" t="s">
        <v>1490</v>
      </c>
      <c r="F924" s="4" t="s">
        <v>1491</v>
      </c>
      <c r="G924" s="4" t="s">
        <v>1492</v>
      </c>
      <c r="H924" s="3" t="s">
        <v>927</v>
      </c>
      <c r="I924" s="4" t="s">
        <v>1818</v>
      </c>
      <c r="J924" s="95" t="s">
        <v>2680</v>
      </c>
      <c r="K924" s="4" t="str">
        <f t="shared" si="43"/>
        <v>26PDSPE061</v>
      </c>
      <c r="L924" s="6">
        <v>2</v>
      </c>
      <c r="M924" s="5" t="s">
        <v>16</v>
      </c>
      <c r="N924" s="85">
        <v>1</v>
      </c>
      <c r="O924" s="5" t="s">
        <v>2842</v>
      </c>
      <c r="P924" s="85">
        <v>7</v>
      </c>
      <c r="Q924" s="5" t="s">
        <v>2843</v>
      </c>
      <c r="R924" s="85">
        <v>3</v>
      </c>
      <c r="S924" s="4" t="s">
        <v>2882</v>
      </c>
      <c r="T924" s="66" t="str">
        <f t="shared" si="42"/>
        <v xml:space="preserve">3. Salud Y Bienestar </v>
      </c>
      <c r="U924" s="85">
        <v>2</v>
      </c>
      <c r="V924" s="4" t="s">
        <v>173</v>
      </c>
      <c r="W924" s="85">
        <v>3</v>
      </c>
      <c r="X924" s="4" t="s">
        <v>263</v>
      </c>
      <c r="Y924" s="85">
        <v>2</v>
      </c>
      <c r="Z924" s="4" t="s">
        <v>684</v>
      </c>
      <c r="AA924" s="52" t="str">
        <f t="shared" si="44"/>
        <v>2.3.2</v>
      </c>
      <c r="AB924" s="3" t="s">
        <v>387</v>
      </c>
      <c r="AC924" s="23" t="s">
        <v>388</v>
      </c>
      <c r="AD924" s="4" t="s">
        <v>6073</v>
      </c>
      <c r="AE924" s="4" t="s">
        <v>6074</v>
      </c>
      <c r="AF924" s="4" t="s">
        <v>6075</v>
      </c>
      <c r="AG924" s="4" t="s">
        <v>6076</v>
      </c>
      <c r="AH924" s="3" t="s">
        <v>6689</v>
      </c>
      <c r="AI924" s="4" t="s">
        <v>8987</v>
      </c>
      <c r="AJ924" s="4" t="s">
        <v>8988</v>
      </c>
      <c r="AK924" s="4" t="s">
        <v>6725</v>
      </c>
      <c r="AL924" s="4" t="s">
        <v>8989</v>
      </c>
      <c r="AM924" s="3" t="s">
        <v>6712</v>
      </c>
      <c r="AN924" s="3" t="s">
        <v>6708</v>
      </c>
      <c r="AO924" s="3" t="s">
        <v>6718</v>
      </c>
      <c r="AP924" s="3" t="s">
        <v>6689</v>
      </c>
      <c r="AQ924" s="6" t="s">
        <v>9975</v>
      </c>
      <c r="AR924" s="5" t="s">
        <v>14756</v>
      </c>
      <c r="AS924" s="5" t="s">
        <v>14757</v>
      </c>
      <c r="AT924" s="4" t="s">
        <v>14758</v>
      </c>
      <c r="AU924" s="4" t="s">
        <v>14759</v>
      </c>
      <c r="AV924" s="4"/>
      <c r="AW924" s="4"/>
      <c r="AX924" s="4"/>
      <c r="AY924" s="4"/>
      <c r="AZ924" s="4"/>
      <c r="BA924" s="4"/>
      <c r="BB924" s="4"/>
      <c r="BC924" s="4"/>
      <c r="BD924" s="4"/>
      <c r="BE924" s="4"/>
      <c r="BF924" s="4"/>
      <c r="BG924" s="4"/>
      <c r="BH924" s="4"/>
      <c r="BI924" s="4"/>
      <c r="BJ924" s="4"/>
      <c r="BK924" s="4"/>
      <c r="BL924" s="4"/>
      <c r="BM924" s="4"/>
      <c r="BN924" s="4"/>
      <c r="BO924" s="4"/>
      <c r="BP924" s="4"/>
      <c r="BQ924" s="4"/>
      <c r="BR924" s="4"/>
      <c r="BS924" s="4"/>
      <c r="BT924" s="4"/>
      <c r="BU924" s="4"/>
      <c r="BV924" s="5"/>
    </row>
    <row r="925" spans="1:200" ht="15.5">
      <c r="A925" s="49" t="str">
        <f>B925&amp;COUNTIF($B$3:B925,B925)</f>
        <v>26PDSP3</v>
      </c>
      <c r="B925" s="3" t="s">
        <v>945</v>
      </c>
      <c r="C925" s="4" t="s">
        <v>946</v>
      </c>
      <c r="D925" s="4" t="s">
        <v>1489</v>
      </c>
      <c r="E925" s="4" t="s">
        <v>1490</v>
      </c>
      <c r="F925" s="4" t="s">
        <v>1491</v>
      </c>
      <c r="G925" s="4" t="s">
        <v>1492</v>
      </c>
      <c r="H925" s="3" t="s">
        <v>947</v>
      </c>
      <c r="I925" s="4" t="s">
        <v>1829</v>
      </c>
      <c r="J925" s="95" t="s">
        <v>2681</v>
      </c>
      <c r="K925" s="4" t="str">
        <f t="shared" si="43"/>
        <v>26PDSPE066</v>
      </c>
      <c r="L925" s="6">
        <v>2</v>
      </c>
      <c r="M925" s="5" t="s">
        <v>16</v>
      </c>
      <c r="N925" s="85">
        <v>1</v>
      </c>
      <c r="O925" s="4" t="s">
        <v>2842</v>
      </c>
      <c r="P925" s="85">
        <v>7</v>
      </c>
      <c r="Q925" s="4" t="s">
        <v>2843</v>
      </c>
      <c r="R925" s="85">
        <v>3</v>
      </c>
      <c r="S925" s="4" t="s">
        <v>2882</v>
      </c>
      <c r="T925" s="66" t="str">
        <f t="shared" si="42"/>
        <v xml:space="preserve">3. Salud Y Bienestar </v>
      </c>
      <c r="U925" s="85">
        <v>2</v>
      </c>
      <c r="V925" s="4" t="s">
        <v>173</v>
      </c>
      <c r="W925" s="85">
        <v>3</v>
      </c>
      <c r="X925" s="4" t="s">
        <v>263</v>
      </c>
      <c r="Y925" s="85">
        <v>2</v>
      </c>
      <c r="Z925" s="4" t="s">
        <v>684</v>
      </c>
      <c r="AA925" s="52" t="str">
        <f t="shared" si="44"/>
        <v>2.3.2</v>
      </c>
      <c r="AB925" s="3" t="s">
        <v>265</v>
      </c>
      <c r="AC925" s="23" t="s">
        <v>266</v>
      </c>
      <c r="AD925" s="4" t="s">
        <v>6077</v>
      </c>
      <c r="AE925" s="4" t="s">
        <v>6078</v>
      </c>
      <c r="AF925" s="4" t="s">
        <v>6079</v>
      </c>
      <c r="AG925" s="4" t="s">
        <v>6080</v>
      </c>
      <c r="AH925" s="3" t="s">
        <v>6689</v>
      </c>
      <c r="AI925" s="4" t="s">
        <v>8990</v>
      </c>
      <c r="AJ925" s="4" t="s">
        <v>8991</v>
      </c>
      <c r="AK925" s="4" t="s">
        <v>6725</v>
      </c>
      <c r="AL925" s="4" t="s">
        <v>8992</v>
      </c>
      <c r="AM925" s="6" t="s">
        <v>9514</v>
      </c>
      <c r="AN925" s="3" t="s">
        <v>9699</v>
      </c>
      <c r="AO925" s="6" t="s">
        <v>9696</v>
      </c>
      <c r="AP925" s="6" t="s">
        <v>6689</v>
      </c>
      <c r="AQ925" s="6" t="s">
        <v>9976</v>
      </c>
      <c r="AR925" s="5" t="s">
        <v>14760</v>
      </c>
      <c r="AS925" s="5" t="s">
        <v>14761</v>
      </c>
      <c r="AT925" s="4" t="s">
        <v>14762</v>
      </c>
      <c r="AU925" s="4" t="s">
        <v>14753</v>
      </c>
      <c r="AV925" s="4" t="s">
        <v>14763</v>
      </c>
      <c r="AW925" s="4" t="s">
        <v>14758</v>
      </c>
      <c r="AX925" s="4" t="s">
        <v>14764</v>
      </c>
      <c r="AY925" s="5" t="s">
        <v>14765</v>
      </c>
      <c r="AZ925" s="5" t="s">
        <v>14766</v>
      </c>
      <c r="BA925" s="5" t="s">
        <v>14767</v>
      </c>
      <c r="BB925" s="5"/>
      <c r="BC925" s="5"/>
      <c r="BD925" s="5"/>
      <c r="BE925" s="5"/>
      <c r="BF925" s="5"/>
      <c r="BG925" s="5"/>
      <c r="BH925" s="5"/>
      <c r="BI925" s="5"/>
      <c r="BJ925" s="5"/>
      <c r="BK925" s="5"/>
      <c r="BL925" s="5"/>
      <c r="BM925" s="5"/>
      <c r="BN925" s="5"/>
      <c r="BO925" s="5"/>
      <c r="BP925" s="5"/>
      <c r="BQ925" s="5"/>
      <c r="BR925" s="5"/>
      <c r="BS925" s="5"/>
      <c r="BT925" s="5"/>
      <c r="BU925" s="5"/>
      <c r="BV925" s="4"/>
    </row>
    <row r="926" spans="1:200" ht="15.5">
      <c r="A926" s="49" t="str">
        <f>B926&amp;COUNTIF($B$3:B926,B926)</f>
        <v>26PDSP4</v>
      </c>
      <c r="B926" s="3" t="s">
        <v>945</v>
      </c>
      <c r="C926" s="4" t="s">
        <v>946</v>
      </c>
      <c r="D926" s="4" t="s">
        <v>1489</v>
      </c>
      <c r="E926" s="4" t="s">
        <v>1490</v>
      </c>
      <c r="F926" s="4" t="s">
        <v>1491</v>
      </c>
      <c r="G926" s="4" t="s">
        <v>1492</v>
      </c>
      <c r="H926" s="3" t="s">
        <v>10</v>
      </c>
      <c r="I926" s="4" t="s">
        <v>1569</v>
      </c>
      <c r="J926" s="95" t="s">
        <v>2682</v>
      </c>
      <c r="K926" s="4" t="str">
        <f t="shared" si="43"/>
        <v>26PDSPM001</v>
      </c>
      <c r="L926" s="6">
        <v>2</v>
      </c>
      <c r="M926" s="5" t="s">
        <v>16</v>
      </c>
      <c r="N926" s="85">
        <v>1</v>
      </c>
      <c r="O926" s="5" t="s">
        <v>2842</v>
      </c>
      <c r="P926" s="85">
        <v>7</v>
      </c>
      <c r="Q926" s="5" t="s">
        <v>2843</v>
      </c>
      <c r="R926" s="85">
        <v>3</v>
      </c>
      <c r="S926" s="4" t="s">
        <v>2882</v>
      </c>
      <c r="T926" s="66" t="str">
        <f t="shared" si="42"/>
        <v xml:space="preserve">3. Salud Y Bienestar </v>
      </c>
      <c r="U926" s="85">
        <v>2</v>
      </c>
      <c r="V926" s="4" t="s">
        <v>173</v>
      </c>
      <c r="W926" s="85">
        <v>3</v>
      </c>
      <c r="X926" s="4" t="s">
        <v>263</v>
      </c>
      <c r="Y926" s="85">
        <v>2</v>
      </c>
      <c r="Z926" s="4" t="s">
        <v>684</v>
      </c>
      <c r="AA926" s="52" t="str">
        <f t="shared" si="44"/>
        <v>2.3.2</v>
      </c>
      <c r="AB926" s="3" t="s">
        <v>36</v>
      </c>
      <c r="AC926" s="23" t="s">
        <v>38</v>
      </c>
      <c r="AD926" s="4" t="s">
        <v>6081</v>
      </c>
      <c r="AE926" s="4" t="s">
        <v>6082</v>
      </c>
      <c r="AF926" s="4" t="s">
        <v>6083</v>
      </c>
      <c r="AG926" s="4" t="s">
        <v>6084</v>
      </c>
      <c r="AH926" s="3" t="s">
        <v>6689</v>
      </c>
      <c r="AI926" s="4" t="s">
        <v>8993</v>
      </c>
      <c r="AJ926" s="4" t="s">
        <v>8994</v>
      </c>
      <c r="AK926" s="4" t="s">
        <v>6725</v>
      </c>
      <c r="AL926" s="4" t="s">
        <v>8995</v>
      </c>
      <c r="AM926" s="6" t="s">
        <v>6712</v>
      </c>
      <c r="AN926" s="3" t="s">
        <v>6708</v>
      </c>
      <c r="AO926" s="6" t="s">
        <v>6718</v>
      </c>
      <c r="AP926" s="3" t="s">
        <v>6689</v>
      </c>
      <c r="AQ926" s="6" t="s">
        <v>9977</v>
      </c>
      <c r="AR926" s="5" t="s">
        <v>14768</v>
      </c>
      <c r="AS926" s="5" t="s">
        <v>14769</v>
      </c>
      <c r="AT926" s="4" t="s">
        <v>14770</v>
      </c>
      <c r="AU926" s="4" t="s">
        <v>10080</v>
      </c>
      <c r="AV926" s="4"/>
      <c r="AW926" s="4"/>
      <c r="AX926" s="4"/>
      <c r="AY926" s="4"/>
      <c r="AZ926" s="4"/>
      <c r="BA926" s="4"/>
      <c r="BB926" s="4"/>
      <c r="BC926" s="4"/>
      <c r="BD926" s="4"/>
      <c r="BE926" s="4"/>
      <c r="BF926" s="4"/>
      <c r="BG926" s="4"/>
      <c r="BH926" s="4"/>
      <c r="BI926" s="4"/>
      <c r="BJ926" s="4"/>
      <c r="BK926" s="4"/>
      <c r="BL926" s="4"/>
      <c r="BM926" s="4"/>
      <c r="BN926" s="4"/>
      <c r="BO926" s="4"/>
      <c r="BP926" s="4"/>
      <c r="BQ926" s="4"/>
      <c r="BR926" s="4"/>
      <c r="BS926" s="4"/>
      <c r="BT926" s="4"/>
      <c r="BU926" s="4"/>
      <c r="BV926" s="4"/>
    </row>
    <row r="927" spans="1:200" ht="15.5">
      <c r="A927" s="49" t="str">
        <f>B927&amp;COUNTIF($B$3:B927,B927)</f>
        <v>26PDSP5</v>
      </c>
      <c r="B927" s="3" t="s">
        <v>945</v>
      </c>
      <c r="C927" s="4" t="s">
        <v>946</v>
      </c>
      <c r="D927" s="4" t="s">
        <v>1489</v>
      </c>
      <c r="E927" s="4" t="s">
        <v>1490</v>
      </c>
      <c r="F927" s="4" t="s">
        <v>1491</v>
      </c>
      <c r="G927" s="4" t="s">
        <v>1492</v>
      </c>
      <c r="H927" s="3" t="s">
        <v>1133</v>
      </c>
      <c r="I927" s="4" t="s">
        <v>1570</v>
      </c>
      <c r="J927" s="96" t="s">
        <v>1886</v>
      </c>
      <c r="K927" s="4" t="str">
        <f t="shared" si="43"/>
        <v>26PDSPM002</v>
      </c>
      <c r="L927" s="6">
        <v>2</v>
      </c>
      <c r="M927" s="5" t="s">
        <v>16</v>
      </c>
      <c r="N927" s="85">
        <v>1</v>
      </c>
      <c r="O927" s="4" t="s">
        <v>2842</v>
      </c>
      <c r="P927" s="85">
        <v>7</v>
      </c>
      <c r="Q927" s="4" t="s">
        <v>2843</v>
      </c>
      <c r="R927" s="85">
        <v>3</v>
      </c>
      <c r="S927" s="4" t="s">
        <v>2882</v>
      </c>
      <c r="T927" s="66" t="str">
        <f t="shared" si="42"/>
        <v xml:space="preserve">3. Salud Y Bienestar </v>
      </c>
      <c r="U927" s="85">
        <v>2</v>
      </c>
      <c r="V927" s="4" t="s">
        <v>173</v>
      </c>
      <c r="W927" s="85">
        <v>3</v>
      </c>
      <c r="X927" s="4" t="s">
        <v>263</v>
      </c>
      <c r="Y927" s="85">
        <v>2</v>
      </c>
      <c r="Z927" s="4" t="s">
        <v>684</v>
      </c>
      <c r="AA927" s="52" t="str">
        <f t="shared" si="44"/>
        <v>2.3.2</v>
      </c>
      <c r="AB927" s="3" t="s">
        <v>2952</v>
      </c>
      <c r="AC927" s="23" t="s">
        <v>2953</v>
      </c>
      <c r="AD927" s="4" t="s">
        <v>179</v>
      </c>
      <c r="AE927" s="4" t="s">
        <v>179</v>
      </c>
      <c r="AF927" s="4" t="s">
        <v>179</v>
      </c>
      <c r="AG927" s="4" t="s">
        <v>179</v>
      </c>
      <c r="AH927" s="3" t="s">
        <v>179</v>
      </c>
      <c r="AI927" s="4" t="s">
        <v>179</v>
      </c>
      <c r="AJ927" s="4" t="s">
        <v>179</v>
      </c>
      <c r="AK927" s="4" t="s">
        <v>179</v>
      </c>
      <c r="AL927" s="4" t="s">
        <v>179</v>
      </c>
      <c r="AM927" s="6" t="s">
        <v>179</v>
      </c>
      <c r="AN927" s="6" t="s">
        <v>179</v>
      </c>
      <c r="AO927" s="6" t="s">
        <v>179</v>
      </c>
      <c r="AP927" s="3" t="s">
        <v>179</v>
      </c>
      <c r="AQ927" s="6" t="s">
        <v>179</v>
      </c>
      <c r="AR927" s="5" t="s">
        <v>179</v>
      </c>
      <c r="AS927" s="5" t="s">
        <v>179</v>
      </c>
      <c r="AT927" s="4" t="s">
        <v>179</v>
      </c>
      <c r="AU927" s="4" t="s">
        <v>179</v>
      </c>
      <c r="AV927" s="4"/>
      <c r="AW927" s="4"/>
      <c r="AX927" s="4"/>
      <c r="AY927" s="4"/>
      <c r="AZ927" s="4"/>
      <c r="BA927" s="4"/>
      <c r="BB927" s="4"/>
      <c r="BC927" s="4"/>
      <c r="BD927" s="4"/>
      <c r="BE927" s="4"/>
      <c r="BF927" s="4"/>
      <c r="BG927" s="4"/>
      <c r="BH927" s="4"/>
      <c r="BI927" s="4"/>
      <c r="BJ927" s="4"/>
      <c r="BK927" s="4"/>
      <c r="BL927" s="4"/>
      <c r="BM927" s="4"/>
      <c r="BN927" s="4"/>
      <c r="BO927" s="4"/>
      <c r="BP927" s="4"/>
      <c r="BQ927" s="4"/>
      <c r="BR927" s="4"/>
      <c r="BS927" s="4"/>
      <c r="BT927" s="4"/>
      <c r="BU927" s="4"/>
      <c r="BV927" s="4"/>
    </row>
    <row r="928" spans="1:200" ht="15.5">
      <c r="A928" s="49" t="str">
        <f>B928&amp;COUNTIF($B$3:B928,B928)</f>
        <v>26PDSP6</v>
      </c>
      <c r="B928" s="3" t="s">
        <v>945</v>
      </c>
      <c r="C928" s="4" t="s">
        <v>946</v>
      </c>
      <c r="D928" s="4" t="s">
        <v>1489</v>
      </c>
      <c r="E928" s="4" t="s">
        <v>1490</v>
      </c>
      <c r="F928" s="4" t="s">
        <v>1491</v>
      </c>
      <c r="G928" s="4" t="s">
        <v>1492</v>
      </c>
      <c r="H928" s="3" t="s">
        <v>140</v>
      </c>
      <c r="I928" s="4" t="s">
        <v>1571</v>
      </c>
      <c r="J928" s="95" t="s">
        <v>2683</v>
      </c>
      <c r="K928" s="4" t="str">
        <f t="shared" si="43"/>
        <v>26PDSPN001</v>
      </c>
      <c r="L928" s="6">
        <v>2</v>
      </c>
      <c r="M928" s="5" t="s">
        <v>16</v>
      </c>
      <c r="N928" s="85">
        <v>2</v>
      </c>
      <c r="O928" s="5" t="s">
        <v>2839</v>
      </c>
      <c r="P928" s="85">
        <v>1</v>
      </c>
      <c r="Q928" s="5" t="s">
        <v>2840</v>
      </c>
      <c r="R928" s="85">
        <v>16</v>
      </c>
      <c r="S928" s="4" t="s">
        <v>2841</v>
      </c>
      <c r="T928" s="66" t="str">
        <f t="shared" si="42"/>
        <v>16. Paz, Justicia E Instituciones Sólidas</v>
      </c>
      <c r="U928" s="85">
        <v>1</v>
      </c>
      <c r="V928" s="4" t="s">
        <v>28</v>
      </c>
      <c r="W928" s="85">
        <v>7</v>
      </c>
      <c r="X928" s="4" t="s">
        <v>142</v>
      </c>
      <c r="Y928" s="85">
        <v>2</v>
      </c>
      <c r="Z928" s="4" t="s">
        <v>143</v>
      </c>
      <c r="AA928" s="52" t="str">
        <f t="shared" si="44"/>
        <v>1.7.2</v>
      </c>
      <c r="AB928" s="3" t="s">
        <v>144</v>
      </c>
      <c r="AC928" s="23" t="s">
        <v>145</v>
      </c>
      <c r="AD928" s="4" t="s">
        <v>6022</v>
      </c>
      <c r="AE928" s="4" t="s">
        <v>6085</v>
      </c>
      <c r="AF928" s="4" t="s">
        <v>6086</v>
      </c>
      <c r="AG928" s="4" t="s">
        <v>6087</v>
      </c>
      <c r="AH928" s="3" t="s">
        <v>6689</v>
      </c>
      <c r="AI928" s="4" t="s">
        <v>8996</v>
      </c>
      <c r="AJ928" s="4" t="s">
        <v>8997</v>
      </c>
      <c r="AK928" s="4" t="s">
        <v>6725</v>
      </c>
      <c r="AL928" s="4" t="s">
        <v>8998</v>
      </c>
      <c r="AM928" s="6" t="s">
        <v>9519</v>
      </c>
      <c r="AN928" s="6" t="s">
        <v>6708</v>
      </c>
      <c r="AO928" s="6" t="s">
        <v>9546</v>
      </c>
      <c r="AP928" s="3" t="s">
        <v>6689</v>
      </c>
      <c r="AQ928" s="6" t="s">
        <v>9978</v>
      </c>
      <c r="AR928" s="5" t="s">
        <v>14771</v>
      </c>
      <c r="AS928" s="5" t="s">
        <v>14772</v>
      </c>
      <c r="AT928" s="4" t="s">
        <v>14773</v>
      </c>
      <c r="AU928" s="4" t="s">
        <v>14774</v>
      </c>
      <c r="AV928" s="4"/>
      <c r="AW928" s="4"/>
      <c r="AX928" s="4"/>
      <c r="AY928" s="4"/>
      <c r="AZ928" s="4"/>
      <c r="BA928" s="4"/>
      <c r="BB928" s="4"/>
      <c r="BC928" s="4"/>
      <c r="BD928" s="4"/>
      <c r="BE928" s="4"/>
      <c r="BF928" s="4"/>
      <c r="BG928" s="4"/>
      <c r="BH928" s="4"/>
      <c r="BI928" s="4"/>
      <c r="BJ928" s="4"/>
      <c r="BK928" s="4"/>
      <c r="BL928" s="4"/>
      <c r="BM928" s="4"/>
      <c r="BN928" s="4"/>
      <c r="BO928" s="4"/>
      <c r="BP928" s="4"/>
      <c r="BQ928" s="4"/>
      <c r="BR928" s="4"/>
      <c r="BS928" s="4"/>
      <c r="BT928" s="4"/>
      <c r="BU928" s="4"/>
      <c r="BV928" s="4"/>
    </row>
    <row r="929" spans="1:200" ht="15.5">
      <c r="A929" s="49" t="str">
        <f>B929&amp;COUNTIF($B$3:B929,B929)</f>
        <v>26PDSP7</v>
      </c>
      <c r="B929" s="3" t="s">
        <v>945</v>
      </c>
      <c r="C929" s="4" t="s">
        <v>946</v>
      </c>
      <c r="D929" s="4" t="s">
        <v>1489</v>
      </c>
      <c r="E929" s="4" t="s">
        <v>1490</v>
      </c>
      <c r="F929" s="4" t="s">
        <v>1491</v>
      </c>
      <c r="G929" s="4" t="s">
        <v>1492</v>
      </c>
      <c r="H929" s="3" t="s">
        <v>146</v>
      </c>
      <c r="I929" s="4" t="s">
        <v>1572</v>
      </c>
      <c r="J929" s="95" t="s">
        <v>2684</v>
      </c>
      <c r="K929" s="4" t="str">
        <f t="shared" si="43"/>
        <v>26PDSPO001</v>
      </c>
      <c r="L929" s="6">
        <v>2</v>
      </c>
      <c r="M929" s="5" t="s">
        <v>16</v>
      </c>
      <c r="N929" s="85">
        <v>1</v>
      </c>
      <c r="O929" s="4" t="s">
        <v>2842</v>
      </c>
      <c r="P929" s="85">
        <v>3</v>
      </c>
      <c r="Q929" s="4" t="s">
        <v>2858</v>
      </c>
      <c r="R929" s="85">
        <v>16</v>
      </c>
      <c r="S929" s="4" t="s">
        <v>2841</v>
      </c>
      <c r="T929" s="66" t="str">
        <f t="shared" si="42"/>
        <v>16. Paz, Justicia E Instituciones Sólidas</v>
      </c>
      <c r="U929" s="85">
        <v>3</v>
      </c>
      <c r="V929" s="4" t="s">
        <v>199</v>
      </c>
      <c r="W929" s="85">
        <v>9</v>
      </c>
      <c r="X929" s="4" t="s">
        <v>562</v>
      </c>
      <c r="Y929" s="85">
        <v>3</v>
      </c>
      <c r="Z929" s="4" t="s">
        <v>563</v>
      </c>
      <c r="AA929" s="52" t="str">
        <f t="shared" si="44"/>
        <v>3.9.3</v>
      </c>
      <c r="AB929" s="3" t="s">
        <v>149</v>
      </c>
      <c r="AC929" s="23" t="s">
        <v>150</v>
      </c>
      <c r="AD929" s="4" t="s">
        <v>6088</v>
      </c>
      <c r="AE929" s="4" t="s">
        <v>6089</v>
      </c>
      <c r="AF929" s="4" t="s">
        <v>6090</v>
      </c>
      <c r="AG929" s="4" t="s">
        <v>6091</v>
      </c>
      <c r="AH929" s="8" t="s">
        <v>6689</v>
      </c>
      <c r="AI929" s="4" t="s">
        <v>8999</v>
      </c>
      <c r="AJ929" s="4" t="s">
        <v>9000</v>
      </c>
      <c r="AK929" s="4" t="s">
        <v>6725</v>
      </c>
      <c r="AL929" s="4" t="s">
        <v>9001</v>
      </c>
      <c r="AM929" s="3" t="s">
        <v>6722</v>
      </c>
      <c r="AN929" s="3" t="s">
        <v>6697</v>
      </c>
      <c r="AO929" s="3" t="s">
        <v>6693</v>
      </c>
      <c r="AP929" s="3" t="s">
        <v>6689</v>
      </c>
      <c r="AQ929" s="3" t="s">
        <v>9979</v>
      </c>
      <c r="AR929" s="4" t="s">
        <v>14775</v>
      </c>
      <c r="AS929" s="4" t="s">
        <v>14776</v>
      </c>
      <c r="AT929" s="4" t="s">
        <v>14770</v>
      </c>
      <c r="AU929" s="4" t="s">
        <v>10080</v>
      </c>
      <c r="AV929" s="49"/>
      <c r="AW929" s="49"/>
      <c r="AX929" s="49"/>
      <c r="AY929" s="49"/>
      <c r="AZ929" s="49"/>
      <c r="BA929" s="49"/>
      <c r="BB929" s="49"/>
      <c r="BC929" s="49"/>
      <c r="BD929" s="49"/>
      <c r="BE929" s="49"/>
      <c r="BF929" s="49"/>
      <c r="BG929" s="49"/>
      <c r="BH929" s="49"/>
      <c r="BI929" s="49"/>
      <c r="BJ929" s="49"/>
      <c r="BK929" s="49"/>
      <c r="BL929" s="49"/>
      <c r="BM929" s="49"/>
      <c r="BN929" s="49"/>
      <c r="BO929" s="49"/>
      <c r="BP929" s="49"/>
      <c r="BQ929" s="49"/>
      <c r="BR929" s="49"/>
      <c r="BS929" s="49"/>
      <c r="BT929" s="49"/>
      <c r="BU929" s="49"/>
      <c r="BV929" s="49"/>
    </row>
    <row r="930" spans="1:200" ht="15.5">
      <c r="A930" s="49" t="str">
        <f>B930&amp;COUNTIF($B$3:B930,B930)</f>
        <v>26PDSP8</v>
      </c>
      <c r="B930" s="3" t="s">
        <v>945</v>
      </c>
      <c r="C930" s="4" t="s">
        <v>946</v>
      </c>
      <c r="D930" s="4" t="s">
        <v>1489</v>
      </c>
      <c r="E930" s="4" t="s">
        <v>1490</v>
      </c>
      <c r="F930" s="4" t="s">
        <v>1491</v>
      </c>
      <c r="G930" s="4" t="s">
        <v>1492</v>
      </c>
      <c r="H930" s="3" t="s">
        <v>151</v>
      </c>
      <c r="I930" s="4" t="s">
        <v>1573</v>
      </c>
      <c r="J930" s="95" t="s">
        <v>2685</v>
      </c>
      <c r="K930" s="4" t="str">
        <f t="shared" si="43"/>
        <v>26PDSPP001</v>
      </c>
      <c r="L930" s="6">
        <v>2</v>
      </c>
      <c r="M930" s="5" t="s">
        <v>16</v>
      </c>
      <c r="N930" s="85">
        <v>1</v>
      </c>
      <c r="O930" s="5" t="s">
        <v>2842</v>
      </c>
      <c r="P930" s="85">
        <v>7</v>
      </c>
      <c r="Q930" s="5" t="s">
        <v>2843</v>
      </c>
      <c r="R930" s="85">
        <v>5</v>
      </c>
      <c r="S930" s="4" t="s">
        <v>2844</v>
      </c>
      <c r="T930" s="66" t="str">
        <f t="shared" si="42"/>
        <v xml:space="preserve">5. Igualdad De Género </v>
      </c>
      <c r="U930" s="85">
        <v>1</v>
      </c>
      <c r="V930" s="4" t="s">
        <v>28</v>
      </c>
      <c r="W930" s="85">
        <v>2</v>
      </c>
      <c r="X930" s="4" t="s">
        <v>154</v>
      </c>
      <c r="Y930" s="85">
        <v>4</v>
      </c>
      <c r="Z930" s="4" t="s">
        <v>155</v>
      </c>
      <c r="AA930" s="52" t="str">
        <f t="shared" si="44"/>
        <v>1.2.4</v>
      </c>
      <c r="AB930" s="3" t="s">
        <v>156</v>
      </c>
      <c r="AC930" s="23" t="s">
        <v>157</v>
      </c>
      <c r="AD930" s="4" t="s">
        <v>6092</v>
      </c>
      <c r="AE930" s="4" t="s">
        <v>6093</v>
      </c>
      <c r="AF930" s="4" t="s">
        <v>6094</v>
      </c>
      <c r="AG930" s="4" t="s">
        <v>6095</v>
      </c>
      <c r="AH930" s="3" t="s">
        <v>6689</v>
      </c>
      <c r="AI930" s="3" t="s">
        <v>9002</v>
      </c>
      <c r="AJ930" s="3" t="s">
        <v>9003</v>
      </c>
      <c r="AK930" s="3" t="s">
        <v>6725</v>
      </c>
      <c r="AL930" s="4" t="s">
        <v>9004</v>
      </c>
      <c r="AM930" s="8" t="s">
        <v>6712</v>
      </c>
      <c r="AN930" s="8" t="s">
        <v>6708</v>
      </c>
      <c r="AO930" s="8" t="s">
        <v>6718</v>
      </c>
      <c r="AP930" s="8" t="s">
        <v>6689</v>
      </c>
      <c r="AQ930" s="6" t="s">
        <v>9980</v>
      </c>
      <c r="AR930" s="5" t="s">
        <v>14777</v>
      </c>
      <c r="AS930" s="5" t="s">
        <v>14778</v>
      </c>
      <c r="AT930" s="4" t="s">
        <v>14758</v>
      </c>
      <c r="AU930" s="4" t="s">
        <v>14759</v>
      </c>
      <c r="AV930" s="4"/>
      <c r="AW930" s="21"/>
      <c r="AX930" s="21"/>
      <c r="AY930" s="21"/>
      <c r="AZ930" s="21"/>
      <c r="BA930" s="21"/>
      <c r="BB930" s="21"/>
      <c r="BC930" s="21"/>
      <c r="BD930" s="21"/>
      <c r="BE930" s="21"/>
      <c r="BF930" s="21"/>
      <c r="BG930" s="21"/>
      <c r="BH930" s="21"/>
      <c r="BI930" s="21"/>
      <c r="BJ930" s="21"/>
      <c r="BK930" s="21"/>
      <c r="BL930" s="21"/>
      <c r="BM930" s="21"/>
      <c r="BN930" s="21"/>
      <c r="BO930" s="21"/>
      <c r="BP930" s="21"/>
      <c r="BQ930" s="21"/>
      <c r="BR930" s="21"/>
      <c r="BS930" s="21"/>
      <c r="BT930" s="21"/>
      <c r="BU930" s="21"/>
      <c r="BV930" s="21"/>
      <c r="BW930" s="22"/>
      <c r="BX930" s="22"/>
      <c r="BZ930" s="22"/>
      <c r="CA930" s="22"/>
      <c r="CB930" s="22"/>
      <c r="CC930" s="22"/>
      <c r="CD930" s="22"/>
      <c r="CE930" s="22"/>
      <c r="CF930" s="22"/>
      <c r="CG930" s="22"/>
      <c r="CH930" s="22"/>
      <c r="CI930" s="22"/>
      <c r="CJ930" s="22"/>
      <c r="CK930" s="22"/>
      <c r="CL930" s="22"/>
      <c r="CM930" s="22"/>
      <c r="CN930" s="22"/>
      <c r="CO930" s="22"/>
      <c r="CP930" s="22"/>
      <c r="CQ930" s="22"/>
      <c r="CR930" s="22"/>
      <c r="CS930" s="22"/>
      <c r="CT930" s="22"/>
      <c r="CU930" s="22"/>
      <c r="CV930" s="22"/>
      <c r="CW930" s="22"/>
      <c r="CX930" s="22"/>
      <c r="CY930" s="22"/>
      <c r="CZ930" s="22"/>
      <c r="DA930" s="22"/>
      <c r="DB930" s="22"/>
      <c r="DC930" s="22"/>
      <c r="DD930" s="22"/>
      <c r="DE930" s="22"/>
      <c r="DF930" s="22"/>
      <c r="DG930" s="22"/>
      <c r="DH930" s="22"/>
      <c r="DI930" s="22"/>
      <c r="DJ930" s="22"/>
      <c r="DK930" s="22"/>
      <c r="DL930" s="22"/>
      <c r="DM930" s="22"/>
      <c r="DN930" s="22"/>
      <c r="DO930" s="22"/>
      <c r="DP930" s="22"/>
      <c r="DQ930" s="22"/>
      <c r="DR930" s="22"/>
      <c r="DS930" s="22"/>
      <c r="DT930" s="22"/>
      <c r="DU930" s="22"/>
      <c r="DV930" s="22"/>
      <c r="DW930" s="22"/>
      <c r="DX930" s="22"/>
      <c r="DY930" s="22"/>
      <c r="DZ930" s="22"/>
      <c r="EA930" s="22"/>
      <c r="EB930" s="22"/>
      <c r="EC930" s="22"/>
      <c r="ED930" s="22"/>
      <c r="EE930" s="22"/>
      <c r="EF930" s="22"/>
      <c r="EG930" s="22"/>
      <c r="EH930" s="22"/>
      <c r="EI930" s="22"/>
      <c r="EJ930" s="22"/>
      <c r="EK930" s="22"/>
      <c r="EL930" s="22"/>
      <c r="EM930" s="22"/>
      <c r="EN930" s="22"/>
      <c r="EO930" s="22"/>
      <c r="EP930" s="22"/>
      <c r="EQ930" s="22"/>
      <c r="ER930" s="22"/>
      <c r="ES930" s="22"/>
      <c r="ET930" s="22"/>
      <c r="EU930" s="22"/>
      <c r="EV930" s="22"/>
      <c r="EW930" s="22"/>
      <c r="EX930" s="22"/>
      <c r="EY930" s="22"/>
      <c r="EZ930" s="22"/>
      <c r="FA930" s="22"/>
      <c r="FB930" s="22"/>
      <c r="FC930" s="22"/>
      <c r="FD930" s="22"/>
      <c r="FE930" s="22"/>
      <c r="FF930" s="22"/>
      <c r="FG930" s="22"/>
      <c r="FH930" s="22"/>
      <c r="FI930" s="22"/>
      <c r="FJ930" s="22"/>
      <c r="FK930" s="22"/>
      <c r="FL930" s="22"/>
      <c r="FM930" s="22"/>
      <c r="FN930" s="22"/>
      <c r="FO930" s="22"/>
      <c r="FP930" s="22"/>
      <c r="FQ930" s="22"/>
      <c r="FR930" s="22"/>
      <c r="FS930" s="22"/>
      <c r="FT930" s="22"/>
      <c r="FU930" s="22"/>
      <c r="FV930" s="22"/>
      <c r="FW930" s="22"/>
      <c r="FX930" s="22"/>
      <c r="FY930" s="22"/>
      <c r="FZ930" s="22"/>
      <c r="GA930" s="22"/>
      <c r="GB930" s="22"/>
      <c r="GC930" s="22"/>
      <c r="GD930" s="22"/>
      <c r="GE930" s="22"/>
      <c r="GF930" s="22"/>
      <c r="GG930" s="22"/>
      <c r="GH930" s="22"/>
      <c r="GI930" s="22"/>
      <c r="GJ930" s="22"/>
      <c r="GK930" s="22"/>
      <c r="GL930" s="22"/>
      <c r="GM930" s="22"/>
      <c r="GN930" s="22"/>
      <c r="GO930" s="22"/>
      <c r="GP930" s="22"/>
      <c r="GQ930" s="22"/>
      <c r="GR930" s="22"/>
    </row>
    <row r="931" spans="1:200" ht="15.5">
      <c r="A931" s="49" t="str">
        <f>B931&amp;COUNTIF($B$3:B931,B931)</f>
        <v>26PDSP9</v>
      </c>
      <c r="B931" s="3" t="s">
        <v>945</v>
      </c>
      <c r="C931" s="4" t="s">
        <v>946</v>
      </c>
      <c r="D931" s="4" t="s">
        <v>1489</v>
      </c>
      <c r="E931" s="4" t="s">
        <v>1490</v>
      </c>
      <c r="F931" s="4" t="s">
        <v>1491</v>
      </c>
      <c r="G931" s="4" t="s">
        <v>1492</v>
      </c>
      <c r="H931" s="3" t="s">
        <v>158</v>
      </c>
      <c r="I931" s="4" t="s">
        <v>1574</v>
      </c>
      <c r="J931" s="95" t="s">
        <v>2686</v>
      </c>
      <c r="K931" s="4" t="str">
        <f t="shared" si="43"/>
        <v>26PDSPP002</v>
      </c>
      <c r="L931" s="6">
        <v>2</v>
      </c>
      <c r="M931" s="5" t="s">
        <v>16</v>
      </c>
      <c r="N931" s="85">
        <v>1</v>
      </c>
      <c r="O931" s="5" t="s">
        <v>2842</v>
      </c>
      <c r="P931" s="85">
        <v>7</v>
      </c>
      <c r="Q931" s="5" t="s">
        <v>2843</v>
      </c>
      <c r="R931" s="85">
        <v>10</v>
      </c>
      <c r="S931" s="4" t="s">
        <v>2868</v>
      </c>
      <c r="T931" s="66" t="str">
        <f t="shared" si="42"/>
        <v xml:space="preserve">10. Reducción De Las Desigualdades </v>
      </c>
      <c r="U931" s="85">
        <v>1</v>
      </c>
      <c r="V931" s="4" t="s">
        <v>28</v>
      </c>
      <c r="W931" s="85">
        <v>2</v>
      </c>
      <c r="X931" s="4" t="s">
        <v>154</v>
      </c>
      <c r="Y931" s="85">
        <v>4</v>
      </c>
      <c r="Z931" s="4" t="s">
        <v>155</v>
      </c>
      <c r="AA931" s="52" t="str">
        <f t="shared" si="44"/>
        <v>1.2.4</v>
      </c>
      <c r="AB931" s="3" t="s">
        <v>161</v>
      </c>
      <c r="AC931" s="23" t="s">
        <v>162</v>
      </c>
      <c r="AD931" s="4" t="s">
        <v>6096</v>
      </c>
      <c r="AE931" s="4" t="s">
        <v>6097</v>
      </c>
      <c r="AF931" s="4" t="s">
        <v>6098</v>
      </c>
      <c r="AG931" s="4" t="s">
        <v>6099</v>
      </c>
      <c r="AH931" s="8" t="s">
        <v>6689</v>
      </c>
      <c r="AI931" s="4" t="s">
        <v>9005</v>
      </c>
      <c r="AJ931" s="4" t="s">
        <v>9006</v>
      </c>
      <c r="AK931" s="4" t="s">
        <v>6816</v>
      </c>
      <c r="AL931" s="4" t="s">
        <v>9007</v>
      </c>
      <c r="AM931" s="9" t="s">
        <v>6712</v>
      </c>
      <c r="AN931" s="9" t="s">
        <v>6708</v>
      </c>
      <c r="AO931" s="9" t="s">
        <v>6718</v>
      </c>
      <c r="AP931" s="9" t="s">
        <v>6689</v>
      </c>
      <c r="AQ931" s="6" t="s">
        <v>9981</v>
      </c>
      <c r="AR931" s="5" t="s">
        <v>14779</v>
      </c>
      <c r="AS931" s="5" t="s">
        <v>14780</v>
      </c>
      <c r="AT931" s="4" t="s">
        <v>14758</v>
      </c>
      <c r="AU931" s="4" t="s">
        <v>14759</v>
      </c>
      <c r="AV931" s="4"/>
      <c r="AW931" s="4"/>
      <c r="AX931" s="4"/>
      <c r="AY931" s="4"/>
      <c r="AZ931" s="4"/>
      <c r="BA931" s="4"/>
      <c r="BB931" s="4"/>
      <c r="BC931" s="4"/>
      <c r="BD931" s="4"/>
      <c r="BE931" s="4"/>
      <c r="BF931" s="4"/>
      <c r="BG931" s="4"/>
      <c r="BH931" s="4"/>
      <c r="BI931" s="4"/>
      <c r="BJ931" s="4"/>
      <c r="BK931" s="4"/>
      <c r="BL931" s="4"/>
      <c r="BM931" s="4"/>
      <c r="BN931" s="4"/>
      <c r="BO931" s="4"/>
      <c r="BP931" s="4"/>
      <c r="BQ931" s="4"/>
      <c r="BR931" s="4"/>
      <c r="BS931" s="4"/>
      <c r="BT931" s="4"/>
      <c r="BU931" s="4"/>
      <c r="BV931" s="4"/>
    </row>
    <row r="932" spans="1:200" ht="15.5">
      <c r="A932" s="49" t="str">
        <f>B932&amp;COUNTIF($B$3:B932,B932)</f>
        <v>26PDSP10</v>
      </c>
      <c r="B932" s="3" t="s">
        <v>945</v>
      </c>
      <c r="C932" s="4" t="s">
        <v>946</v>
      </c>
      <c r="D932" s="4" t="s">
        <v>1489</v>
      </c>
      <c r="E932" s="4" t="s">
        <v>1490</v>
      </c>
      <c r="F932" s="4" t="s">
        <v>1491</v>
      </c>
      <c r="G932" s="4" t="s">
        <v>1492</v>
      </c>
      <c r="H932" s="3" t="s">
        <v>170</v>
      </c>
      <c r="I932" s="4" t="s">
        <v>1575</v>
      </c>
      <c r="J932" s="95" t="s">
        <v>2687</v>
      </c>
      <c r="K932" s="4" t="str">
        <f t="shared" si="43"/>
        <v>26PDSPP004</v>
      </c>
      <c r="L932" s="6">
        <v>2</v>
      </c>
      <c r="M932" s="5" t="s">
        <v>16</v>
      </c>
      <c r="N932" s="85">
        <v>1</v>
      </c>
      <c r="O932" s="4" t="s">
        <v>2842</v>
      </c>
      <c r="P932" s="85">
        <v>7</v>
      </c>
      <c r="Q932" s="4" t="s">
        <v>2843</v>
      </c>
      <c r="R932" s="85">
        <v>10</v>
      </c>
      <c r="S932" s="4" t="s">
        <v>2868</v>
      </c>
      <c r="T932" s="66" t="str">
        <f t="shared" si="42"/>
        <v xml:space="preserve">10. Reducción De Las Desigualdades </v>
      </c>
      <c r="U932" s="85">
        <v>2</v>
      </c>
      <c r="V932" s="4" t="s">
        <v>173</v>
      </c>
      <c r="W932" s="85">
        <v>6</v>
      </c>
      <c r="X932" s="4" t="s">
        <v>175</v>
      </c>
      <c r="Y932" s="85">
        <v>8</v>
      </c>
      <c r="Z932" s="4" t="s">
        <v>177</v>
      </c>
      <c r="AA932" s="52" t="str">
        <f t="shared" si="44"/>
        <v>2.6.8</v>
      </c>
      <c r="AB932" s="3" t="s">
        <v>384</v>
      </c>
      <c r="AC932" s="23" t="s">
        <v>178</v>
      </c>
      <c r="AD932" s="4" t="s">
        <v>3058</v>
      </c>
      <c r="AE932" s="4" t="s">
        <v>3059</v>
      </c>
      <c r="AF932" s="4" t="s">
        <v>3060</v>
      </c>
      <c r="AG932" s="4" t="s">
        <v>3061</v>
      </c>
      <c r="AH932" s="8" t="s">
        <v>6689</v>
      </c>
      <c r="AI932" s="4" t="s">
        <v>9008</v>
      </c>
      <c r="AJ932" s="4" t="s">
        <v>9009</v>
      </c>
      <c r="AK932" s="4" t="s">
        <v>6725</v>
      </c>
      <c r="AL932" s="4" t="s">
        <v>9010</v>
      </c>
      <c r="AM932" s="9" t="s">
        <v>6702</v>
      </c>
      <c r="AN932" s="9" t="s">
        <v>6708</v>
      </c>
      <c r="AO932" s="9" t="s">
        <v>6693</v>
      </c>
      <c r="AP932" s="9" t="s">
        <v>6689</v>
      </c>
      <c r="AQ932" s="3" t="s">
        <v>9982</v>
      </c>
      <c r="AR932" s="5" t="s">
        <v>10088</v>
      </c>
      <c r="AS932" s="5" t="s">
        <v>14781</v>
      </c>
      <c r="AT932" s="4" t="s">
        <v>14766</v>
      </c>
      <c r="AU932" s="4" t="s">
        <v>14767</v>
      </c>
      <c r="AV932" s="4" t="s">
        <v>14782</v>
      </c>
      <c r="AW932" s="4" t="s">
        <v>14766</v>
      </c>
      <c r="AX932" s="4" t="s">
        <v>14767</v>
      </c>
      <c r="AY932" s="4"/>
      <c r="AZ932" s="4"/>
      <c r="BA932" s="4"/>
      <c r="BB932" s="4"/>
      <c r="BC932" s="4"/>
      <c r="BD932" s="4"/>
      <c r="BE932" s="4"/>
      <c r="BF932" s="4"/>
      <c r="BG932" s="4"/>
      <c r="BH932" s="4"/>
      <c r="BI932" s="4"/>
      <c r="BJ932" s="4"/>
      <c r="BK932" s="4"/>
      <c r="BL932" s="4"/>
      <c r="BM932" s="4"/>
      <c r="BN932" s="4"/>
      <c r="BO932" s="4"/>
      <c r="BP932" s="4"/>
      <c r="BQ932" s="4"/>
      <c r="BR932" s="4"/>
      <c r="BS932" s="4"/>
      <c r="BT932" s="4"/>
      <c r="BU932" s="4"/>
      <c r="BV932" s="4"/>
    </row>
    <row r="933" spans="1:200" ht="15.5">
      <c r="A933" s="49" t="str">
        <f>B933&amp;COUNTIF($B$3:B933,B933)</f>
        <v>31C0001</v>
      </c>
      <c r="B933" s="3" t="s">
        <v>949</v>
      </c>
      <c r="C933" s="4" t="s">
        <v>950</v>
      </c>
      <c r="D933" s="4" t="s">
        <v>1493</v>
      </c>
      <c r="E933" s="4" t="s">
        <v>1494</v>
      </c>
      <c r="F933" s="4" t="s">
        <v>1495</v>
      </c>
      <c r="G933" s="4" t="s">
        <v>1496</v>
      </c>
      <c r="H933" s="3" t="s">
        <v>951</v>
      </c>
      <c r="I933" s="4" t="s">
        <v>1830</v>
      </c>
      <c r="J933" s="95" t="s">
        <v>2688</v>
      </c>
      <c r="K933" s="4" t="str">
        <f t="shared" si="43"/>
        <v>31C000E048</v>
      </c>
      <c r="L933" s="6">
        <v>4</v>
      </c>
      <c r="M933" s="5" t="s">
        <v>2939</v>
      </c>
      <c r="N933" s="85">
        <v>5</v>
      </c>
      <c r="O933" s="5" t="s">
        <v>2909</v>
      </c>
      <c r="P933" s="85">
        <v>0</v>
      </c>
      <c r="Q933" s="5" t="s">
        <v>2909</v>
      </c>
      <c r="R933" s="85">
        <v>4</v>
      </c>
      <c r="S933" s="4" t="s">
        <v>2885</v>
      </c>
      <c r="T933" s="66" t="str">
        <f t="shared" si="42"/>
        <v>4. Educación De Calidad</v>
      </c>
      <c r="U933" s="85">
        <v>2</v>
      </c>
      <c r="V933" s="4" t="s">
        <v>173</v>
      </c>
      <c r="W933" s="85">
        <v>4</v>
      </c>
      <c r="X933" s="4" t="s">
        <v>278</v>
      </c>
      <c r="Y933" s="85">
        <v>2</v>
      </c>
      <c r="Z933" s="4" t="s">
        <v>279</v>
      </c>
      <c r="AA933" s="52" t="str">
        <f t="shared" si="44"/>
        <v>2.4.2</v>
      </c>
      <c r="AB933" s="3" t="s">
        <v>368</v>
      </c>
      <c r="AC933" s="23" t="s">
        <v>369</v>
      </c>
      <c r="AD933" s="4" t="s">
        <v>6100</v>
      </c>
      <c r="AE933" s="4" t="s">
        <v>6101</v>
      </c>
      <c r="AF933" s="4" t="s">
        <v>6102</v>
      </c>
      <c r="AG933" s="4" t="s">
        <v>6103</v>
      </c>
      <c r="AH933" s="8" t="s">
        <v>6689</v>
      </c>
      <c r="AI933" s="4" t="s">
        <v>9011</v>
      </c>
      <c r="AJ933" s="4" t="s">
        <v>9012</v>
      </c>
      <c r="AK933" s="4" t="s">
        <v>6741</v>
      </c>
      <c r="AL933" s="4" t="s">
        <v>9013</v>
      </c>
      <c r="AM933" s="9" t="s">
        <v>6702</v>
      </c>
      <c r="AN933" s="9" t="s">
        <v>6701</v>
      </c>
      <c r="AO933" s="9" t="s">
        <v>6694</v>
      </c>
      <c r="AP933" s="9" t="s">
        <v>6689</v>
      </c>
      <c r="AQ933" s="3" t="s">
        <v>9983</v>
      </c>
      <c r="AR933" s="5" t="s">
        <v>14783</v>
      </c>
      <c r="AS933" s="5" t="s">
        <v>14784</v>
      </c>
      <c r="AT933" s="4" t="s">
        <v>14785</v>
      </c>
      <c r="AU933" s="4" t="s">
        <v>14786</v>
      </c>
      <c r="AV933" s="4" t="s">
        <v>14787</v>
      </c>
      <c r="AW933" s="4" t="s">
        <v>14785</v>
      </c>
      <c r="AX933" s="4" t="s">
        <v>14786</v>
      </c>
      <c r="AY933" s="4" t="s">
        <v>14788</v>
      </c>
      <c r="AZ933" s="4" t="s">
        <v>14785</v>
      </c>
      <c r="BA933" s="4" t="s">
        <v>14786</v>
      </c>
      <c r="BB933" s="4" t="s">
        <v>14789</v>
      </c>
      <c r="BC933" s="4" t="s">
        <v>14785</v>
      </c>
      <c r="BD933" s="4" t="s">
        <v>14786</v>
      </c>
      <c r="BE933" s="4"/>
      <c r="BF933" s="4"/>
      <c r="BG933" s="4"/>
      <c r="BH933" s="4"/>
      <c r="BI933" s="4"/>
      <c r="BJ933" s="4"/>
      <c r="BK933" s="4"/>
      <c r="BL933" s="4"/>
      <c r="BM933" s="4"/>
      <c r="BN933" s="4"/>
      <c r="BO933" s="4"/>
      <c r="BP933" s="4"/>
      <c r="BQ933" s="4"/>
      <c r="BR933" s="4"/>
      <c r="BS933" s="4"/>
      <c r="BT933" s="4"/>
      <c r="BU933" s="4"/>
      <c r="BV933" s="4"/>
    </row>
    <row r="934" spans="1:200" ht="15.5">
      <c r="A934" s="49" t="str">
        <f>B934&amp;COUNTIF($B$3:B934,B934)</f>
        <v>31C0002</v>
      </c>
      <c r="B934" s="3" t="s">
        <v>949</v>
      </c>
      <c r="C934" s="4" t="s">
        <v>950</v>
      </c>
      <c r="D934" s="4" t="s">
        <v>1493</v>
      </c>
      <c r="E934" s="4" t="s">
        <v>1494</v>
      </c>
      <c r="F934" s="4" t="s">
        <v>1495</v>
      </c>
      <c r="G934" s="4" t="s">
        <v>1496</v>
      </c>
      <c r="H934" s="3" t="s">
        <v>952</v>
      </c>
      <c r="I934" s="4" t="s">
        <v>1831</v>
      </c>
      <c r="J934" s="95" t="s">
        <v>2689</v>
      </c>
      <c r="K934" s="4" t="str">
        <f t="shared" si="43"/>
        <v>31C000E072</v>
      </c>
      <c r="L934" s="6">
        <v>4</v>
      </c>
      <c r="M934" s="5" t="s">
        <v>2939</v>
      </c>
      <c r="N934" s="85">
        <v>2</v>
      </c>
      <c r="O934" s="5" t="s">
        <v>2940</v>
      </c>
      <c r="P934" s="85">
        <v>0</v>
      </c>
      <c r="Q934" s="5" t="s">
        <v>2940</v>
      </c>
      <c r="R934" s="85">
        <v>11</v>
      </c>
      <c r="S934" s="4" t="s">
        <v>2859</v>
      </c>
      <c r="T934" s="66" t="str">
        <f t="shared" si="42"/>
        <v>11. Ciudades Y Comunidades Sostenibles</v>
      </c>
      <c r="U934" s="85">
        <v>1</v>
      </c>
      <c r="V934" s="4" t="s">
        <v>28</v>
      </c>
      <c r="W934" s="85">
        <v>3</v>
      </c>
      <c r="X934" s="4" t="s">
        <v>31</v>
      </c>
      <c r="Y934" s="85">
        <v>3</v>
      </c>
      <c r="Z934" s="4" t="s">
        <v>586</v>
      </c>
      <c r="AA934" s="52" t="str">
        <f t="shared" si="44"/>
        <v>1.3.3</v>
      </c>
      <c r="AB934" s="3" t="s">
        <v>593</v>
      </c>
      <c r="AC934" s="23" t="s">
        <v>594</v>
      </c>
      <c r="AD934" s="4" t="s">
        <v>6104</v>
      </c>
      <c r="AE934" s="4" t="s">
        <v>4819</v>
      </c>
      <c r="AF934" s="4" t="s">
        <v>6105</v>
      </c>
      <c r="AG934" s="4" t="s">
        <v>6106</v>
      </c>
      <c r="AH934" s="8" t="s">
        <v>6689</v>
      </c>
      <c r="AI934" s="4" t="s">
        <v>9014</v>
      </c>
      <c r="AJ934" s="4" t="s">
        <v>9015</v>
      </c>
      <c r="AK934" s="4" t="s">
        <v>6741</v>
      </c>
      <c r="AL934" s="4" t="s">
        <v>9013</v>
      </c>
      <c r="AM934" s="9" t="s">
        <v>9455</v>
      </c>
      <c r="AN934" s="9" t="s">
        <v>6702</v>
      </c>
      <c r="AO934" s="9" t="s">
        <v>6701</v>
      </c>
      <c r="AP934" s="9" t="s">
        <v>6689</v>
      </c>
      <c r="AQ934" s="3" t="s">
        <v>9983</v>
      </c>
      <c r="AR934" s="5" t="s">
        <v>14790</v>
      </c>
      <c r="AS934" s="5" t="s">
        <v>14791</v>
      </c>
      <c r="AT934" s="4" t="s">
        <v>14792</v>
      </c>
      <c r="AU934" s="4" t="s">
        <v>14793</v>
      </c>
      <c r="AV934" s="4" t="s">
        <v>14794</v>
      </c>
      <c r="AW934" s="4" t="s">
        <v>14792</v>
      </c>
      <c r="AX934" s="4" t="s">
        <v>14793</v>
      </c>
      <c r="AY934" s="4"/>
      <c r="AZ934" s="4"/>
      <c r="BA934" s="4"/>
      <c r="BB934" s="4"/>
      <c r="BC934" s="4"/>
      <c r="BD934" s="4"/>
      <c r="BE934" s="4"/>
      <c r="BF934" s="4"/>
      <c r="BG934" s="4"/>
      <c r="BH934" s="4"/>
      <c r="BI934" s="4"/>
      <c r="BJ934" s="4"/>
      <c r="BK934" s="4"/>
      <c r="BL934" s="4"/>
      <c r="BM934" s="4"/>
      <c r="BN934" s="4"/>
      <c r="BO934" s="4"/>
      <c r="BP934" s="4"/>
      <c r="BQ934" s="4"/>
      <c r="BR934" s="4"/>
      <c r="BS934" s="4"/>
      <c r="BT934" s="4"/>
      <c r="BU934" s="4"/>
      <c r="BV934" s="4"/>
    </row>
    <row r="935" spans="1:200" ht="15.5">
      <c r="A935" s="49" t="str">
        <f>B935&amp;COUNTIF($B$3:B935,B935)</f>
        <v>31C0003</v>
      </c>
      <c r="B935" s="3" t="s">
        <v>949</v>
      </c>
      <c r="C935" s="4" t="s">
        <v>950</v>
      </c>
      <c r="D935" s="4" t="s">
        <v>1493</v>
      </c>
      <c r="E935" s="4" t="s">
        <v>1494</v>
      </c>
      <c r="F935" s="4" t="s">
        <v>1495</v>
      </c>
      <c r="G935" s="4" t="s">
        <v>1496</v>
      </c>
      <c r="H935" s="3" t="s">
        <v>953</v>
      </c>
      <c r="I935" s="4" t="s">
        <v>1832</v>
      </c>
      <c r="J935" s="95" t="s">
        <v>2690</v>
      </c>
      <c r="K935" s="4" t="str">
        <f t="shared" si="43"/>
        <v>31C000E079</v>
      </c>
      <c r="L935" s="6">
        <v>4</v>
      </c>
      <c r="M935" s="5" t="s">
        <v>2939</v>
      </c>
      <c r="N935" s="85">
        <v>5</v>
      </c>
      <c r="O935" s="4" t="s">
        <v>2909</v>
      </c>
      <c r="P935" s="85">
        <v>0</v>
      </c>
      <c r="Q935" s="4" t="s">
        <v>2909</v>
      </c>
      <c r="R935" s="85">
        <v>4</v>
      </c>
      <c r="S935" s="4" t="s">
        <v>2885</v>
      </c>
      <c r="T935" s="66" t="str">
        <f t="shared" si="42"/>
        <v>4. Educación De Calidad</v>
      </c>
      <c r="U935" s="85">
        <v>2</v>
      </c>
      <c r="V935" s="4" t="s">
        <v>173</v>
      </c>
      <c r="W935" s="85">
        <v>4</v>
      </c>
      <c r="X935" s="4" t="s">
        <v>278</v>
      </c>
      <c r="Y935" s="85">
        <v>2</v>
      </c>
      <c r="Z935" s="4" t="s">
        <v>279</v>
      </c>
      <c r="AA935" s="52" t="str">
        <f t="shared" si="44"/>
        <v>2.4.2</v>
      </c>
      <c r="AB935" s="3" t="s">
        <v>954</v>
      </c>
      <c r="AC935" s="23" t="s">
        <v>2999</v>
      </c>
      <c r="AD935" s="4" t="s">
        <v>6107</v>
      </c>
      <c r="AE935" s="4" t="s">
        <v>4819</v>
      </c>
      <c r="AF935" s="4" t="s">
        <v>6108</v>
      </c>
      <c r="AG935" s="4" t="s">
        <v>6109</v>
      </c>
      <c r="AH935" s="8" t="s">
        <v>6689</v>
      </c>
      <c r="AI935" s="4" t="s">
        <v>9016</v>
      </c>
      <c r="AJ935" s="4" t="s">
        <v>9017</v>
      </c>
      <c r="AK935" s="4" t="s">
        <v>6741</v>
      </c>
      <c r="AL935" s="4" t="s">
        <v>9013</v>
      </c>
      <c r="AM935" s="9" t="s">
        <v>6712</v>
      </c>
      <c r="AN935" s="9" t="s">
        <v>6708</v>
      </c>
      <c r="AO935" s="9" t="s">
        <v>6694</v>
      </c>
      <c r="AP935" s="9" t="s">
        <v>6689</v>
      </c>
      <c r="AQ935" s="3" t="s">
        <v>9983</v>
      </c>
      <c r="AR935" s="5" t="s">
        <v>14795</v>
      </c>
      <c r="AS935" s="5" t="s">
        <v>14796</v>
      </c>
      <c r="AT935" s="4" t="s">
        <v>14797</v>
      </c>
      <c r="AU935" s="4" t="s">
        <v>14798</v>
      </c>
      <c r="AV935" s="4" t="s">
        <v>14799</v>
      </c>
      <c r="AW935" s="4" t="s">
        <v>14797</v>
      </c>
      <c r="AX935" s="4" t="s">
        <v>14798</v>
      </c>
      <c r="AY935" s="4" t="s">
        <v>14800</v>
      </c>
      <c r="AZ935" s="4" t="s">
        <v>14797</v>
      </c>
      <c r="BA935" s="4" t="s">
        <v>14798</v>
      </c>
      <c r="BB935" s="4" t="s">
        <v>14801</v>
      </c>
      <c r="BC935" s="4" t="s">
        <v>14797</v>
      </c>
      <c r="BD935" s="4" t="s">
        <v>14798</v>
      </c>
      <c r="BE935" s="4" t="s">
        <v>14802</v>
      </c>
      <c r="BF935" s="4" t="s">
        <v>14797</v>
      </c>
      <c r="BG935" s="4" t="s">
        <v>14798</v>
      </c>
      <c r="BH935" s="4" t="s">
        <v>14803</v>
      </c>
      <c r="BI935" s="4" t="s">
        <v>14797</v>
      </c>
      <c r="BJ935" s="4" t="s">
        <v>14798</v>
      </c>
      <c r="BK935" s="4" t="s">
        <v>14804</v>
      </c>
      <c r="BL935" s="4" t="s">
        <v>14797</v>
      </c>
      <c r="BM935" s="4" t="s">
        <v>14798</v>
      </c>
      <c r="BN935" s="4" t="s">
        <v>14805</v>
      </c>
      <c r="BO935" s="4" t="s">
        <v>14797</v>
      </c>
      <c r="BP935" s="4" t="s">
        <v>14798</v>
      </c>
      <c r="BQ935" s="4"/>
      <c r="BR935" s="4"/>
      <c r="BS935" s="4"/>
      <c r="BT935" s="4"/>
      <c r="BU935" s="4"/>
      <c r="BV935" s="4"/>
    </row>
    <row r="936" spans="1:200" ht="15.5">
      <c r="A936" s="49" t="str">
        <f>B936&amp;COUNTIF($B$3:B936,B936)</f>
        <v>31C0004</v>
      </c>
      <c r="B936" s="3" t="s">
        <v>949</v>
      </c>
      <c r="C936" s="4" t="s">
        <v>950</v>
      </c>
      <c r="D936" s="4" t="s">
        <v>1493</v>
      </c>
      <c r="E936" s="4" t="s">
        <v>1494</v>
      </c>
      <c r="F936" s="4" t="s">
        <v>1495</v>
      </c>
      <c r="G936" s="4" t="s">
        <v>1496</v>
      </c>
      <c r="H936" s="3" t="s">
        <v>626</v>
      </c>
      <c r="I936" s="4" t="s">
        <v>1712</v>
      </c>
      <c r="J936" s="95" t="s">
        <v>2691</v>
      </c>
      <c r="K936" s="4" t="str">
        <f t="shared" si="43"/>
        <v>31C000E116</v>
      </c>
      <c r="L936" s="6">
        <v>1</v>
      </c>
      <c r="M936" s="5" t="s">
        <v>2860</v>
      </c>
      <c r="N936" s="85">
        <v>1</v>
      </c>
      <c r="O936" s="5" t="s">
        <v>2870</v>
      </c>
      <c r="P936" s="85">
        <v>5</v>
      </c>
      <c r="Q936" s="5" t="s">
        <v>2871</v>
      </c>
      <c r="R936" s="85">
        <v>4</v>
      </c>
      <c r="S936" s="4" t="s">
        <v>2885</v>
      </c>
      <c r="T936" s="66" t="str">
        <f t="shared" si="42"/>
        <v>4. Educación De Calidad</v>
      </c>
      <c r="U936" s="85">
        <v>2</v>
      </c>
      <c r="V936" s="4" t="s">
        <v>173</v>
      </c>
      <c r="W936" s="85">
        <v>4</v>
      </c>
      <c r="X936" s="4" t="s">
        <v>278</v>
      </c>
      <c r="Y936" s="85">
        <v>2</v>
      </c>
      <c r="Z936" s="4" t="s">
        <v>279</v>
      </c>
      <c r="AA936" s="52" t="str">
        <f t="shared" si="44"/>
        <v>2.4.2</v>
      </c>
      <c r="AB936" s="3" t="s">
        <v>362</v>
      </c>
      <c r="AC936" s="23" t="s">
        <v>363</v>
      </c>
      <c r="AD936" s="4" t="s">
        <v>6110</v>
      </c>
      <c r="AE936" s="4" t="s">
        <v>6111</v>
      </c>
      <c r="AF936" s="4" t="s">
        <v>6112</v>
      </c>
      <c r="AG936" s="4" t="s">
        <v>6113</v>
      </c>
      <c r="AH936" s="8" t="s">
        <v>6689</v>
      </c>
      <c r="AI936" s="4" t="s">
        <v>9018</v>
      </c>
      <c r="AJ936" s="4" t="s">
        <v>9019</v>
      </c>
      <c r="AK936" s="4" t="s">
        <v>6741</v>
      </c>
      <c r="AL936" s="4" t="s">
        <v>9020</v>
      </c>
      <c r="AM936" s="9" t="s">
        <v>6702</v>
      </c>
      <c r="AN936" s="9" t="s">
        <v>6701</v>
      </c>
      <c r="AO936" s="9" t="s">
        <v>6699</v>
      </c>
      <c r="AP936" s="9" t="s">
        <v>6689</v>
      </c>
      <c r="AQ936" s="3" t="s">
        <v>9983</v>
      </c>
      <c r="AR936" s="5" t="s">
        <v>14806</v>
      </c>
      <c r="AS936" s="5" t="s">
        <v>14807</v>
      </c>
      <c r="AT936" s="4" t="s">
        <v>14808</v>
      </c>
      <c r="AU936" s="4" t="s">
        <v>14809</v>
      </c>
      <c r="AV936" s="4" t="s">
        <v>14810</v>
      </c>
      <c r="AW936" s="4" t="s">
        <v>14808</v>
      </c>
      <c r="AX936" s="4" t="s">
        <v>14809</v>
      </c>
      <c r="AY936" s="4" t="s">
        <v>14811</v>
      </c>
      <c r="AZ936" s="4" t="s">
        <v>14808</v>
      </c>
      <c r="BA936" s="4" t="s">
        <v>14809</v>
      </c>
      <c r="BB936" s="4"/>
      <c r="BC936" s="4"/>
      <c r="BD936" s="4"/>
      <c r="BE936" s="4"/>
      <c r="BF936" s="4"/>
      <c r="BG936" s="4"/>
      <c r="BH936" s="4"/>
      <c r="BI936" s="4"/>
      <c r="BJ936" s="4"/>
      <c r="BK936" s="4"/>
      <c r="BL936" s="4"/>
      <c r="BM936" s="4"/>
      <c r="BN936" s="4"/>
      <c r="BO936" s="4"/>
      <c r="BP936" s="4"/>
      <c r="BQ936" s="4"/>
      <c r="BR936" s="4"/>
      <c r="BS936" s="4"/>
      <c r="BT936" s="4"/>
      <c r="BU936" s="4"/>
      <c r="BV936" s="4"/>
    </row>
    <row r="937" spans="1:200" ht="15.5">
      <c r="A937" s="49" t="str">
        <f>B937&amp;COUNTIF($B$3:B937,B937)</f>
        <v>31C0005</v>
      </c>
      <c r="B937" s="3" t="s">
        <v>949</v>
      </c>
      <c r="C937" s="4" t="s">
        <v>950</v>
      </c>
      <c r="D937" s="4" t="s">
        <v>1493</v>
      </c>
      <c r="E937" s="4" t="s">
        <v>1494</v>
      </c>
      <c r="F937" s="4" t="s">
        <v>1495</v>
      </c>
      <c r="G937" s="4" t="s">
        <v>1496</v>
      </c>
      <c r="H937" s="3" t="s">
        <v>955</v>
      </c>
      <c r="I937" s="4" t="s">
        <v>1833</v>
      </c>
      <c r="J937" s="95" t="s">
        <v>2692</v>
      </c>
      <c r="K937" s="4" t="str">
        <f t="shared" si="43"/>
        <v>31C000F013</v>
      </c>
      <c r="L937" s="6">
        <v>4</v>
      </c>
      <c r="M937" s="5" t="s">
        <v>2939</v>
      </c>
      <c r="N937" s="85">
        <v>5</v>
      </c>
      <c r="O937" s="4" t="s">
        <v>2909</v>
      </c>
      <c r="P937" s="85">
        <v>0</v>
      </c>
      <c r="Q937" s="4" t="s">
        <v>2909</v>
      </c>
      <c r="R937" s="85">
        <v>4</v>
      </c>
      <c r="S937" s="4" t="s">
        <v>2885</v>
      </c>
      <c r="T937" s="66" t="str">
        <f t="shared" si="42"/>
        <v>4. Educación De Calidad</v>
      </c>
      <c r="U937" s="85">
        <v>2</v>
      </c>
      <c r="V937" s="4" t="s">
        <v>173</v>
      </c>
      <c r="W937" s="85">
        <v>4</v>
      </c>
      <c r="X937" s="4" t="s">
        <v>278</v>
      </c>
      <c r="Y937" s="85">
        <v>2</v>
      </c>
      <c r="Z937" s="4" t="s">
        <v>279</v>
      </c>
      <c r="AA937" s="52" t="str">
        <f t="shared" si="44"/>
        <v>2.4.2</v>
      </c>
      <c r="AB937" s="3" t="s">
        <v>956</v>
      </c>
      <c r="AC937" s="23" t="s">
        <v>957</v>
      </c>
      <c r="AD937" s="4" t="s">
        <v>6114</v>
      </c>
      <c r="AE937" s="4" t="s">
        <v>4819</v>
      </c>
      <c r="AF937" s="4" t="s">
        <v>6115</v>
      </c>
      <c r="AG937" s="4" t="s">
        <v>6116</v>
      </c>
      <c r="AH937" s="8" t="s">
        <v>6689</v>
      </c>
      <c r="AI937" s="4" t="s">
        <v>9021</v>
      </c>
      <c r="AJ937" s="4" t="s">
        <v>9022</v>
      </c>
      <c r="AK937" s="4" t="s">
        <v>6741</v>
      </c>
      <c r="AL937" s="4" t="s">
        <v>9013</v>
      </c>
      <c r="AM937" s="9" t="s">
        <v>6711</v>
      </c>
      <c r="AN937" s="9" t="s">
        <v>6697</v>
      </c>
      <c r="AO937" s="9" t="s">
        <v>6699</v>
      </c>
      <c r="AP937" s="9" t="s">
        <v>6689</v>
      </c>
      <c r="AQ937" s="3" t="s">
        <v>9983</v>
      </c>
      <c r="AR937" s="5" t="s">
        <v>14812</v>
      </c>
      <c r="AS937" s="5" t="s">
        <v>14813</v>
      </c>
      <c r="AT937" s="4" t="s">
        <v>14814</v>
      </c>
      <c r="AU937" s="4" t="s">
        <v>14815</v>
      </c>
      <c r="AV937" s="4" t="s">
        <v>14816</v>
      </c>
      <c r="AW937" s="4" t="s">
        <v>14817</v>
      </c>
      <c r="AX937" s="4" t="s">
        <v>14818</v>
      </c>
      <c r="AY937" s="4" t="s">
        <v>14819</v>
      </c>
      <c r="AZ937" s="4" t="s">
        <v>14820</v>
      </c>
      <c r="BA937" s="4" t="s">
        <v>14821</v>
      </c>
      <c r="BB937" s="4" t="s">
        <v>14822</v>
      </c>
      <c r="BC937" s="4" t="s">
        <v>14817</v>
      </c>
      <c r="BD937" s="4" t="s">
        <v>14818</v>
      </c>
      <c r="BE937" s="4" t="s">
        <v>14823</v>
      </c>
      <c r="BF937" s="4" t="s">
        <v>14824</v>
      </c>
      <c r="BG937" s="4" t="s">
        <v>14825</v>
      </c>
      <c r="BH937" s="4" t="s">
        <v>14826</v>
      </c>
      <c r="BI937" s="4" t="s">
        <v>14808</v>
      </c>
      <c r="BJ937" s="4" t="s">
        <v>14809</v>
      </c>
      <c r="BK937" s="4"/>
      <c r="BL937" s="4"/>
      <c r="BM937" s="4"/>
      <c r="BN937" s="4"/>
      <c r="BO937" s="4"/>
      <c r="BP937" s="4"/>
      <c r="BQ937" s="4"/>
      <c r="BR937" s="4"/>
      <c r="BS937" s="4"/>
      <c r="BT937" s="4"/>
      <c r="BU937" s="4"/>
      <c r="BV937" s="4"/>
    </row>
    <row r="938" spans="1:200" ht="15.5">
      <c r="A938" s="49" t="str">
        <f>B938&amp;COUNTIF($B$3:B938,B938)</f>
        <v>31C0006</v>
      </c>
      <c r="B938" s="3" t="s">
        <v>949</v>
      </c>
      <c r="C938" s="4" t="s">
        <v>950</v>
      </c>
      <c r="D938" s="4" t="s">
        <v>1493</v>
      </c>
      <c r="E938" s="4" t="s">
        <v>1494</v>
      </c>
      <c r="F938" s="4" t="s">
        <v>1495</v>
      </c>
      <c r="G938" s="4" t="s">
        <v>1496</v>
      </c>
      <c r="H938" s="3" t="s">
        <v>958</v>
      </c>
      <c r="I938" s="4" t="s">
        <v>1834</v>
      </c>
      <c r="J938" s="95" t="s">
        <v>2693</v>
      </c>
      <c r="K938" s="4" t="str">
        <f t="shared" si="43"/>
        <v>31C000F018</v>
      </c>
      <c r="L938" s="6">
        <v>4</v>
      </c>
      <c r="M938" s="5" t="s">
        <v>2939</v>
      </c>
      <c r="N938" s="85">
        <v>7</v>
      </c>
      <c r="O938" s="5" t="s">
        <v>2941</v>
      </c>
      <c r="P938" s="85">
        <v>0</v>
      </c>
      <c r="Q938" s="5" t="s">
        <v>2941</v>
      </c>
      <c r="R938" s="85">
        <v>4</v>
      </c>
      <c r="S938" s="4" t="s">
        <v>2885</v>
      </c>
      <c r="T938" s="66" t="str">
        <f t="shared" si="42"/>
        <v>4. Educación De Calidad</v>
      </c>
      <c r="U938" s="85">
        <v>2</v>
      </c>
      <c r="V938" s="4" t="s">
        <v>173</v>
      </c>
      <c r="W938" s="85">
        <v>4</v>
      </c>
      <c r="X938" s="4" t="s">
        <v>278</v>
      </c>
      <c r="Y938" s="85">
        <v>2</v>
      </c>
      <c r="Z938" s="4" t="s">
        <v>279</v>
      </c>
      <c r="AA938" s="52" t="str">
        <f t="shared" si="44"/>
        <v>2.4.2</v>
      </c>
      <c r="AB938" s="3" t="s">
        <v>959</v>
      </c>
      <c r="AC938" s="23" t="s">
        <v>960</v>
      </c>
      <c r="AD938" s="4" t="s">
        <v>6117</v>
      </c>
      <c r="AE938" s="4" t="s">
        <v>6118</v>
      </c>
      <c r="AF938" s="4" t="s">
        <v>6119</v>
      </c>
      <c r="AG938" s="4" t="s">
        <v>6120</v>
      </c>
      <c r="AH938" s="8" t="s">
        <v>6689</v>
      </c>
      <c r="AI938" s="4" t="s">
        <v>9023</v>
      </c>
      <c r="AJ938" s="4" t="s">
        <v>9024</v>
      </c>
      <c r="AK938" s="4" t="s">
        <v>6741</v>
      </c>
      <c r="AL938" s="4" t="s">
        <v>9013</v>
      </c>
      <c r="AM938" s="8" t="s">
        <v>6712</v>
      </c>
      <c r="AN938" s="9" t="s">
        <v>6708</v>
      </c>
      <c r="AO938" s="9" t="s">
        <v>6718</v>
      </c>
      <c r="AP938" s="9" t="s">
        <v>6689</v>
      </c>
      <c r="AQ938" s="3" t="s">
        <v>9983</v>
      </c>
      <c r="AR938" s="5" t="s">
        <v>14827</v>
      </c>
      <c r="AS938" s="5" t="s">
        <v>14828</v>
      </c>
      <c r="AT938" s="4" t="s">
        <v>14829</v>
      </c>
      <c r="AU938" s="4" t="s">
        <v>14830</v>
      </c>
      <c r="AV938" s="4" t="s">
        <v>14831</v>
      </c>
      <c r="AW938" s="4" t="s">
        <v>14832</v>
      </c>
      <c r="AX938" s="4" t="s">
        <v>14833</v>
      </c>
      <c r="AY938" s="4" t="s">
        <v>14834</v>
      </c>
      <c r="AZ938" s="4" t="s">
        <v>14829</v>
      </c>
      <c r="BA938" s="4" t="s">
        <v>14830</v>
      </c>
      <c r="BB938" s="4" t="s">
        <v>14835</v>
      </c>
      <c r="BC938" s="4" t="s">
        <v>14829</v>
      </c>
      <c r="BD938" s="4" t="s">
        <v>14830</v>
      </c>
      <c r="BE938" s="4" t="s">
        <v>14836</v>
      </c>
      <c r="BF938" s="4"/>
      <c r="BG938" s="4" t="s">
        <v>14829</v>
      </c>
      <c r="BH938" s="4" t="s">
        <v>14837</v>
      </c>
      <c r="BI938" s="4" t="s">
        <v>14832</v>
      </c>
      <c r="BJ938" s="4" t="s">
        <v>14833</v>
      </c>
      <c r="BK938" s="4" t="s">
        <v>14838</v>
      </c>
      <c r="BL938" s="4" t="s">
        <v>14832</v>
      </c>
      <c r="BM938" s="4" t="s">
        <v>14833</v>
      </c>
      <c r="BN938" s="4" t="s">
        <v>14839</v>
      </c>
      <c r="BO938" s="4" t="s">
        <v>14832</v>
      </c>
      <c r="BP938" s="4" t="s">
        <v>14833</v>
      </c>
      <c r="BQ938" s="4"/>
      <c r="BR938" s="4"/>
      <c r="BS938" s="4"/>
      <c r="BT938" s="4"/>
      <c r="BU938" s="4"/>
      <c r="BV938" s="4"/>
    </row>
    <row r="939" spans="1:200" ht="15.5">
      <c r="A939" s="49" t="str">
        <f>B939&amp;COUNTIF($B$3:B939,B939)</f>
        <v>31C0007</v>
      </c>
      <c r="B939" s="3" t="s">
        <v>949</v>
      </c>
      <c r="C939" s="4" t="s">
        <v>950</v>
      </c>
      <c r="D939" s="4" t="s">
        <v>1493</v>
      </c>
      <c r="E939" s="4" t="s">
        <v>1494</v>
      </c>
      <c r="F939" s="4" t="s">
        <v>1495</v>
      </c>
      <c r="G939" s="4" t="s">
        <v>1496</v>
      </c>
      <c r="H939" s="3" t="s">
        <v>10</v>
      </c>
      <c r="I939" s="4" t="s">
        <v>1569</v>
      </c>
      <c r="J939" s="95" t="s">
        <v>2694</v>
      </c>
      <c r="K939" s="4" t="str">
        <f t="shared" si="43"/>
        <v>31C000M001</v>
      </c>
      <c r="L939" s="6">
        <v>4</v>
      </c>
      <c r="M939" s="5" t="s">
        <v>2939</v>
      </c>
      <c r="N939" s="85">
        <v>5</v>
      </c>
      <c r="O939" s="4" t="s">
        <v>2909</v>
      </c>
      <c r="P939" s="85">
        <v>0</v>
      </c>
      <c r="Q939" s="4" t="s">
        <v>2909</v>
      </c>
      <c r="R939" s="85">
        <v>16</v>
      </c>
      <c r="S939" s="4" t="s">
        <v>2841</v>
      </c>
      <c r="T939" s="66" t="str">
        <f t="shared" si="42"/>
        <v>16. Paz, Justicia E Instituciones Sólidas</v>
      </c>
      <c r="U939" s="85">
        <v>2</v>
      </c>
      <c r="V939" s="4" t="s">
        <v>173</v>
      </c>
      <c r="W939" s="85">
        <v>4</v>
      </c>
      <c r="X939" s="4" t="s">
        <v>278</v>
      </c>
      <c r="Y939" s="85">
        <v>2</v>
      </c>
      <c r="Z939" s="4" t="s">
        <v>279</v>
      </c>
      <c r="AA939" s="52" t="str">
        <f t="shared" si="44"/>
        <v>2.4.2</v>
      </c>
      <c r="AB939" s="3" t="s">
        <v>36</v>
      </c>
      <c r="AC939" s="23" t="s">
        <v>38</v>
      </c>
      <c r="AD939" s="4" t="s">
        <v>6121</v>
      </c>
      <c r="AE939" s="4" t="s">
        <v>6122</v>
      </c>
      <c r="AF939" s="4" t="s">
        <v>6123</v>
      </c>
      <c r="AG939" s="4" t="s">
        <v>6124</v>
      </c>
      <c r="AH939" s="8" t="s">
        <v>6689</v>
      </c>
      <c r="AI939" s="4" t="s">
        <v>9025</v>
      </c>
      <c r="AJ939" s="4" t="s">
        <v>9026</v>
      </c>
      <c r="AK939" s="4" t="s">
        <v>6741</v>
      </c>
      <c r="AL939" s="4" t="s">
        <v>9027</v>
      </c>
      <c r="AM939" s="9" t="s">
        <v>6712</v>
      </c>
      <c r="AN939" s="9" t="s">
        <v>6708</v>
      </c>
      <c r="AO939" s="9" t="s">
        <v>6718</v>
      </c>
      <c r="AP939" s="9" t="s">
        <v>6689</v>
      </c>
      <c r="AQ939" s="3" t="s">
        <v>9983</v>
      </c>
      <c r="AR939" s="5" t="s">
        <v>14840</v>
      </c>
      <c r="AS939" s="5" t="s">
        <v>14841</v>
      </c>
      <c r="AT939" s="4" t="s">
        <v>14842</v>
      </c>
      <c r="AU939" s="4" t="s">
        <v>14843</v>
      </c>
      <c r="AV939" s="4" t="s">
        <v>14844</v>
      </c>
      <c r="AW939" s="4" t="s">
        <v>14845</v>
      </c>
      <c r="AX939" s="4" t="s">
        <v>14846</v>
      </c>
      <c r="AY939" s="4" t="s">
        <v>14847</v>
      </c>
      <c r="AZ939" s="4" t="s">
        <v>14848</v>
      </c>
      <c r="BA939" s="4" t="s">
        <v>14849</v>
      </c>
      <c r="BB939" s="4"/>
      <c r="BC939" s="4"/>
      <c r="BD939" s="4"/>
      <c r="BE939" s="4"/>
      <c r="BF939" s="4"/>
      <c r="BG939" s="4"/>
      <c r="BH939" s="4"/>
      <c r="BI939" s="4"/>
      <c r="BJ939" s="4"/>
      <c r="BK939" s="4"/>
      <c r="BL939" s="4"/>
      <c r="BM939" s="4"/>
      <c r="BN939" s="4"/>
      <c r="BO939" s="4"/>
      <c r="BP939" s="4"/>
      <c r="BQ939" s="4"/>
      <c r="BR939" s="4"/>
      <c r="BS939" s="4"/>
      <c r="BT939" s="4"/>
      <c r="BU939" s="4"/>
      <c r="BV939" s="4"/>
    </row>
    <row r="940" spans="1:200" s="15" customFormat="1" ht="15.5">
      <c r="A940" s="49" t="str">
        <f>B940&amp;COUNTIF($B$3:B940,B940)</f>
        <v>31C0008</v>
      </c>
      <c r="B940" s="3" t="s">
        <v>949</v>
      </c>
      <c r="C940" s="4" t="s">
        <v>950</v>
      </c>
      <c r="D940" s="4" t="s">
        <v>1493</v>
      </c>
      <c r="E940" s="4" t="s">
        <v>1494</v>
      </c>
      <c r="F940" s="4" t="s">
        <v>1495</v>
      </c>
      <c r="G940" s="4" t="s">
        <v>1496</v>
      </c>
      <c r="H940" s="3" t="s">
        <v>1133</v>
      </c>
      <c r="I940" s="4" t="s">
        <v>1570</v>
      </c>
      <c r="J940" s="96" t="s">
        <v>1886</v>
      </c>
      <c r="K940" s="4" t="str">
        <f t="shared" si="43"/>
        <v>31C000M002</v>
      </c>
      <c r="L940" s="6">
        <v>4</v>
      </c>
      <c r="M940" s="5" t="s">
        <v>2939</v>
      </c>
      <c r="N940" s="85">
        <v>5</v>
      </c>
      <c r="O940" s="4" t="s">
        <v>2909</v>
      </c>
      <c r="P940" s="85">
        <v>0</v>
      </c>
      <c r="Q940" s="4" t="s">
        <v>2909</v>
      </c>
      <c r="R940" s="85">
        <v>16</v>
      </c>
      <c r="S940" s="4" t="s">
        <v>2841</v>
      </c>
      <c r="T940" s="66" t="str">
        <f t="shared" si="42"/>
        <v>16. Paz, Justicia E Instituciones Sólidas</v>
      </c>
      <c r="U940" s="85">
        <v>2</v>
      </c>
      <c r="V940" s="4" t="s">
        <v>173</v>
      </c>
      <c r="W940" s="85">
        <v>4</v>
      </c>
      <c r="X940" s="4" t="s">
        <v>278</v>
      </c>
      <c r="Y940" s="85">
        <v>2</v>
      </c>
      <c r="Z940" s="4" t="s">
        <v>279</v>
      </c>
      <c r="AA940" s="52" t="str">
        <f t="shared" si="44"/>
        <v>2.4.2</v>
      </c>
      <c r="AB940" s="3" t="s">
        <v>2952</v>
      </c>
      <c r="AC940" s="23" t="s">
        <v>2953</v>
      </c>
      <c r="AD940" s="4" t="s">
        <v>179</v>
      </c>
      <c r="AE940" s="4" t="s">
        <v>179</v>
      </c>
      <c r="AF940" s="4" t="s">
        <v>179</v>
      </c>
      <c r="AG940" s="4" t="s">
        <v>179</v>
      </c>
      <c r="AH940" s="3" t="s">
        <v>179</v>
      </c>
      <c r="AI940" s="4" t="s">
        <v>179</v>
      </c>
      <c r="AJ940" s="4" t="s">
        <v>179</v>
      </c>
      <c r="AK940" s="4" t="s">
        <v>179</v>
      </c>
      <c r="AL940" s="4" t="s">
        <v>179</v>
      </c>
      <c r="AM940" s="3" t="s">
        <v>179</v>
      </c>
      <c r="AN940" s="3" t="s">
        <v>179</v>
      </c>
      <c r="AO940" s="3" t="s">
        <v>179</v>
      </c>
      <c r="AP940" s="3" t="s">
        <v>179</v>
      </c>
      <c r="AQ940" s="6" t="s">
        <v>179</v>
      </c>
      <c r="AR940" s="5" t="s">
        <v>179</v>
      </c>
      <c r="AS940" s="5" t="s">
        <v>179</v>
      </c>
      <c r="AT940" s="4" t="s">
        <v>179</v>
      </c>
      <c r="AU940" s="4" t="s">
        <v>179</v>
      </c>
      <c r="AV940" s="4"/>
      <c r="AW940" s="4"/>
      <c r="AX940" s="4"/>
      <c r="AY940" s="4"/>
      <c r="AZ940" s="4"/>
      <c r="BA940" s="4"/>
      <c r="BB940" s="4"/>
      <c r="BC940" s="4"/>
      <c r="BD940" s="4"/>
      <c r="BE940" s="4"/>
      <c r="BF940" s="4"/>
      <c r="BG940" s="4"/>
      <c r="BH940" s="4"/>
      <c r="BI940" s="4"/>
      <c r="BJ940" s="4"/>
      <c r="BK940" s="4"/>
      <c r="BL940" s="4"/>
      <c r="BM940" s="4"/>
      <c r="BN940" s="4"/>
      <c r="BO940" s="4"/>
      <c r="BP940" s="4"/>
      <c r="BQ940" s="4"/>
      <c r="BR940" s="4"/>
      <c r="BS940" s="4"/>
      <c r="BT940" s="4"/>
      <c r="BU940" s="4"/>
      <c r="BV940" s="4"/>
      <c r="BW940"/>
      <c r="BX940"/>
      <c r="BY940" s="67"/>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row>
    <row r="941" spans="1:200" s="15" customFormat="1" ht="15.5">
      <c r="A941" s="49" t="str">
        <f>B941&amp;COUNTIF($B$3:B941,B941)</f>
        <v>31C0009</v>
      </c>
      <c r="B941" s="3" t="s">
        <v>949</v>
      </c>
      <c r="C941" s="4" t="s">
        <v>950</v>
      </c>
      <c r="D941" s="4" t="s">
        <v>1493</v>
      </c>
      <c r="E941" s="4" t="s">
        <v>1494</v>
      </c>
      <c r="F941" s="4" t="s">
        <v>1495</v>
      </c>
      <c r="G941" s="4" t="s">
        <v>1496</v>
      </c>
      <c r="H941" s="3" t="s">
        <v>140</v>
      </c>
      <c r="I941" s="4" t="s">
        <v>1571</v>
      </c>
      <c r="J941" s="95" t="s">
        <v>2695</v>
      </c>
      <c r="K941" s="4" t="str">
        <f t="shared" si="43"/>
        <v>31C000N001</v>
      </c>
      <c r="L941" s="6">
        <v>5</v>
      </c>
      <c r="M941" s="5" t="s">
        <v>2863</v>
      </c>
      <c r="N941" s="85">
        <v>3</v>
      </c>
      <c r="O941" s="5" t="s">
        <v>2877</v>
      </c>
      <c r="P941" s="85">
        <v>1</v>
      </c>
      <c r="Q941" s="5" t="s">
        <v>2878</v>
      </c>
      <c r="R941" s="85">
        <v>16</v>
      </c>
      <c r="S941" s="4" t="s">
        <v>2841</v>
      </c>
      <c r="T941" s="66" t="str">
        <f t="shared" si="42"/>
        <v>16. Paz, Justicia E Instituciones Sólidas</v>
      </c>
      <c r="U941" s="85">
        <v>2</v>
      </c>
      <c r="V941" s="4" t="s">
        <v>173</v>
      </c>
      <c r="W941" s="85">
        <v>4</v>
      </c>
      <c r="X941" s="4" t="s">
        <v>278</v>
      </c>
      <c r="Y941" s="85">
        <v>2</v>
      </c>
      <c r="Z941" s="4" t="s">
        <v>279</v>
      </c>
      <c r="AA941" s="52" t="str">
        <f t="shared" si="44"/>
        <v>2.4.2</v>
      </c>
      <c r="AB941" s="3" t="s">
        <v>362</v>
      </c>
      <c r="AC941" s="23" t="s">
        <v>363</v>
      </c>
      <c r="AD941" s="4" t="s">
        <v>6125</v>
      </c>
      <c r="AE941" s="4" t="s">
        <v>6126</v>
      </c>
      <c r="AF941" s="4" t="s">
        <v>6127</v>
      </c>
      <c r="AG941" s="4" t="s">
        <v>6128</v>
      </c>
      <c r="AH941" s="8" t="s">
        <v>6689</v>
      </c>
      <c r="AI941" s="4" t="s">
        <v>9028</v>
      </c>
      <c r="AJ941" s="4" t="s">
        <v>9029</v>
      </c>
      <c r="AK941" s="4" t="s">
        <v>6725</v>
      </c>
      <c r="AL941" s="4" t="s">
        <v>9013</v>
      </c>
      <c r="AM941" s="9" t="s">
        <v>6712</v>
      </c>
      <c r="AN941" s="9" t="s">
        <v>6708</v>
      </c>
      <c r="AO941" s="9" t="s">
        <v>6718</v>
      </c>
      <c r="AP941" s="9" t="s">
        <v>6689</v>
      </c>
      <c r="AQ941" s="6" t="s">
        <v>9983</v>
      </c>
      <c r="AR941" s="5" t="s">
        <v>14850</v>
      </c>
      <c r="AS941" s="5" t="s">
        <v>14851</v>
      </c>
      <c r="AT941" s="4" t="s">
        <v>14842</v>
      </c>
      <c r="AU941" s="4" t="s">
        <v>14843</v>
      </c>
      <c r="AV941" s="4"/>
      <c r="AW941" s="4"/>
      <c r="AX941" s="4"/>
      <c r="AY941" s="4"/>
      <c r="AZ941" s="4"/>
      <c r="BA941" s="4"/>
      <c r="BB941" s="4"/>
      <c r="BC941" s="4"/>
      <c r="BD941" s="4"/>
      <c r="BE941" s="4"/>
      <c r="BF941" s="4"/>
      <c r="BG941" s="4"/>
      <c r="BH941" s="4"/>
      <c r="BI941" s="4"/>
      <c r="BJ941" s="4"/>
      <c r="BK941" s="4"/>
      <c r="BL941" s="4"/>
      <c r="BM941" s="4"/>
      <c r="BN941" s="4"/>
      <c r="BO941" s="4"/>
      <c r="BP941" s="4"/>
      <c r="BQ941" s="4"/>
      <c r="BR941" s="4"/>
      <c r="BS941" s="4"/>
      <c r="BT941" s="4"/>
      <c r="BU941" s="4"/>
      <c r="BV941" s="4"/>
      <c r="BW941"/>
      <c r="BX941"/>
      <c r="BY941" s="67"/>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row>
    <row r="942" spans="1:200" ht="15.5">
      <c r="A942" s="49" t="str">
        <f>B942&amp;COUNTIF($B$3:B942,B942)</f>
        <v>31C00010</v>
      </c>
      <c r="B942" s="3" t="s">
        <v>949</v>
      </c>
      <c r="C942" s="4" t="s">
        <v>950</v>
      </c>
      <c r="D942" s="4" t="s">
        <v>1493</v>
      </c>
      <c r="E942" s="4" t="s">
        <v>1494</v>
      </c>
      <c r="F942" s="4" t="s">
        <v>1495</v>
      </c>
      <c r="G942" s="4" t="s">
        <v>1496</v>
      </c>
      <c r="H942" s="3" t="s">
        <v>146</v>
      </c>
      <c r="I942" s="4" t="s">
        <v>1572</v>
      </c>
      <c r="J942" s="95" t="s">
        <v>2696</v>
      </c>
      <c r="K942" s="4" t="str">
        <f t="shared" si="43"/>
        <v>31C000O001</v>
      </c>
      <c r="L942" s="6">
        <v>4</v>
      </c>
      <c r="M942" s="5" t="s">
        <v>2939</v>
      </c>
      <c r="N942" s="85">
        <v>7</v>
      </c>
      <c r="O942" s="4" t="s">
        <v>2941</v>
      </c>
      <c r="P942" s="85">
        <v>0</v>
      </c>
      <c r="Q942" s="4" t="s">
        <v>2941</v>
      </c>
      <c r="R942" s="85">
        <v>16</v>
      </c>
      <c r="S942" s="4" t="s">
        <v>2841</v>
      </c>
      <c r="T942" s="66" t="str">
        <f t="shared" si="42"/>
        <v>16. Paz, Justicia E Instituciones Sólidas</v>
      </c>
      <c r="U942" s="85">
        <v>3</v>
      </c>
      <c r="V942" s="4" t="s">
        <v>199</v>
      </c>
      <c r="W942" s="85">
        <v>9</v>
      </c>
      <c r="X942" s="4" t="s">
        <v>562</v>
      </c>
      <c r="Y942" s="85">
        <v>3</v>
      </c>
      <c r="Z942" s="4" t="s">
        <v>563</v>
      </c>
      <c r="AA942" s="52" t="str">
        <f t="shared" si="44"/>
        <v>3.9.3</v>
      </c>
      <c r="AB942" s="3" t="s">
        <v>149</v>
      </c>
      <c r="AC942" s="23" t="s">
        <v>150</v>
      </c>
      <c r="AD942" s="4" t="s">
        <v>6129</v>
      </c>
      <c r="AE942" s="4" t="s">
        <v>6126</v>
      </c>
      <c r="AF942" s="4" t="s">
        <v>6130</v>
      </c>
      <c r="AG942" s="4" t="s">
        <v>6131</v>
      </c>
      <c r="AH942" s="8" t="s">
        <v>6689</v>
      </c>
      <c r="AI942" s="4" t="s">
        <v>9030</v>
      </c>
      <c r="AJ942" s="4" t="s">
        <v>9031</v>
      </c>
      <c r="AK942" s="4" t="s">
        <v>6725</v>
      </c>
      <c r="AL942" s="4" t="s">
        <v>9027</v>
      </c>
      <c r="AM942" s="9" t="s">
        <v>6712</v>
      </c>
      <c r="AN942" s="9" t="s">
        <v>6708</v>
      </c>
      <c r="AO942" s="9" t="s">
        <v>6718</v>
      </c>
      <c r="AP942" s="9" t="s">
        <v>6689</v>
      </c>
      <c r="AQ942" s="6" t="s">
        <v>6689</v>
      </c>
      <c r="AR942" s="5" t="s">
        <v>14852</v>
      </c>
      <c r="AS942" s="5" t="s">
        <v>14853</v>
      </c>
      <c r="AT942" s="4" t="s">
        <v>14845</v>
      </c>
      <c r="AU942" s="4" t="s">
        <v>14846</v>
      </c>
      <c r="AV942" s="4"/>
      <c r="AW942" s="4"/>
      <c r="AX942" s="4"/>
      <c r="AY942" s="4"/>
      <c r="AZ942" s="4"/>
      <c r="BA942" s="4"/>
      <c r="BB942" s="4"/>
      <c r="BC942" s="4"/>
      <c r="BD942" s="4"/>
      <c r="BE942" s="4"/>
      <c r="BF942" s="4"/>
      <c r="BG942" s="4"/>
      <c r="BH942" s="4"/>
      <c r="BI942" s="4"/>
      <c r="BJ942" s="4"/>
      <c r="BK942" s="4"/>
      <c r="BL942" s="4"/>
      <c r="BM942" s="4"/>
      <c r="BN942" s="4"/>
      <c r="BO942" s="4"/>
      <c r="BP942" s="4"/>
      <c r="BQ942" s="4"/>
      <c r="BR942" s="4"/>
      <c r="BS942" s="4"/>
      <c r="BT942" s="4"/>
      <c r="BU942" s="4"/>
      <c r="BV942" s="4"/>
    </row>
    <row r="943" spans="1:200" ht="15.5">
      <c r="A943" s="49" t="str">
        <f>B943&amp;COUNTIF($B$3:B943,B943)</f>
        <v>31C00011</v>
      </c>
      <c r="B943" s="3" t="s">
        <v>949</v>
      </c>
      <c r="C943" s="4" t="s">
        <v>950</v>
      </c>
      <c r="D943" s="4" t="s">
        <v>1493</v>
      </c>
      <c r="E943" s="4" t="s">
        <v>1494</v>
      </c>
      <c r="F943" s="4" t="s">
        <v>1495</v>
      </c>
      <c r="G943" s="4" t="s">
        <v>1496</v>
      </c>
      <c r="H943" s="3" t="s">
        <v>151</v>
      </c>
      <c r="I943" s="4" t="s">
        <v>1573</v>
      </c>
      <c r="J943" s="95" t="s">
        <v>2697</v>
      </c>
      <c r="K943" s="4" t="str">
        <f t="shared" si="43"/>
        <v>31C000P001</v>
      </c>
      <c r="L943" s="6">
        <v>4</v>
      </c>
      <c r="M943" s="5" t="s">
        <v>2939</v>
      </c>
      <c r="N943" s="85">
        <v>3</v>
      </c>
      <c r="O943" s="5" t="s">
        <v>2908</v>
      </c>
      <c r="P943" s="85">
        <v>0</v>
      </c>
      <c r="Q943" s="5" t="s">
        <v>2908</v>
      </c>
      <c r="R943" s="85">
        <v>5</v>
      </c>
      <c r="S943" s="4" t="s">
        <v>2844</v>
      </c>
      <c r="T943" s="66" t="str">
        <f t="shared" si="42"/>
        <v xml:space="preserve">5. Igualdad De Género </v>
      </c>
      <c r="U943" s="85">
        <v>1</v>
      </c>
      <c r="V943" s="4" t="s">
        <v>28</v>
      </c>
      <c r="W943" s="85">
        <v>2</v>
      </c>
      <c r="X943" s="4" t="s">
        <v>154</v>
      </c>
      <c r="Y943" s="85">
        <v>4</v>
      </c>
      <c r="Z943" s="4" t="s">
        <v>155</v>
      </c>
      <c r="AA943" s="52" t="str">
        <f t="shared" si="44"/>
        <v>1.2.4</v>
      </c>
      <c r="AB943" s="3" t="s">
        <v>156</v>
      </c>
      <c r="AC943" s="23" t="s">
        <v>157</v>
      </c>
      <c r="AD943" s="4" t="s">
        <v>6132</v>
      </c>
      <c r="AE943" s="4" t="s">
        <v>6133</v>
      </c>
      <c r="AF943" s="4" t="s">
        <v>6134</v>
      </c>
      <c r="AG943" s="4" t="s">
        <v>6135</v>
      </c>
      <c r="AH943" s="8" t="s">
        <v>6689</v>
      </c>
      <c r="AI943" s="4" t="s">
        <v>9032</v>
      </c>
      <c r="AJ943" s="4" t="s">
        <v>9033</v>
      </c>
      <c r="AK943" s="4" t="s">
        <v>6725</v>
      </c>
      <c r="AL943" s="4" t="s">
        <v>9013</v>
      </c>
      <c r="AM943" s="9" t="s">
        <v>6712</v>
      </c>
      <c r="AN943" s="9" t="s">
        <v>6708</v>
      </c>
      <c r="AO943" s="9" t="s">
        <v>6718</v>
      </c>
      <c r="AP943" s="9" t="s">
        <v>6689</v>
      </c>
      <c r="AQ943" s="6" t="s">
        <v>9983</v>
      </c>
      <c r="AR943" s="5" t="s">
        <v>14854</v>
      </c>
      <c r="AS943" s="5" t="s">
        <v>14855</v>
      </c>
      <c r="AT943" s="4" t="s">
        <v>14856</v>
      </c>
      <c r="AU943" s="4" t="s">
        <v>14857</v>
      </c>
      <c r="AV943" s="4"/>
      <c r="AW943" s="4"/>
      <c r="AX943" s="4"/>
      <c r="AY943" s="4"/>
      <c r="AZ943" s="4"/>
      <c r="BA943" s="4"/>
      <c r="BB943" s="4"/>
      <c r="BC943" s="4"/>
      <c r="BD943" s="4"/>
      <c r="BE943" s="4"/>
      <c r="BF943" s="4"/>
      <c r="BG943" s="4"/>
      <c r="BH943" s="4"/>
      <c r="BI943" s="4"/>
      <c r="BJ943" s="4"/>
      <c r="BK943" s="4"/>
      <c r="BL943" s="4"/>
      <c r="BM943" s="4"/>
      <c r="BN943" s="4"/>
      <c r="BO943" s="4"/>
      <c r="BP943" s="4"/>
      <c r="BQ943" s="4"/>
      <c r="BR943" s="4"/>
      <c r="BS943" s="4"/>
      <c r="BT943" s="4"/>
      <c r="BU943" s="4"/>
      <c r="BV943" s="4"/>
    </row>
    <row r="944" spans="1:200" ht="15.5">
      <c r="A944" s="49" t="str">
        <f>B944&amp;COUNTIF($B$3:B944,B944)</f>
        <v>31C00012</v>
      </c>
      <c r="B944" s="3" t="s">
        <v>949</v>
      </c>
      <c r="C944" s="4" t="s">
        <v>950</v>
      </c>
      <c r="D944" s="4" t="s">
        <v>1493</v>
      </c>
      <c r="E944" s="4" t="s">
        <v>1494</v>
      </c>
      <c r="F944" s="4" t="s">
        <v>1495</v>
      </c>
      <c r="G944" s="4" t="s">
        <v>1496</v>
      </c>
      <c r="H944" s="3" t="s">
        <v>158</v>
      </c>
      <c r="I944" s="4" t="s">
        <v>1574</v>
      </c>
      <c r="J944" s="95" t="s">
        <v>2698</v>
      </c>
      <c r="K944" s="4" t="str">
        <f t="shared" si="43"/>
        <v>31C000P002</v>
      </c>
      <c r="L944" s="6">
        <v>4</v>
      </c>
      <c r="M944" s="5" t="s">
        <v>2939</v>
      </c>
      <c r="N944" s="85">
        <v>3</v>
      </c>
      <c r="O944" s="4" t="s">
        <v>2908</v>
      </c>
      <c r="P944" s="85">
        <v>0</v>
      </c>
      <c r="Q944" s="4" t="s">
        <v>2908</v>
      </c>
      <c r="R944" s="85">
        <v>10</v>
      </c>
      <c r="S944" s="4" t="s">
        <v>2868</v>
      </c>
      <c r="T944" s="66" t="str">
        <f t="shared" si="42"/>
        <v xml:space="preserve">10. Reducción De Las Desigualdades </v>
      </c>
      <c r="U944" s="85">
        <v>1</v>
      </c>
      <c r="V944" s="4" t="s">
        <v>28</v>
      </c>
      <c r="W944" s="85">
        <v>2</v>
      </c>
      <c r="X944" s="4" t="s">
        <v>154</v>
      </c>
      <c r="Y944" s="85">
        <v>4</v>
      </c>
      <c r="Z944" s="4" t="s">
        <v>155</v>
      </c>
      <c r="AA944" s="52" t="str">
        <f t="shared" si="44"/>
        <v>1.2.4</v>
      </c>
      <c r="AB944" s="3" t="s">
        <v>161</v>
      </c>
      <c r="AC944" s="23" t="s">
        <v>162</v>
      </c>
      <c r="AD944" s="4" t="s">
        <v>6136</v>
      </c>
      <c r="AE944" s="4" t="s">
        <v>6137</v>
      </c>
      <c r="AF944" s="4" t="s">
        <v>6138</v>
      </c>
      <c r="AG944" s="4" t="s">
        <v>6139</v>
      </c>
      <c r="AH944" s="8" t="s">
        <v>6689</v>
      </c>
      <c r="AI944" s="4" t="s">
        <v>9034</v>
      </c>
      <c r="AJ944" s="4" t="s">
        <v>9035</v>
      </c>
      <c r="AK944" s="4" t="s">
        <v>6741</v>
      </c>
      <c r="AL944" s="4" t="s">
        <v>9013</v>
      </c>
      <c r="AM944" s="9" t="s">
        <v>6712</v>
      </c>
      <c r="AN944" s="9" t="s">
        <v>6708</v>
      </c>
      <c r="AO944" s="9" t="s">
        <v>6718</v>
      </c>
      <c r="AP944" s="9" t="s">
        <v>6689</v>
      </c>
      <c r="AQ944" s="6" t="s">
        <v>6689</v>
      </c>
      <c r="AR944" s="5" t="s">
        <v>14858</v>
      </c>
      <c r="AS944" s="5" t="s">
        <v>14859</v>
      </c>
      <c r="AT944" s="4" t="s">
        <v>14856</v>
      </c>
      <c r="AU944" s="4" t="s">
        <v>14857</v>
      </c>
      <c r="AV944" s="4" t="s">
        <v>14860</v>
      </c>
      <c r="AW944" s="4" t="s">
        <v>14856</v>
      </c>
      <c r="AX944" s="4" t="s">
        <v>14857</v>
      </c>
      <c r="AY944" s="4"/>
      <c r="AZ944" s="4"/>
      <c r="BA944" s="4"/>
      <c r="BB944" s="4"/>
      <c r="BC944" s="4"/>
      <c r="BD944" s="4"/>
      <c r="BE944" s="4"/>
      <c r="BF944" s="4"/>
      <c r="BG944" s="4"/>
      <c r="BH944" s="4"/>
      <c r="BI944" s="4"/>
      <c r="BJ944" s="4"/>
      <c r="BK944" s="4"/>
      <c r="BL944" s="4"/>
      <c r="BM944" s="4"/>
      <c r="BN944" s="4"/>
      <c r="BO944" s="4"/>
      <c r="BP944" s="4"/>
      <c r="BQ944" s="4"/>
      <c r="BR944" s="4"/>
      <c r="BS944" s="4"/>
      <c r="BT944" s="4"/>
      <c r="BU944" s="4"/>
      <c r="BV944" s="4"/>
    </row>
    <row r="945" spans="1:200" ht="15.5">
      <c r="A945" s="49" t="str">
        <f>B945&amp;COUNTIF($B$3:B945,B945)</f>
        <v>31C00013</v>
      </c>
      <c r="B945" s="3" t="s">
        <v>949</v>
      </c>
      <c r="C945" s="4" t="s">
        <v>950</v>
      </c>
      <c r="D945" s="4" t="s">
        <v>1493</v>
      </c>
      <c r="E945" s="4" t="s">
        <v>1494</v>
      </c>
      <c r="F945" s="4" t="s">
        <v>1495</v>
      </c>
      <c r="G945" s="4" t="s">
        <v>1496</v>
      </c>
      <c r="H945" s="3" t="s">
        <v>170</v>
      </c>
      <c r="I945" s="4" t="s">
        <v>1575</v>
      </c>
      <c r="J945" s="95" t="s">
        <v>2699</v>
      </c>
      <c r="K945" s="4" t="str">
        <f t="shared" si="43"/>
        <v>31C000P004</v>
      </c>
      <c r="L945" s="6">
        <v>4</v>
      </c>
      <c r="M945" s="5" t="s">
        <v>2939</v>
      </c>
      <c r="N945" s="85">
        <v>5</v>
      </c>
      <c r="O945" s="5" t="s">
        <v>2909</v>
      </c>
      <c r="P945" s="85">
        <v>0</v>
      </c>
      <c r="Q945" s="5" t="s">
        <v>2909</v>
      </c>
      <c r="R945" s="85">
        <v>10</v>
      </c>
      <c r="S945" s="4" t="s">
        <v>2868</v>
      </c>
      <c r="T945" s="66" t="str">
        <f t="shared" si="42"/>
        <v xml:space="preserve">10. Reducción De Las Desigualdades </v>
      </c>
      <c r="U945" s="85">
        <v>2</v>
      </c>
      <c r="V945" s="4" t="s">
        <v>173</v>
      </c>
      <c r="W945" s="85">
        <v>6</v>
      </c>
      <c r="X945" s="4" t="s">
        <v>175</v>
      </c>
      <c r="Y945" s="85">
        <v>8</v>
      </c>
      <c r="Z945" s="4" t="s">
        <v>177</v>
      </c>
      <c r="AA945" s="52" t="str">
        <f t="shared" si="44"/>
        <v>2.6.8</v>
      </c>
      <c r="AB945" s="3" t="s">
        <v>384</v>
      </c>
      <c r="AC945" s="23" t="s">
        <v>178</v>
      </c>
      <c r="AD945" s="4" t="s">
        <v>6140</v>
      </c>
      <c r="AE945" s="4" t="s">
        <v>3059</v>
      </c>
      <c r="AF945" s="4" t="s">
        <v>6141</v>
      </c>
      <c r="AG945" s="4" t="s">
        <v>6142</v>
      </c>
      <c r="AH945" s="8" t="s">
        <v>6689</v>
      </c>
      <c r="AI945" s="4" t="s">
        <v>8236</v>
      </c>
      <c r="AJ945" s="4" t="s">
        <v>9036</v>
      </c>
      <c r="AK945" s="4" t="s">
        <v>6816</v>
      </c>
      <c r="AL945" s="4" t="s">
        <v>9037</v>
      </c>
      <c r="AM945" s="9" t="s">
        <v>6712</v>
      </c>
      <c r="AN945" s="9" t="s">
        <v>6708</v>
      </c>
      <c r="AO945" s="9" t="s">
        <v>6718</v>
      </c>
      <c r="AP945" s="9" t="s">
        <v>6689</v>
      </c>
      <c r="AQ945" s="6" t="s">
        <v>9983</v>
      </c>
      <c r="AR945" s="5" t="s">
        <v>14861</v>
      </c>
      <c r="AS945" s="5" t="s">
        <v>14862</v>
      </c>
      <c r="AT945" s="4" t="s">
        <v>14845</v>
      </c>
      <c r="AU945" s="4" t="s">
        <v>14846</v>
      </c>
      <c r="AV945" s="4"/>
      <c r="AW945" s="4"/>
      <c r="AX945" s="4"/>
      <c r="AY945" s="4"/>
      <c r="AZ945" s="4"/>
      <c r="BA945" s="4"/>
      <c r="BB945" s="4"/>
      <c r="BC945" s="4"/>
      <c r="BD945" s="4"/>
      <c r="BE945" s="4"/>
      <c r="BF945" s="4"/>
      <c r="BG945" s="4"/>
      <c r="BH945" s="4"/>
      <c r="BI945" s="4"/>
      <c r="BJ945" s="4"/>
      <c r="BK945" s="4"/>
      <c r="BL945" s="4"/>
      <c r="BM945" s="4"/>
      <c r="BN945" s="4"/>
      <c r="BO945" s="4"/>
      <c r="BP945" s="4"/>
      <c r="BQ945" s="4"/>
      <c r="BR945" s="4"/>
      <c r="BS945" s="4"/>
      <c r="BT945" s="4"/>
      <c r="BU945" s="4"/>
      <c r="BV945" s="4"/>
    </row>
    <row r="946" spans="1:200" s="15" customFormat="1" ht="15.5">
      <c r="A946" s="49" t="str">
        <f>B946&amp;COUNTIF($B$3:B946,B946)</f>
        <v>31C00014</v>
      </c>
      <c r="B946" s="3" t="s">
        <v>949</v>
      </c>
      <c r="C946" s="4" t="s">
        <v>950</v>
      </c>
      <c r="D946" s="4" t="s">
        <v>1493</v>
      </c>
      <c r="E946" s="4" t="s">
        <v>1494</v>
      </c>
      <c r="F946" s="4" t="s">
        <v>1495</v>
      </c>
      <c r="G946" s="4" t="s">
        <v>1496</v>
      </c>
      <c r="H946" s="3" t="s">
        <v>961</v>
      </c>
      <c r="I946" s="4" t="s">
        <v>1835</v>
      </c>
      <c r="J946" s="95" t="s">
        <v>2700</v>
      </c>
      <c r="K946" s="4" t="str">
        <f t="shared" si="43"/>
        <v>31C000S012</v>
      </c>
      <c r="L946" s="6">
        <v>4</v>
      </c>
      <c r="M946" s="5" t="s">
        <v>2939</v>
      </c>
      <c r="N946" s="85">
        <v>1</v>
      </c>
      <c r="O946" s="5" t="s">
        <v>103</v>
      </c>
      <c r="P946" s="85">
        <v>0</v>
      </c>
      <c r="Q946" s="5" t="s">
        <v>103</v>
      </c>
      <c r="R946" s="85">
        <v>4</v>
      </c>
      <c r="S946" s="4" t="s">
        <v>2885</v>
      </c>
      <c r="T946" s="66" t="str">
        <f t="shared" si="42"/>
        <v>4. Educación De Calidad</v>
      </c>
      <c r="U946" s="85">
        <v>2</v>
      </c>
      <c r="V946" s="4" t="s">
        <v>173</v>
      </c>
      <c r="W946" s="85">
        <v>4</v>
      </c>
      <c r="X946" s="4" t="s">
        <v>278</v>
      </c>
      <c r="Y946" s="85">
        <v>2</v>
      </c>
      <c r="Z946" s="4" t="s">
        <v>279</v>
      </c>
      <c r="AA946" s="52" t="str">
        <f t="shared" si="44"/>
        <v>2.4.2</v>
      </c>
      <c r="AB946" s="3" t="s">
        <v>962</v>
      </c>
      <c r="AC946" s="23" t="s">
        <v>963</v>
      </c>
      <c r="AD946" s="4" t="s">
        <v>6143</v>
      </c>
      <c r="AE946" s="4" t="s">
        <v>6144</v>
      </c>
      <c r="AF946" s="4" t="s">
        <v>6145</v>
      </c>
      <c r="AG946" s="4" t="s">
        <v>6146</v>
      </c>
      <c r="AH946" s="8" t="s">
        <v>6689</v>
      </c>
      <c r="AI946" s="4" t="s">
        <v>9038</v>
      </c>
      <c r="AJ946" s="4" t="s">
        <v>9039</v>
      </c>
      <c r="AK946" s="4" t="s">
        <v>6741</v>
      </c>
      <c r="AL946" s="4" t="s">
        <v>9040</v>
      </c>
      <c r="AM946" s="3" t="s">
        <v>6722</v>
      </c>
      <c r="AN946" s="3" t="s">
        <v>6701</v>
      </c>
      <c r="AO946" s="3" t="s">
        <v>6694</v>
      </c>
      <c r="AP946" s="3" t="s">
        <v>6689</v>
      </c>
      <c r="AQ946" s="3" t="s">
        <v>9984</v>
      </c>
      <c r="AR946" s="4" t="s">
        <v>14863</v>
      </c>
      <c r="AS946" s="4" t="s">
        <v>14864</v>
      </c>
      <c r="AT946" s="4" t="s">
        <v>14865</v>
      </c>
      <c r="AU946" s="4" t="s">
        <v>14866</v>
      </c>
      <c r="AV946" s="49" t="s">
        <v>14867</v>
      </c>
      <c r="AW946" s="49" t="s">
        <v>14865</v>
      </c>
      <c r="AX946" s="49" t="s">
        <v>14866</v>
      </c>
      <c r="AY946" s="49" t="s">
        <v>14868</v>
      </c>
      <c r="AZ946" s="49" t="s">
        <v>14865</v>
      </c>
      <c r="BA946" s="49" t="s">
        <v>14866</v>
      </c>
      <c r="BB946" s="49" t="s">
        <v>14869</v>
      </c>
      <c r="BC946" s="49" t="s">
        <v>14865</v>
      </c>
      <c r="BD946" s="49" t="s">
        <v>14866</v>
      </c>
      <c r="BE946" s="49"/>
      <c r="BF946" s="49"/>
      <c r="BG946" s="49"/>
      <c r="BH946" s="49"/>
      <c r="BI946" s="49"/>
      <c r="BJ946" s="49"/>
      <c r="BK946" s="49"/>
      <c r="BL946" s="49"/>
      <c r="BM946" s="49"/>
      <c r="BN946" s="49"/>
      <c r="BO946" s="49"/>
      <c r="BP946" s="49"/>
      <c r="BQ946" s="49"/>
      <c r="BR946" s="49"/>
      <c r="BS946" s="49"/>
      <c r="BT946" s="49"/>
      <c r="BU946" s="49"/>
      <c r="BV946" s="49"/>
      <c r="BW946"/>
      <c r="BX946"/>
      <c r="BY946" s="67"/>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row>
    <row r="947" spans="1:200" s="25" customFormat="1" ht="15.5">
      <c r="A947" s="49" t="str">
        <f>B947&amp;COUNTIF($B$3:B947,B947)</f>
        <v>31C00015</v>
      </c>
      <c r="B947" s="3" t="s">
        <v>949</v>
      </c>
      <c r="C947" s="4" t="s">
        <v>950</v>
      </c>
      <c r="D947" s="4" t="s">
        <v>1493</v>
      </c>
      <c r="E947" s="4" t="s">
        <v>1494</v>
      </c>
      <c r="F947" s="4" t="s">
        <v>1495</v>
      </c>
      <c r="G947" s="4" t="s">
        <v>1496</v>
      </c>
      <c r="H947" s="3" t="s">
        <v>964</v>
      </c>
      <c r="I947" s="4" t="s">
        <v>1836</v>
      </c>
      <c r="J947" s="95" t="s">
        <v>2693</v>
      </c>
      <c r="K947" s="4" t="str">
        <f t="shared" si="43"/>
        <v>31C000S051</v>
      </c>
      <c r="L947" s="6">
        <v>4</v>
      </c>
      <c r="M947" s="5" t="s">
        <v>2939</v>
      </c>
      <c r="N947" s="85">
        <v>5</v>
      </c>
      <c r="O947" s="4" t="s">
        <v>2909</v>
      </c>
      <c r="P947" s="85">
        <v>0</v>
      </c>
      <c r="Q947" s="4" t="s">
        <v>2909</v>
      </c>
      <c r="R947" s="85">
        <v>4</v>
      </c>
      <c r="S947" s="4" t="s">
        <v>2885</v>
      </c>
      <c r="T947" s="66" t="str">
        <f t="shared" si="42"/>
        <v>4. Educación De Calidad</v>
      </c>
      <c r="U947" s="85">
        <v>2</v>
      </c>
      <c r="V947" s="4" t="s">
        <v>173</v>
      </c>
      <c r="W947" s="85">
        <v>4</v>
      </c>
      <c r="X947" s="4" t="s">
        <v>278</v>
      </c>
      <c r="Y947" s="85">
        <v>2</v>
      </c>
      <c r="Z947" s="4" t="s">
        <v>279</v>
      </c>
      <c r="AA947" s="52" t="str">
        <f t="shared" si="44"/>
        <v>2.4.2</v>
      </c>
      <c r="AB947" s="3" t="s">
        <v>965</v>
      </c>
      <c r="AC947" s="23" t="s">
        <v>966</v>
      </c>
      <c r="AD947" s="4" t="s">
        <v>6147</v>
      </c>
      <c r="AE947" s="4" t="s">
        <v>6148</v>
      </c>
      <c r="AF947" s="4" t="s">
        <v>6149</v>
      </c>
      <c r="AG947" s="4" t="s">
        <v>6150</v>
      </c>
      <c r="AH947" s="8" t="s">
        <v>6689</v>
      </c>
      <c r="AI947" s="4" t="s">
        <v>9041</v>
      </c>
      <c r="AJ947" s="4" t="s">
        <v>9042</v>
      </c>
      <c r="AK947" s="4" t="s">
        <v>6741</v>
      </c>
      <c r="AL947" s="4" t="s">
        <v>9040</v>
      </c>
      <c r="AM947" s="9" t="s">
        <v>6702</v>
      </c>
      <c r="AN947" s="9" t="s">
        <v>6708</v>
      </c>
      <c r="AO947" s="9" t="s">
        <v>6718</v>
      </c>
      <c r="AP947" s="9" t="s">
        <v>6689</v>
      </c>
      <c r="AQ947" s="3" t="s">
        <v>9985</v>
      </c>
      <c r="AR947" s="5" t="s">
        <v>14870</v>
      </c>
      <c r="AS947" s="5" t="s">
        <v>14871</v>
      </c>
      <c r="AT947" s="4" t="s">
        <v>14865</v>
      </c>
      <c r="AU947" s="4" t="s">
        <v>14866</v>
      </c>
      <c r="AV947" s="4" t="s">
        <v>14872</v>
      </c>
      <c r="AW947" s="4" t="s">
        <v>14865</v>
      </c>
      <c r="AX947" s="4" t="s">
        <v>14866</v>
      </c>
      <c r="AY947" s="4" t="s">
        <v>14873</v>
      </c>
      <c r="AZ947" s="4" t="s">
        <v>14865</v>
      </c>
      <c r="BA947" s="4" t="s">
        <v>14866</v>
      </c>
      <c r="BB947" s="4" t="s">
        <v>14874</v>
      </c>
      <c r="BC947" s="4" t="s">
        <v>14865</v>
      </c>
      <c r="BD947" s="4" t="s">
        <v>14866</v>
      </c>
      <c r="BE947" s="4"/>
      <c r="BF947" s="4"/>
      <c r="BG947" s="4"/>
      <c r="BH947" s="4"/>
      <c r="BI947" s="4"/>
      <c r="BJ947" s="4"/>
      <c r="BK947" s="4"/>
      <c r="BL947" s="4"/>
      <c r="BM947" s="4"/>
      <c r="BN947" s="4"/>
      <c r="BO947" s="4"/>
      <c r="BP947" s="4"/>
      <c r="BQ947" s="4"/>
      <c r="BR947" s="4"/>
      <c r="BS947" s="4"/>
      <c r="BT947" s="4"/>
      <c r="BU947" s="4"/>
      <c r="BV947" s="4"/>
      <c r="BW947"/>
      <c r="BX947"/>
      <c r="BY947" s="6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row>
    <row r="948" spans="1:200" ht="15.5">
      <c r="A948" s="49" t="str">
        <f>B948&amp;COUNTIF($B$3:B948,B948)</f>
        <v>31C00016</v>
      </c>
      <c r="B948" s="3" t="s">
        <v>949</v>
      </c>
      <c r="C948" s="4" t="s">
        <v>950</v>
      </c>
      <c r="D948" s="4" t="s">
        <v>1493</v>
      </c>
      <c r="E948" s="4" t="s">
        <v>1494</v>
      </c>
      <c r="F948" s="4" t="s">
        <v>1495</v>
      </c>
      <c r="G948" s="4" t="s">
        <v>1496</v>
      </c>
      <c r="H948" s="3" t="s">
        <v>967</v>
      </c>
      <c r="I948" s="4" t="s">
        <v>1837</v>
      </c>
      <c r="J948" s="95" t="s">
        <v>2701</v>
      </c>
      <c r="K948" s="4" t="str">
        <f t="shared" si="43"/>
        <v>31C000S057</v>
      </c>
      <c r="L948" s="6">
        <v>4</v>
      </c>
      <c r="M948" s="5" t="s">
        <v>2939</v>
      </c>
      <c r="N948" s="85">
        <v>5</v>
      </c>
      <c r="O948" s="5" t="s">
        <v>2909</v>
      </c>
      <c r="P948" s="85">
        <v>0</v>
      </c>
      <c r="Q948" s="5" t="s">
        <v>2909</v>
      </c>
      <c r="R948" s="85">
        <v>4</v>
      </c>
      <c r="S948" s="4" t="s">
        <v>2885</v>
      </c>
      <c r="T948" s="66" t="str">
        <f t="shared" si="42"/>
        <v>4. Educación De Calidad</v>
      </c>
      <c r="U948" s="85">
        <v>2</v>
      </c>
      <c r="V948" s="4" t="s">
        <v>173</v>
      </c>
      <c r="W948" s="85">
        <v>4</v>
      </c>
      <c r="X948" s="4" t="s">
        <v>278</v>
      </c>
      <c r="Y948" s="85">
        <v>2</v>
      </c>
      <c r="Z948" s="4" t="s">
        <v>279</v>
      </c>
      <c r="AA948" s="52" t="str">
        <f t="shared" si="44"/>
        <v>2.4.2</v>
      </c>
      <c r="AB948" s="3" t="s">
        <v>968</v>
      </c>
      <c r="AC948" s="23" t="s">
        <v>969</v>
      </c>
      <c r="AD948" s="4" t="s">
        <v>6151</v>
      </c>
      <c r="AE948" s="4" t="s">
        <v>6152</v>
      </c>
      <c r="AF948" s="4" t="s">
        <v>6153</v>
      </c>
      <c r="AG948" s="4" t="s">
        <v>6154</v>
      </c>
      <c r="AH948" s="8" t="s">
        <v>6689</v>
      </c>
      <c r="AI948" s="4" t="s">
        <v>9043</v>
      </c>
      <c r="AJ948" s="4" t="s">
        <v>9044</v>
      </c>
      <c r="AK948" s="4" t="s">
        <v>6741</v>
      </c>
      <c r="AL948" s="4" t="s">
        <v>9045</v>
      </c>
      <c r="AM948" s="9" t="s">
        <v>6712</v>
      </c>
      <c r="AN948" s="9" t="s">
        <v>6708</v>
      </c>
      <c r="AO948" s="9" t="s">
        <v>6718</v>
      </c>
      <c r="AP948" s="9" t="s">
        <v>6689</v>
      </c>
      <c r="AQ948" s="6" t="s">
        <v>9986</v>
      </c>
      <c r="AR948" s="5" t="s">
        <v>14875</v>
      </c>
      <c r="AS948" s="5" t="s">
        <v>14876</v>
      </c>
      <c r="AT948" s="4" t="s">
        <v>14877</v>
      </c>
      <c r="AU948" s="4" t="s">
        <v>14878</v>
      </c>
      <c r="AV948" s="4" t="s">
        <v>14879</v>
      </c>
      <c r="AW948" s="4" t="s">
        <v>14877</v>
      </c>
      <c r="AX948" s="4" t="s">
        <v>14878</v>
      </c>
      <c r="AY948" s="4" t="s">
        <v>14880</v>
      </c>
      <c r="AZ948" s="4" t="s">
        <v>14877</v>
      </c>
      <c r="BA948" s="4" t="s">
        <v>14878</v>
      </c>
      <c r="BB948" s="4" t="s">
        <v>14881</v>
      </c>
      <c r="BC948" s="4" t="s">
        <v>14877</v>
      </c>
      <c r="BD948" s="4" t="s">
        <v>14878</v>
      </c>
      <c r="BE948" s="4"/>
      <c r="BF948" s="4"/>
      <c r="BG948" s="4"/>
      <c r="BH948" s="4"/>
      <c r="BI948" s="4"/>
      <c r="BJ948" s="4"/>
      <c r="BK948" s="4"/>
      <c r="BL948" s="4"/>
      <c r="BM948" s="4"/>
      <c r="BN948" s="4"/>
      <c r="BO948" s="4"/>
      <c r="BP948" s="4"/>
      <c r="BQ948" s="4"/>
      <c r="BR948" s="4"/>
      <c r="BS948" s="4"/>
      <c r="BT948" s="4"/>
      <c r="BU948" s="4"/>
      <c r="BV948" s="4"/>
    </row>
    <row r="949" spans="1:200" ht="15.5">
      <c r="A949" s="49" t="str">
        <f>B949&amp;COUNTIF($B$3:B949,B949)</f>
        <v>31C00017</v>
      </c>
      <c r="B949" s="3" t="s">
        <v>949</v>
      </c>
      <c r="C949" s="4" t="s">
        <v>950</v>
      </c>
      <c r="D949" s="4" t="s">
        <v>1493</v>
      </c>
      <c r="E949" s="4" t="s">
        <v>1494</v>
      </c>
      <c r="F949" s="4" t="s">
        <v>1495</v>
      </c>
      <c r="G949" s="4" t="s">
        <v>1496</v>
      </c>
      <c r="H949" s="3" t="s">
        <v>970</v>
      </c>
      <c r="I949" s="4" t="s">
        <v>1838</v>
      </c>
      <c r="J949" s="95" t="s">
        <v>2702</v>
      </c>
      <c r="K949" s="4" t="str">
        <f t="shared" si="43"/>
        <v>31C000U014</v>
      </c>
      <c r="L949" s="6">
        <v>4</v>
      </c>
      <c r="M949" s="5" t="s">
        <v>2939</v>
      </c>
      <c r="N949" s="85">
        <v>5</v>
      </c>
      <c r="O949" s="4" t="s">
        <v>2909</v>
      </c>
      <c r="P949" s="85">
        <v>0</v>
      </c>
      <c r="Q949" s="4" t="s">
        <v>2909</v>
      </c>
      <c r="R949" s="85">
        <v>4</v>
      </c>
      <c r="S949" s="4" t="s">
        <v>2885</v>
      </c>
      <c r="T949" s="66" t="str">
        <f t="shared" si="42"/>
        <v>4. Educación De Calidad</v>
      </c>
      <c r="U949" s="85">
        <v>2</v>
      </c>
      <c r="V949" s="4" t="s">
        <v>173</v>
      </c>
      <c r="W949" s="85">
        <v>4</v>
      </c>
      <c r="X949" s="4" t="s">
        <v>278</v>
      </c>
      <c r="Y949" s="85">
        <v>2</v>
      </c>
      <c r="Z949" s="4" t="s">
        <v>279</v>
      </c>
      <c r="AA949" s="52" t="str">
        <f t="shared" si="44"/>
        <v>2.4.2</v>
      </c>
      <c r="AB949" s="3" t="s">
        <v>368</v>
      </c>
      <c r="AC949" s="23" t="s">
        <v>369</v>
      </c>
      <c r="AD949" s="4" t="s">
        <v>6155</v>
      </c>
      <c r="AE949" s="4" t="s">
        <v>6156</v>
      </c>
      <c r="AF949" s="4" t="s">
        <v>6157</v>
      </c>
      <c r="AG949" s="4" t="s">
        <v>6158</v>
      </c>
      <c r="AH949" s="8" t="s">
        <v>6689</v>
      </c>
      <c r="AI949" s="4" t="s">
        <v>9046</v>
      </c>
      <c r="AJ949" s="4" t="s">
        <v>9047</v>
      </c>
      <c r="AK949" s="4" t="s">
        <v>6741</v>
      </c>
      <c r="AL949" s="4" t="s">
        <v>9013</v>
      </c>
      <c r="AM949" s="9" t="s">
        <v>6712</v>
      </c>
      <c r="AN949" s="9" t="s">
        <v>6708</v>
      </c>
      <c r="AO949" s="9" t="s">
        <v>6718</v>
      </c>
      <c r="AP949" s="9" t="s">
        <v>6689</v>
      </c>
      <c r="AQ949" s="3" t="s">
        <v>9983</v>
      </c>
      <c r="AR949" s="5" t="s">
        <v>14882</v>
      </c>
      <c r="AS949" s="5" t="s">
        <v>14883</v>
      </c>
      <c r="AT949" s="4" t="s">
        <v>14884</v>
      </c>
      <c r="AU949" s="4" t="s">
        <v>14885</v>
      </c>
      <c r="AV949" s="4" t="s">
        <v>14886</v>
      </c>
      <c r="AW949" s="4" t="s">
        <v>14884</v>
      </c>
      <c r="AX949" s="4" t="s">
        <v>14885</v>
      </c>
      <c r="AY949" s="4" t="s">
        <v>14887</v>
      </c>
      <c r="AZ949" s="4" t="s">
        <v>14865</v>
      </c>
      <c r="BA949" s="4" t="s">
        <v>14866</v>
      </c>
      <c r="BB949" s="4"/>
      <c r="BC949" s="4"/>
      <c r="BD949" s="4"/>
      <c r="BE949" s="4"/>
      <c r="BF949" s="4"/>
      <c r="BG949" s="4"/>
      <c r="BH949" s="4"/>
      <c r="BI949" s="4"/>
      <c r="BJ949" s="4"/>
      <c r="BK949" s="4"/>
      <c r="BL949" s="4"/>
      <c r="BM949" s="4"/>
      <c r="BN949" s="4"/>
      <c r="BO949" s="4"/>
      <c r="BP949" s="4"/>
      <c r="BQ949" s="4"/>
      <c r="BR949" s="4"/>
      <c r="BS949" s="4"/>
      <c r="BT949" s="4"/>
      <c r="BU949" s="4"/>
      <c r="BV949" s="4"/>
    </row>
    <row r="950" spans="1:200" ht="15.5">
      <c r="A950" s="49" t="str">
        <f>B950&amp;COUNTIF($B$3:B950,B950)</f>
        <v>31PFMA1</v>
      </c>
      <c r="B950" s="3" t="s">
        <v>971</v>
      </c>
      <c r="C950" s="4" t="s">
        <v>972</v>
      </c>
      <c r="D950" s="4" t="s">
        <v>1497</v>
      </c>
      <c r="E950" s="4" t="s">
        <v>1498</v>
      </c>
      <c r="F950" s="4" t="s">
        <v>1499</v>
      </c>
      <c r="G950" s="4" t="s">
        <v>1500</v>
      </c>
      <c r="H950" s="3" t="s">
        <v>973</v>
      </c>
      <c r="I950" s="4" t="s">
        <v>1839</v>
      </c>
      <c r="J950" s="95" t="s">
        <v>2703</v>
      </c>
      <c r="K950" s="4" t="str">
        <f t="shared" si="43"/>
        <v>31PFMAE028</v>
      </c>
      <c r="L950" s="6">
        <v>4</v>
      </c>
      <c r="M950" s="5" t="s">
        <v>2939</v>
      </c>
      <c r="N950" s="85">
        <v>2</v>
      </c>
      <c r="O950" s="5" t="s">
        <v>2940</v>
      </c>
      <c r="P950" s="85">
        <v>0</v>
      </c>
      <c r="Q950" s="5" t="s">
        <v>2940</v>
      </c>
      <c r="R950" s="85">
        <v>4</v>
      </c>
      <c r="S950" s="4" t="s">
        <v>2885</v>
      </c>
      <c r="T950" s="66" t="str">
        <f t="shared" si="42"/>
        <v>4. Educación De Calidad</v>
      </c>
      <c r="U950" s="85">
        <v>1</v>
      </c>
      <c r="V950" s="4" t="s">
        <v>28</v>
      </c>
      <c r="W950" s="85">
        <v>3</v>
      </c>
      <c r="X950" s="4" t="s">
        <v>31</v>
      </c>
      <c r="Y950" s="85">
        <v>3</v>
      </c>
      <c r="Z950" s="4" t="s">
        <v>586</v>
      </c>
      <c r="AA950" s="52" t="str">
        <f t="shared" si="44"/>
        <v>1.3.3</v>
      </c>
      <c r="AB950" s="3" t="s">
        <v>587</v>
      </c>
      <c r="AC950" s="23" t="s">
        <v>588</v>
      </c>
      <c r="AD950" s="4" t="s">
        <v>6159</v>
      </c>
      <c r="AE950" s="4" t="s">
        <v>6160</v>
      </c>
      <c r="AF950" s="4" t="s">
        <v>6161</v>
      </c>
      <c r="AG950" s="4" t="s">
        <v>6162</v>
      </c>
      <c r="AH950" s="8" t="s">
        <v>6689</v>
      </c>
      <c r="AI950" s="4" t="s">
        <v>9048</v>
      </c>
      <c r="AJ950" s="4" t="s">
        <v>9049</v>
      </c>
      <c r="AK950" s="4" t="s">
        <v>6741</v>
      </c>
      <c r="AL950" s="4" t="s">
        <v>9050</v>
      </c>
      <c r="AM950" s="9" t="s">
        <v>9987</v>
      </c>
      <c r="AN950" s="9" t="s">
        <v>9645</v>
      </c>
      <c r="AO950" s="9" t="s">
        <v>9546</v>
      </c>
      <c r="AP950" s="9" t="s">
        <v>6689</v>
      </c>
      <c r="AQ950" s="6" t="s">
        <v>6689</v>
      </c>
      <c r="AR950" s="5" t="s">
        <v>14888</v>
      </c>
      <c r="AS950" s="5" t="s">
        <v>14889</v>
      </c>
      <c r="AT950" s="4" t="s">
        <v>14890</v>
      </c>
      <c r="AU950" s="4" t="s">
        <v>14891</v>
      </c>
      <c r="AV950" s="4" t="s">
        <v>14892</v>
      </c>
      <c r="AW950" s="4" t="s">
        <v>14890</v>
      </c>
      <c r="AX950" s="4" t="s">
        <v>14891</v>
      </c>
      <c r="AY950" s="4" t="s">
        <v>14893</v>
      </c>
      <c r="AZ950" s="4" t="s">
        <v>14890</v>
      </c>
      <c r="BA950" s="4" t="s">
        <v>14891</v>
      </c>
      <c r="BB950" s="4" t="s">
        <v>14894</v>
      </c>
      <c r="BC950" s="4" t="s">
        <v>14890</v>
      </c>
      <c r="BD950" s="4" t="s">
        <v>14891</v>
      </c>
      <c r="BE950" s="4" t="s">
        <v>14895</v>
      </c>
      <c r="BF950" s="4" t="s">
        <v>14890</v>
      </c>
      <c r="BG950" s="4" t="s">
        <v>14891</v>
      </c>
      <c r="BH950" s="4" t="s">
        <v>14896</v>
      </c>
      <c r="BI950" s="4" t="s">
        <v>14890</v>
      </c>
      <c r="BJ950" s="4" t="s">
        <v>14891</v>
      </c>
      <c r="BK950" s="4" t="s">
        <v>14897</v>
      </c>
      <c r="BL950" s="4" t="s">
        <v>14890</v>
      </c>
      <c r="BM950" s="4" t="s">
        <v>14891</v>
      </c>
      <c r="BN950" s="4" t="s">
        <v>14898</v>
      </c>
      <c r="BO950" s="4" t="s">
        <v>14890</v>
      </c>
      <c r="BP950" s="4" t="s">
        <v>14891</v>
      </c>
      <c r="BQ950" s="4" t="s">
        <v>14899</v>
      </c>
      <c r="BR950" s="4" t="s">
        <v>14890</v>
      </c>
      <c r="BS950" s="4" t="s">
        <v>14891</v>
      </c>
      <c r="BT950" s="4"/>
      <c r="BU950" s="4"/>
      <c r="BV950" s="4"/>
    </row>
    <row r="951" spans="1:200" ht="15.5">
      <c r="A951" s="49" t="str">
        <f>B951&amp;COUNTIF($B$3:B951,B951)</f>
        <v>31PFMA2</v>
      </c>
      <c r="B951" s="3" t="s">
        <v>971</v>
      </c>
      <c r="C951" s="4" t="s">
        <v>972</v>
      </c>
      <c r="D951" s="4" t="s">
        <v>1497</v>
      </c>
      <c r="E951" s="4" t="s">
        <v>1498</v>
      </c>
      <c r="F951" s="4" t="s">
        <v>1499</v>
      </c>
      <c r="G951" s="4" t="s">
        <v>1500</v>
      </c>
      <c r="H951" s="3" t="s">
        <v>10</v>
      </c>
      <c r="I951" s="4" t="s">
        <v>1569</v>
      </c>
      <c r="J951" s="95" t="s">
        <v>2704</v>
      </c>
      <c r="K951" s="4" t="str">
        <f t="shared" si="43"/>
        <v>31PFMAM001</v>
      </c>
      <c r="L951" s="6">
        <v>4</v>
      </c>
      <c r="M951" s="5" t="s">
        <v>2939</v>
      </c>
      <c r="N951" s="85">
        <v>2</v>
      </c>
      <c r="O951" s="4" t="s">
        <v>2940</v>
      </c>
      <c r="P951" s="85">
        <v>0</v>
      </c>
      <c r="Q951" s="4" t="s">
        <v>2940</v>
      </c>
      <c r="R951" s="85">
        <v>4</v>
      </c>
      <c r="S951" s="4" t="s">
        <v>2885</v>
      </c>
      <c r="T951" s="66" t="str">
        <f t="shared" si="42"/>
        <v>4. Educación De Calidad</v>
      </c>
      <c r="U951" s="85">
        <v>1</v>
      </c>
      <c r="V951" s="4" t="s">
        <v>28</v>
      </c>
      <c r="W951" s="85">
        <v>3</v>
      </c>
      <c r="X951" s="4" t="s">
        <v>31</v>
      </c>
      <c r="Y951" s="85">
        <v>3</v>
      </c>
      <c r="Z951" s="4" t="s">
        <v>586</v>
      </c>
      <c r="AA951" s="52" t="str">
        <f t="shared" si="44"/>
        <v>1.3.3</v>
      </c>
      <c r="AB951" s="3" t="s">
        <v>36</v>
      </c>
      <c r="AC951" s="23" t="s">
        <v>38</v>
      </c>
      <c r="AD951" s="4" t="s">
        <v>6163</v>
      </c>
      <c r="AE951" s="4" t="s">
        <v>6164</v>
      </c>
      <c r="AF951" s="4" t="s">
        <v>6165</v>
      </c>
      <c r="AG951" s="4" t="s">
        <v>6166</v>
      </c>
      <c r="AH951" s="8" t="s">
        <v>6689</v>
      </c>
      <c r="AI951" s="4" t="s">
        <v>9051</v>
      </c>
      <c r="AJ951" s="4" t="s">
        <v>9052</v>
      </c>
      <c r="AK951" s="4" t="s">
        <v>6725</v>
      </c>
      <c r="AL951" s="4" t="s">
        <v>9053</v>
      </c>
      <c r="AM951" s="9" t="s">
        <v>6690</v>
      </c>
      <c r="AN951" s="9" t="s">
        <v>6700</v>
      </c>
      <c r="AO951" s="9" t="s">
        <v>9462</v>
      </c>
      <c r="AP951" s="9" t="s">
        <v>6689</v>
      </c>
      <c r="AQ951" s="6" t="s">
        <v>6689</v>
      </c>
      <c r="AR951" s="5" t="s">
        <v>14900</v>
      </c>
      <c r="AS951" s="5" t="s">
        <v>14901</v>
      </c>
      <c r="AT951" s="4" t="s">
        <v>14890</v>
      </c>
      <c r="AU951" s="4" t="s">
        <v>14891</v>
      </c>
      <c r="AV951" s="4"/>
      <c r="AW951" s="4"/>
      <c r="AX951" s="4"/>
      <c r="AY951" s="4"/>
      <c r="AZ951" s="4"/>
      <c r="BA951" s="4"/>
      <c r="BB951" s="4"/>
      <c r="BC951" s="4"/>
      <c r="BD951" s="4"/>
      <c r="BE951" s="4"/>
      <c r="BF951" s="4"/>
      <c r="BG951" s="4"/>
      <c r="BH951" s="4"/>
      <c r="BI951" s="4"/>
      <c r="BJ951" s="4"/>
      <c r="BK951" s="4"/>
      <c r="BL951" s="4"/>
      <c r="BM951" s="4"/>
      <c r="BN951" s="4"/>
      <c r="BO951" s="4"/>
      <c r="BP951" s="4"/>
      <c r="BQ951" s="4"/>
      <c r="BR951" s="4"/>
      <c r="BS951" s="4"/>
      <c r="BT951" s="4"/>
      <c r="BU951" s="4"/>
      <c r="BV951" s="4"/>
    </row>
    <row r="952" spans="1:200" ht="15.5">
      <c r="A952" s="49" t="str">
        <f>B952&amp;COUNTIF($B$3:B952,B952)</f>
        <v>31PFMA3</v>
      </c>
      <c r="B952" s="3" t="s">
        <v>971</v>
      </c>
      <c r="C952" s="4" t="s">
        <v>972</v>
      </c>
      <c r="D952" s="4" t="s">
        <v>1497</v>
      </c>
      <c r="E952" s="4" t="s">
        <v>1498</v>
      </c>
      <c r="F952" s="4" t="s">
        <v>1499</v>
      </c>
      <c r="G952" s="4" t="s">
        <v>1500</v>
      </c>
      <c r="H952" s="3" t="s">
        <v>1133</v>
      </c>
      <c r="I952" s="4" t="s">
        <v>1570</v>
      </c>
      <c r="J952" s="96" t="s">
        <v>1886</v>
      </c>
      <c r="K952" s="4" t="str">
        <f t="shared" si="43"/>
        <v>31PFMAM002</v>
      </c>
      <c r="L952" s="6">
        <v>4</v>
      </c>
      <c r="M952" s="5" t="s">
        <v>2939</v>
      </c>
      <c r="N952" s="85">
        <v>2</v>
      </c>
      <c r="O952" s="5" t="s">
        <v>2940</v>
      </c>
      <c r="P952" s="85">
        <v>0</v>
      </c>
      <c r="Q952" s="5" t="s">
        <v>2940</v>
      </c>
      <c r="R952" s="85">
        <v>4</v>
      </c>
      <c r="S952" s="4" t="s">
        <v>2885</v>
      </c>
      <c r="T952" s="66" t="str">
        <f t="shared" si="42"/>
        <v>4. Educación De Calidad</v>
      </c>
      <c r="U952" s="85">
        <v>1</v>
      </c>
      <c r="V952" s="4" t="s">
        <v>28</v>
      </c>
      <c r="W952" s="85">
        <v>3</v>
      </c>
      <c r="X952" s="4" t="s">
        <v>31</v>
      </c>
      <c r="Y952" s="85">
        <v>3</v>
      </c>
      <c r="Z952" s="4" t="s">
        <v>586</v>
      </c>
      <c r="AA952" s="52" t="str">
        <f t="shared" si="44"/>
        <v>1.3.3</v>
      </c>
      <c r="AB952" s="3" t="s">
        <v>2952</v>
      </c>
      <c r="AC952" s="23" t="s">
        <v>2953</v>
      </c>
      <c r="AD952" s="4" t="s">
        <v>179</v>
      </c>
      <c r="AE952" s="4" t="s">
        <v>179</v>
      </c>
      <c r="AF952" s="4" t="s">
        <v>179</v>
      </c>
      <c r="AG952" s="4" t="s">
        <v>179</v>
      </c>
      <c r="AH952" s="8" t="s">
        <v>179</v>
      </c>
      <c r="AI952" s="4" t="s">
        <v>179</v>
      </c>
      <c r="AJ952" s="4" t="s">
        <v>179</v>
      </c>
      <c r="AK952" s="4" t="s">
        <v>179</v>
      </c>
      <c r="AL952" s="4" t="s">
        <v>179</v>
      </c>
      <c r="AM952" s="9" t="s">
        <v>179</v>
      </c>
      <c r="AN952" s="9" t="s">
        <v>179</v>
      </c>
      <c r="AO952" s="9" t="s">
        <v>179</v>
      </c>
      <c r="AP952" s="9" t="s">
        <v>179</v>
      </c>
      <c r="AQ952" s="6" t="s">
        <v>179</v>
      </c>
      <c r="AR952" s="5" t="s">
        <v>179</v>
      </c>
      <c r="AS952" s="5" t="s">
        <v>179</v>
      </c>
      <c r="AT952" s="4" t="s">
        <v>179</v>
      </c>
      <c r="AU952" s="4" t="s">
        <v>179</v>
      </c>
      <c r="AV952" s="4"/>
      <c r="AW952" s="4"/>
      <c r="AX952" s="4"/>
      <c r="AY952" s="4"/>
      <c r="AZ952" s="4"/>
      <c r="BA952" s="4"/>
      <c r="BB952" s="4"/>
      <c r="BC952" s="4"/>
      <c r="BD952" s="4"/>
      <c r="BE952" s="4"/>
      <c r="BF952" s="4"/>
      <c r="BG952" s="4"/>
      <c r="BH952" s="4"/>
      <c r="BI952" s="4"/>
      <c r="BJ952" s="4"/>
      <c r="BK952" s="4"/>
      <c r="BL952" s="4"/>
      <c r="BM952" s="4"/>
      <c r="BN952" s="4"/>
      <c r="BO952" s="4"/>
      <c r="BP952" s="4"/>
      <c r="BQ952" s="4"/>
      <c r="BR952" s="4"/>
      <c r="BS952" s="4"/>
      <c r="BT952" s="4"/>
      <c r="BU952" s="4"/>
      <c r="BV952" s="4"/>
    </row>
    <row r="953" spans="1:200" ht="15.5">
      <c r="A953" s="49" t="str">
        <f>B953&amp;COUNTIF($B$3:B953,B953)</f>
        <v>31PFMA4</v>
      </c>
      <c r="B953" s="3" t="s">
        <v>971</v>
      </c>
      <c r="C953" s="4" t="s">
        <v>972</v>
      </c>
      <c r="D953" s="4" t="s">
        <v>1497</v>
      </c>
      <c r="E953" s="4" t="s">
        <v>1498</v>
      </c>
      <c r="F953" s="4" t="s">
        <v>1499</v>
      </c>
      <c r="G953" s="4" t="s">
        <v>1500</v>
      </c>
      <c r="H953" s="3" t="s">
        <v>140</v>
      </c>
      <c r="I953" s="4" t="s">
        <v>1571</v>
      </c>
      <c r="J953" s="95" t="s">
        <v>2705</v>
      </c>
      <c r="K953" s="4" t="str">
        <f t="shared" si="43"/>
        <v>31PFMAN001</v>
      </c>
      <c r="L953" s="6">
        <v>4</v>
      </c>
      <c r="M953" s="5" t="s">
        <v>2939</v>
      </c>
      <c r="N953" s="85">
        <v>2</v>
      </c>
      <c r="O953" s="4" t="s">
        <v>2940</v>
      </c>
      <c r="P953" s="85">
        <v>0</v>
      </c>
      <c r="Q953" s="4" t="s">
        <v>2940</v>
      </c>
      <c r="R953" s="85">
        <v>16</v>
      </c>
      <c r="S953" s="4" t="s">
        <v>2841</v>
      </c>
      <c r="T953" s="66" t="str">
        <f t="shared" si="42"/>
        <v>16. Paz, Justicia E Instituciones Sólidas</v>
      </c>
      <c r="U953" s="85">
        <v>1</v>
      </c>
      <c r="V953" s="4" t="s">
        <v>28</v>
      </c>
      <c r="W953" s="85">
        <v>7</v>
      </c>
      <c r="X953" s="4" t="s">
        <v>142</v>
      </c>
      <c r="Y953" s="85">
        <v>2</v>
      </c>
      <c r="Z953" s="4" t="s">
        <v>143</v>
      </c>
      <c r="AA953" s="52" t="str">
        <f t="shared" si="44"/>
        <v>1.7.2</v>
      </c>
      <c r="AB953" s="3" t="s">
        <v>144</v>
      </c>
      <c r="AC953" s="23" t="s">
        <v>145</v>
      </c>
      <c r="AD953" s="4" t="s">
        <v>6167</v>
      </c>
      <c r="AE953" s="4" t="s">
        <v>6168</v>
      </c>
      <c r="AF953" s="4" t="s">
        <v>6169</v>
      </c>
      <c r="AG953" s="4" t="s">
        <v>6170</v>
      </c>
      <c r="AH953" s="8" t="s">
        <v>6689</v>
      </c>
      <c r="AI953" s="4" t="s">
        <v>9054</v>
      </c>
      <c r="AJ953" s="4" t="s">
        <v>9055</v>
      </c>
      <c r="AK953" s="4" t="s">
        <v>6725</v>
      </c>
      <c r="AL953" s="4" t="s">
        <v>9056</v>
      </c>
      <c r="AM953" s="3" t="s">
        <v>9855</v>
      </c>
      <c r="AN953" s="3" t="s">
        <v>6706</v>
      </c>
      <c r="AO953" s="3" t="s">
        <v>9988</v>
      </c>
      <c r="AP953" s="3" t="s">
        <v>6689</v>
      </c>
      <c r="AQ953" s="3" t="s">
        <v>6689</v>
      </c>
      <c r="AR953" s="4" t="s">
        <v>14902</v>
      </c>
      <c r="AS953" s="4" t="s">
        <v>14903</v>
      </c>
      <c r="AT953" s="4" t="s">
        <v>14890</v>
      </c>
      <c r="AU953" s="4" t="s">
        <v>14891</v>
      </c>
      <c r="AV953" s="49" t="s">
        <v>14904</v>
      </c>
      <c r="AW953" s="49" t="s">
        <v>14890</v>
      </c>
      <c r="AX953" s="49" t="s">
        <v>14891</v>
      </c>
      <c r="AY953" s="49" t="s">
        <v>14905</v>
      </c>
      <c r="AZ953" s="49" t="s">
        <v>14890</v>
      </c>
      <c r="BA953" s="49" t="s">
        <v>14891</v>
      </c>
      <c r="BB953" s="49" t="s">
        <v>14906</v>
      </c>
      <c r="BC953" s="49" t="s">
        <v>14890</v>
      </c>
      <c r="BD953" s="49" t="s">
        <v>14891</v>
      </c>
      <c r="BE953" s="49"/>
      <c r="BF953" s="49"/>
      <c r="BG953" s="49"/>
      <c r="BH953" s="49"/>
      <c r="BI953" s="49"/>
      <c r="BJ953" s="49"/>
      <c r="BK953" s="49"/>
      <c r="BL953" s="49"/>
      <c r="BM953" s="49"/>
      <c r="BN953" s="49"/>
      <c r="BO953" s="49"/>
      <c r="BP953" s="49"/>
      <c r="BQ953" s="49"/>
      <c r="BR953" s="49"/>
      <c r="BS953" s="49"/>
      <c r="BT953" s="49"/>
      <c r="BU953" s="49"/>
      <c r="BV953" s="49"/>
    </row>
    <row r="954" spans="1:200" ht="15.5">
      <c r="A954" s="49" t="str">
        <f>B954&amp;COUNTIF($B$3:B954,B954)</f>
        <v>31PFMA5</v>
      </c>
      <c r="B954" s="3" t="s">
        <v>971</v>
      </c>
      <c r="C954" s="4" t="s">
        <v>972</v>
      </c>
      <c r="D954" s="4" t="s">
        <v>1497</v>
      </c>
      <c r="E954" s="4" t="s">
        <v>1498</v>
      </c>
      <c r="F954" s="4" t="s">
        <v>1499</v>
      </c>
      <c r="G954" s="4" t="s">
        <v>1500</v>
      </c>
      <c r="H954" s="3" t="s">
        <v>146</v>
      </c>
      <c r="I954" s="4" t="s">
        <v>1572</v>
      </c>
      <c r="J954" s="95" t="s">
        <v>2706</v>
      </c>
      <c r="K954" s="4" t="str">
        <f t="shared" si="43"/>
        <v>31PFMAO001</v>
      </c>
      <c r="L954" s="6">
        <v>4</v>
      </c>
      <c r="M954" s="5" t="s">
        <v>2939</v>
      </c>
      <c r="N954" s="85">
        <v>1</v>
      </c>
      <c r="O954" s="5" t="s">
        <v>103</v>
      </c>
      <c r="P954" s="85">
        <v>0</v>
      </c>
      <c r="Q954" s="5" t="s">
        <v>103</v>
      </c>
      <c r="R954" s="85">
        <v>16</v>
      </c>
      <c r="S954" s="4" t="s">
        <v>2841</v>
      </c>
      <c r="T954" s="66" t="str">
        <f t="shared" si="42"/>
        <v>16. Paz, Justicia E Instituciones Sólidas</v>
      </c>
      <c r="U954" s="85">
        <v>3</v>
      </c>
      <c r="V954" s="4" t="s">
        <v>199</v>
      </c>
      <c r="W954" s="85">
        <v>9</v>
      </c>
      <c r="X954" s="4" t="s">
        <v>562</v>
      </c>
      <c r="Y954" s="85">
        <v>3</v>
      </c>
      <c r="Z954" s="4" t="s">
        <v>563</v>
      </c>
      <c r="AA954" s="52" t="str">
        <f t="shared" si="44"/>
        <v>3.9.3</v>
      </c>
      <c r="AB954" s="3" t="s">
        <v>149</v>
      </c>
      <c r="AC954" s="23" t="s">
        <v>150</v>
      </c>
      <c r="AD954" s="4" t="s">
        <v>6171</v>
      </c>
      <c r="AE954" s="4" t="s">
        <v>6172</v>
      </c>
      <c r="AF954" s="4" t="s">
        <v>6173</v>
      </c>
      <c r="AG954" s="4" t="s">
        <v>6174</v>
      </c>
      <c r="AH954" s="8" t="s">
        <v>6689</v>
      </c>
      <c r="AI954" s="4" t="s">
        <v>9057</v>
      </c>
      <c r="AJ954" s="4" t="s">
        <v>9058</v>
      </c>
      <c r="AK954" s="4" t="s">
        <v>6725</v>
      </c>
      <c r="AL954" s="4" t="s">
        <v>9059</v>
      </c>
      <c r="AM954" s="9" t="s">
        <v>9455</v>
      </c>
      <c r="AN954" s="9" t="s">
        <v>6708</v>
      </c>
      <c r="AO954" s="9" t="s">
        <v>6718</v>
      </c>
      <c r="AP954" s="9" t="s">
        <v>6689</v>
      </c>
      <c r="AQ954" s="6" t="s">
        <v>6689</v>
      </c>
      <c r="AR954" s="5" t="s">
        <v>14907</v>
      </c>
      <c r="AS954" s="5" t="s">
        <v>14908</v>
      </c>
      <c r="AT954" s="4" t="s">
        <v>14890</v>
      </c>
      <c r="AU954" s="4" t="s">
        <v>14891</v>
      </c>
      <c r="AV954" s="4"/>
      <c r="AW954" s="4"/>
      <c r="AX954" s="4"/>
      <c r="AY954" s="4"/>
      <c r="AZ954" s="4"/>
      <c r="BA954" s="4"/>
      <c r="BB954" s="4"/>
      <c r="BC954" s="4"/>
      <c r="BD954" s="4"/>
      <c r="BE954" s="4"/>
      <c r="BF954" s="4"/>
      <c r="BG954" s="4"/>
      <c r="BH954" s="4"/>
      <c r="BI954" s="4"/>
      <c r="BJ954" s="4"/>
      <c r="BK954" s="4"/>
      <c r="BL954" s="4"/>
      <c r="BM954" s="4"/>
      <c r="BN954" s="4"/>
      <c r="BO954" s="4"/>
      <c r="BP954" s="4"/>
      <c r="BQ954" s="4"/>
      <c r="BR954" s="4"/>
      <c r="BS954" s="4"/>
      <c r="BT954" s="4"/>
      <c r="BU954" s="4"/>
      <c r="BV954" s="4"/>
    </row>
    <row r="955" spans="1:200" ht="15.5">
      <c r="A955" s="49" t="str">
        <f>B955&amp;COUNTIF($B$3:B955,B955)</f>
        <v>31PFMA6</v>
      </c>
      <c r="B955" s="3" t="s">
        <v>971</v>
      </c>
      <c r="C955" s="4" t="s">
        <v>972</v>
      </c>
      <c r="D955" s="4" t="s">
        <v>1497</v>
      </c>
      <c r="E955" s="4" t="s">
        <v>1498</v>
      </c>
      <c r="F955" s="4" t="s">
        <v>1499</v>
      </c>
      <c r="G955" s="4" t="s">
        <v>1500</v>
      </c>
      <c r="H955" s="3" t="s">
        <v>151</v>
      </c>
      <c r="I955" s="4" t="s">
        <v>1573</v>
      </c>
      <c r="J955" s="95" t="s">
        <v>2707</v>
      </c>
      <c r="K955" s="4" t="str">
        <f t="shared" si="43"/>
        <v>31PFMAP001</v>
      </c>
      <c r="L955" s="6">
        <v>4</v>
      </c>
      <c r="M955" s="5" t="s">
        <v>2939</v>
      </c>
      <c r="N955" s="85">
        <v>5</v>
      </c>
      <c r="O955" s="4" t="s">
        <v>2909</v>
      </c>
      <c r="P955" s="85">
        <v>0</v>
      </c>
      <c r="Q955" s="4" t="s">
        <v>2909</v>
      </c>
      <c r="R955" s="85">
        <v>5</v>
      </c>
      <c r="S955" s="4" t="s">
        <v>2844</v>
      </c>
      <c r="T955" s="66" t="str">
        <f t="shared" si="42"/>
        <v xml:space="preserve">5. Igualdad De Género </v>
      </c>
      <c r="U955" s="85">
        <v>1</v>
      </c>
      <c r="V955" s="4" t="s">
        <v>28</v>
      </c>
      <c r="W955" s="85">
        <v>2</v>
      </c>
      <c r="X955" s="4" t="s">
        <v>154</v>
      </c>
      <c r="Y955" s="85">
        <v>4</v>
      </c>
      <c r="Z955" s="4" t="s">
        <v>155</v>
      </c>
      <c r="AA955" s="52" t="str">
        <f t="shared" si="44"/>
        <v>1.2.4</v>
      </c>
      <c r="AB955" s="3" t="s">
        <v>156</v>
      </c>
      <c r="AC955" s="23" t="s">
        <v>157</v>
      </c>
      <c r="AD955" s="4" t="s">
        <v>6175</v>
      </c>
      <c r="AE955" s="4" t="s">
        <v>6176</v>
      </c>
      <c r="AF955" s="4" t="s">
        <v>6177</v>
      </c>
      <c r="AG955" s="4" t="s">
        <v>6178</v>
      </c>
      <c r="AH955" s="8" t="s">
        <v>6689</v>
      </c>
      <c r="AI955" s="4" t="s">
        <v>9060</v>
      </c>
      <c r="AJ955" s="4" t="s">
        <v>9061</v>
      </c>
      <c r="AK955" s="4" t="s">
        <v>6725</v>
      </c>
      <c r="AL955" s="4" t="s">
        <v>9062</v>
      </c>
      <c r="AM955" s="9" t="s">
        <v>9455</v>
      </c>
      <c r="AN955" s="9" t="s">
        <v>9455</v>
      </c>
      <c r="AO955" s="9" t="s">
        <v>6708</v>
      </c>
      <c r="AP955" s="9" t="s">
        <v>6689</v>
      </c>
      <c r="AQ955" s="6" t="s">
        <v>9989</v>
      </c>
      <c r="AR955" s="5" t="s">
        <v>14909</v>
      </c>
      <c r="AS955" s="5" t="s">
        <v>14910</v>
      </c>
      <c r="AT955" s="4" t="s">
        <v>14890</v>
      </c>
      <c r="AU955" s="4" t="s">
        <v>14891</v>
      </c>
      <c r="AV955" s="4"/>
      <c r="AW955" s="4"/>
      <c r="AX955" s="4"/>
      <c r="AY955" s="4"/>
      <c r="AZ955" s="4"/>
      <c r="BA955" s="4"/>
      <c r="BB955" s="4"/>
      <c r="BC955" s="4"/>
      <c r="BD955" s="4"/>
      <c r="BE955" s="4"/>
      <c r="BF955" s="4"/>
      <c r="BG955" s="4"/>
      <c r="BH955" s="4"/>
      <c r="BI955" s="4"/>
      <c r="BJ955" s="4"/>
      <c r="BK955" s="4"/>
      <c r="BL955" s="4"/>
      <c r="BM955" s="4"/>
      <c r="BN955" s="4"/>
      <c r="BO955" s="4"/>
      <c r="BP955" s="4"/>
      <c r="BQ955" s="4"/>
      <c r="BR955" s="4"/>
      <c r="BS955" s="4"/>
      <c r="BT955" s="4"/>
      <c r="BU955" s="4"/>
      <c r="BV955" s="4"/>
    </row>
    <row r="956" spans="1:200" ht="15.5">
      <c r="A956" s="49" t="str">
        <f>B956&amp;COUNTIF($B$3:B956,B956)</f>
        <v>31PFMA7</v>
      </c>
      <c r="B956" s="3" t="s">
        <v>971</v>
      </c>
      <c r="C956" s="4" t="s">
        <v>972</v>
      </c>
      <c r="D956" s="4" t="s">
        <v>1497</v>
      </c>
      <c r="E956" s="4" t="s">
        <v>1498</v>
      </c>
      <c r="F956" s="4" t="s">
        <v>1499</v>
      </c>
      <c r="G956" s="4" t="s">
        <v>1500</v>
      </c>
      <c r="H956" s="3" t="s">
        <v>158</v>
      </c>
      <c r="I956" s="4" t="s">
        <v>1574</v>
      </c>
      <c r="J956" s="95" t="s">
        <v>2708</v>
      </c>
      <c r="K956" s="4" t="str">
        <f t="shared" si="43"/>
        <v>31PFMAP002</v>
      </c>
      <c r="L956" s="6">
        <v>4</v>
      </c>
      <c r="M956" s="5" t="s">
        <v>2939</v>
      </c>
      <c r="N956" s="85">
        <v>1</v>
      </c>
      <c r="O956" s="5" t="s">
        <v>103</v>
      </c>
      <c r="P956" s="85">
        <v>0</v>
      </c>
      <c r="Q956" s="5" t="s">
        <v>103</v>
      </c>
      <c r="R956" s="85">
        <v>10</v>
      </c>
      <c r="S956" s="4" t="s">
        <v>2868</v>
      </c>
      <c r="T956" s="66" t="str">
        <f t="shared" si="42"/>
        <v xml:space="preserve">10. Reducción De Las Desigualdades </v>
      </c>
      <c r="U956" s="85">
        <v>1</v>
      </c>
      <c r="V956" s="4" t="s">
        <v>28</v>
      </c>
      <c r="W956" s="85">
        <v>2</v>
      </c>
      <c r="X956" s="4" t="s">
        <v>154</v>
      </c>
      <c r="Y956" s="85">
        <v>4</v>
      </c>
      <c r="Z956" s="4" t="s">
        <v>155</v>
      </c>
      <c r="AA956" s="52" t="str">
        <f t="shared" si="44"/>
        <v>1.2.4</v>
      </c>
      <c r="AB956" s="3" t="s">
        <v>161</v>
      </c>
      <c r="AC956" s="23" t="s">
        <v>162</v>
      </c>
      <c r="AD956" s="4" t="s">
        <v>6179</v>
      </c>
      <c r="AE956" s="4" t="s">
        <v>6180</v>
      </c>
      <c r="AF956" s="4" t="s">
        <v>6181</v>
      </c>
      <c r="AG956" s="4" t="s">
        <v>6182</v>
      </c>
      <c r="AH956" s="8" t="s">
        <v>6689</v>
      </c>
      <c r="AI956" s="4" t="s">
        <v>9063</v>
      </c>
      <c r="AJ956" s="4" t="s">
        <v>9064</v>
      </c>
      <c r="AK956" s="4" t="s">
        <v>6725</v>
      </c>
      <c r="AL956" s="4" t="s">
        <v>9050</v>
      </c>
      <c r="AM956" s="9" t="s">
        <v>6712</v>
      </c>
      <c r="AN956" s="9" t="s">
        <v>6708</v>
      </c>
      <c r="AO956" s="9" t="s">
        <v>6718</v>
      </c>
      <c r="AP956" s="9" t="s">
        <v>6689</v>
      </c>
      <c r="AQ956" s="6" t="s">
        <v>6689</v>
      </c>
      <c r="AR956" s="5" t="s">
        <v>14911</v>
      </c>
      <c r="AS956" s="5" t="s">
        <v>14912</v>
      </c>
      <c r="AT956" s="4" t="s">
        <v>14890</v>
      </c>
      <c r="AU956" s="4" t="s">
        <v>14891</v>
      </c>
      <c r="AV956" s="4"/>
      <c r="AW956" s="4"/>
      <c r="AX956" s="4"/>
      <c r="AY956" s="4"/>
      <c r="AZ956" s="4"/>
      <c r="BA956" s="4"/>
      <c r="BB956" s="4"/>
      <c r="BC956" s="4"/>
      <c r="BD956" s="4"/>
      <c r="BE956" s="4"/>
      <c r="BF956" s="4"/>
      <c r="BG956" s="4"/>
      <c r="BH956" s="4"/>
      <c r="BI956" s="4"/>
      <c r="BJ956" s="4"/>
      <c r="BK956" s="4"/>
      <c r="BL956" s="4"/>
      <c r="BM956" s="4"/>
      <c r="BN956" s="4"/>
      <c r="BO956" s="4"/>
      <c r="BP956" s="4"/>
      <c r="BQ956" s="4"/>
      <c r="BR956" s="4"/>
      <c r="BS956" s="4"/>
      <c r="BT956" s="4"/>
      <c r="BU956" s="4"/>
      <c r="BV956" s="4"/>
    </row>
    <row r="957" spans="1:200" ht="15.5">
      <c r="A957" s="49" t="str">
        <f>B957&amp;COUNTIF($B$3:B957,B957)</f>
        <v>31PFMA8</v>
      </c>
      <c r="B957" s="3" t="s">
        <v>971</v>
      </c>
      <c r="C957" s="4" t="s">
        <v>972</v>
      </c>
      <c r="D957" s="4" t="s">
        <v>1497</v>
      </c>
      <c r="E957" s="4" t="s">
        <v>1498</v>
      </c>
      <c r="F957" s="4" t="s">
        <v>1499</v>
      </c>
      <c r="G957" s="4" t="s">
        <v>1500</v>
      </c>
      <c r="H957" s="3" t="s">
        <v>170</v>
      </c>
      <c r="I957" s="4" t="s">
        <v>1575</v>
      </c>
      <c r="J957" s="95" t="s">
        <v>1900</v>
      </c>
      <c r="K957" s="4" t="str">
        <f t="shared" si="43"/>
        <v>31PFMAP004</v>
      </c>
      <c r="L957" s="6">
        <v>4</v>
      </c>
      <c r="M957" s="5" t="s">
        <v>2939</v>
      </c>
      <c r="N957" s="85">
        <v>5</v>
      </c>
      <c r="O957" s="4" t="s">
        <v>2909</v>
      </c>
      <c r="P957" s="85">
        <v>0</v>
      </c>
      <c r="Q957" s="4" t="s">
        <v>2909</v>
      </c>
      <c r="R957" s="85">
        <v>10</v>
      </c>
      <c r="S957" s="4" t="s">
        <v>2868</v>
      </c>
      <c r="T957" s="66" t="str">
        <f t="shared" si="42"/>
        <v xml:space="preserve">10. Reducción De Las Desigualdades </v>
      </c>
      <c r="U957" s="85">
        <v>2</v>
      </c>
      <c r="V957" s="4" t="s">
        <v>173</v>
      </c>
      <c r="W957" s="85">
        <v>6</v>
      </c>
      <c r="X957" s="4" t="s">
        <v>175</v>
      </c>
      <c r="Y957" s="85">
        <v>8</v>
      </c>
      <c r="Z957" s="4" t="s">
        <v>177</v>
      </c>
      <c r="AA957" s="52" t="str">
        <f t="shared" si="44"/>
        <v>2.6.8</v>
      </c>
      <c r="AB957" s="3" t="s">
        <v>384</v>
      </c>
      <c r="AC957" s="23" t="s">
        <v>178</v>
      </c>
      <c r="AD957" s="4" t="s">
        <v>3058</v>
      </c>
      <c r="AE957" s="4" t="s">
        <v>3059</v>
      </c>
      <c r="AF957" s="4" t="s">
        <v>3060</v>
      </c>
      <c r="AG957" s="4" t="s">
        <v>3061</v>
      </c>
      <c r="AH957" s="8" t="s">
        <v>6689</v>
      </c>
      <c r="AI957" s="4" t="s">
        <v>9065</v>
      </c>
      <c r="AJ957" s="4" t="s">
        <v>9066</v>
      </c>
      <c r="AK957" s="4" t="s">
        <v>6725</v>
      </c>
      <c r="AL957" s="4" t="s">
        <v>9050</v>
      </c>
      <c r="AM957" s="9" t="s">
        <v>6712</v>
      </c>
      <c r="AN957" s="9" t="s">
        <v>6708</v>
      </c>
      <c r="AO957" s="9" t="s">
        <v>6718</v>
      </c>
      <c r="AP957" s="9" t="s">
        <v>6689</v>
      </c>
      <c r="AQ957" s="6" t="s">
        <v>6689</v>
      </c>
      <c r="AR957" s="5" t="s">
        <v>10088</v>
      </c>
      <c r="AS957" s="5" t="s">
        <v>14913</v>
      </c>
      <c r="AT957" s="4" t="s">
        <v>14890</v>
      </c>
      <c r="AU957" s="4" t="s">
        <v>14891</v>
      </c>
      <c r="AV957" s="4" t="s">
        <v>14914</v>
      </c>
      <c r="AW957" s="4" t="s">
        <v>14890</v>
      </c>
      <c r="AX957" s="4" t="s">
        <v>14891</v>
      </c>
      <c r="AY957" s="4"/>
      <c r="AZ957" s="4"/>
      <c r="BA957" s="4"/>
      <c r="BB957" s="4"/>
      <c r="BC957" s="4"/>
      <c r="BD957" s="4"/>
      <c r="BE957" s="4"/>
      <c r="BF957" s="4"/>
      <c r="BG957" s="4"/>
      <c r="BH957" s="4"/>
      <c r="BI957" s="4"/>
      <c r="BJ957" s="4"/>
      <c r="BK957" s="4"/>
      <c r="BL957" s="4"/>
      <c r="BM957" s="4"/>
      <c r="BN957" s="4"/>
      <c r="BO957" s="4"/>
      <c r="BP957" s="4"/>
      <c r="BQ957" s="4"/>
      <c r="BR957" s="4"/>
      <c r="BS957" s="4"/>
      <c r="BT957" s="4"/>
      <c r="BU957" s="4"/>
      <c r="BV957" s="4"/>
    </row>
    <row r="958" spans="1:200" ht="15.5">
      <c r="A958" s="49" t="str">
        <f>B958&amp;COUNTIF($B$3:B958,B958)</f>
        <v>31PFME1</v>
      </c>
      <c r="B958" s="3" t="s">
        <v>974</v>
      </c>
      <c r="C958" s="4" t="s">
        <v>975</v>
      </c>
      <c r="D958" s="4" t="s">
        <v>1501</v>
      </c>
      <c r="E958" s="4" t="s">
        <v>1502</v>
      </c>
      <c r="F958" s="4" t="s">
        <v>1503</v>
      </c>
      <c r="G958" s="4" t="s">
        <v>1504</v>
      </c>
      <c r="H958" s="3" t="s">
        <v>976</v>
      </c>
      <c r="I958" s="4" t="s">
        <v>1840</v>
      </c>
      <c r="J958" s="95" t="s">
        <v>2709</v>
      </c>
      <c r="K958" s="4" t="str">
        <f t="shared" si="43"/>
        <v>31PFMEE073</v>
      </c>
      <c r="L958" s="6">
        <v>4</v>
      </c>
      <c r="M958" s="5" t="s">
        <v>2939</v>
      </c>
      <c r="N958" s="85">
        <v>2</v>
      </c>
      <c r="O958" s="5" t="s">
        <v>2940</v>
      </c>
      <c r="P958" s="85">
        <v>0</v>
      </c>
      <c r="Q958" s="5" t="s">
        <v>2940</v>
      </c>
      <c r="R958" s="85">
        <v>4</v>
      </c>
      <c r="S958" s="4" t="s">
        <v>2885</v>
      </c>
      <c r="T958" s="66" t="str">
        <f t="shared" si="42"/>
        <v>4. Educación De Calidad</v>
      </c>
      <c r="U958" s="85">
        <v>1</v>
      </c>
      <c r="V958" s="4" t="s">
        <v>28</v>
      </c>
      <c r="W958" s="85">
        <v>3</v>
      </c>
      <c r="X958" s="4" t="s">
        <v>31</v>
      </c>
      <c r="Y958" s="85">
        <v>3</v>
      </c>
      <c r="Z958" s="4" t="s">
        <v>586</v>
      </c>
      <c r="AA958" s="52" t="str">
        <f t="shared" si="44"/>
        <v>1.3.3</v>
      </c>
      <c r="AB958" s="3" t="s">
        <v>977</v>
      </c>
      <c r="AC958" s="23" t="s">
        <v>978</v>
      </c>
      <c r="AD958" s="4" t="s">
        <v>6183</v>
      </c>
      <c r="AE958" s="4" t="s">
        <v>6184</v>
      </c>
      <c r="AF958" s="4" t="s">
        <v>6185</v>
      </c>
      <c r="AG958" s="4" t="s">
        <v>6186</v>
      </c>
      <c r="AH958" s="8" t="s">
        <v>6689</v>
      </c>
      <c r="AI958" s="4" t="s">
        <v>9067</v>
      </c>
      <c r="AJ958" s="4" t="s">
        <v>9068</v>
      </c>
      <c r="AK958" s="4" t="s">
        <v>6725</v>
      </c>
      <c r="AL958" s="4" t="s">
        <v>9069</v>
      </c>
      <c r="AM958" s="9" t="s">
        <v>6712</v>
      </c>
      <c r="AN958" s="9" t="s">
        <v>6708</v>
      </c>
      <c r="AO958" s="9" t="s">
        <v>6718</v>
      </c>
      <c r="AP958" s="9" t="s">
        <v>6689</v>
      </c>
      <c r="AQ958" s="6" t="s">
        <v>9990</v>
      </c>
      <c r="AR958" s="5" t="s">
        <v>14915</v>
      </c>
      <c r="AS958" s="5" t="s">
        <v>14916</v>
      </c>
      <c r="AT958" s="4" t="s">
        <v>14917</v>
      </c>
      <c r="AU958" s="4" t="s">
        <v>14918</v>
      </c>
      <c r="AV958" s="4" t="s">
        <v>14919</v>
      </c>
      <c r="AW958" s="4" t="s">
        <v>14917</v>
      </c>
      <c r="AX958" s="4" t="s">
        <v>14918</v>
      </c>
      <c r="AY958" s="4" t="s">
        <v>14920</v>
      </c>
      <c r="AZ958" s="4" t="s">
        <v>14917</v>
      </c>
      <c r="BA958" s="4" t="s">
        <v>14918</v>
      </c>
      <c r="BB958" s="4"/>
      <c r="BC958" s="4"/>
      <c r="BD958" s="4"/>
      <c r="BE958" s="4"/>
      <c r="BF958" s="4"/>
      <c r="BG958" s="4"/>
      <c r="BH958" s="4"/>
      <c r="BI958" s="4"/>
      <c r="BJ958" s="4"/>
      <c r="BK958" s="4"/>
      <c r="BL958" s="4"/>
      <c r="BM958" s="4"/>
      <c r="BN958" s="4"/>
      <c r="BO958" s="4"/>
      <c r="BP958" s="4"/>
      <c r="BQ958" s="4"/>
      <c r="BR958" s="4"/>
      <c r="BS958" s="4"/>
      <c r="BT958" s="4"/>
      <c r="BU958" s="4"/>
      <c r="BV958" s="4"/>
    </row>
    <row r="959" spans="1:200" ht="15.5">
      <c r="A959" s="49" t="str">
        <f>B959&amp;COUNTIF($B$3:B959,B959)</f>
        <v>31PFME2</v>
      </c>
      <c r="B959" s="3" t="s">
        <v>974</v>
      </c>
      <c r="C959" s="4" t="s">
        <v>975</v>
      </c>
      <c r="D959" s="4" t="s">
        <v>1501</v>
      </c>
      <c r="E959" s="4" t="s">
        <v>1502</v>
      </c>
      <c r="F959" s="4" t="s">
        <v>1503</v>
      </c>
      <c r="G959" s="4" t="s">
        <v>1504</v>
      </c>
      <c r="H959" s="3" t="s">
        <v>10</v>
      </c>
      <c r="I959" s="4" t="s">
        <v>1569</v>
      </c>
      <c r="J959" s="95" t="s">
        <v>2710</v>
      </c>
      <c r="K959" s="4" t="str">
        <f t="shared" si="43"/>
        <v>31PFMEM001</v>
      </c>
      <c r="L959" s="6">
        <v>4</v>
      </c>
      <c r="M959" s="5" t="s">
        <v>2939</v>
      </c>
      <c r="N959" s="85">
        <v>2</v>
      </c>
      <c r="O959" s="4" t="s">
        <v>2940</v>
      </c>
      <c r="P959" s="85">
        <v>0</v>
      </c>
      <c r="Q959" s="4" t="s">
        <v>2940</v>
      </c>
      <c r="R959" s="85">
        <v>4</v>
      </c>
      <c r="S959" s="4" t="s">
        <v>2885</v>
      </c>
      <c r="T959" s="66" t="str">
        <f t="shared" si="42"/>
        <v>4. Educación De Calidad</v>
      </c>
      <c r="U959" s="85">
        <v>1</v>
      </c>
      <c r="V959" s="4" t="s">
        <v>28</v>
      </c>
      <c r="W959" s="85">
        <v>3</v>
      </c>
      <c r="X959" s="4" t="s">
        <v>31</v>
      </c>
      <c r="Y959" s="85">
        <v>3</v>
      </c>
      <c r="Z959" s="4" t="s">
        <v>586</v>
      </c>
      <c r="AA959" s="52" t="str">
        <f t="shared" si="44"/>
        <v>1.3.3</v>
      </c>
      <c r="AB959" s="3" t="s">
        <v>36</v>
      </c>
      <c r="AC959" s="23" t="s">
        <v>38</v>
      </c>
      <c r="AD959" s="4" t="s">
        <v>6187</v>
      </c>
      <c r="AE959" s="4" t="s">
        <v>4670</v>
      </c>
      <c r="AF959" s="4" t="s">
        <v>6188</v>
      </c>
      <c r="AG959" s="4" t="s">
        <v>6189</v>
      </c>
      <c r="AH959" s="8" t="s">
        <v>6689</v>
      </c>
      <c r="AI959" s="4" t="s">
        <v>9070</v>
      </c>
      <c r="AJ959" s="4" t="s">
        <v>9071</v>
      </c>
      <c r="AK959" s="4" t="s">
        <v>6725</v>
      </c>
      <c r="AL959" s="4" t="s">
        <v>9072</v>
      </c>
      <c r="AM959" s="9" t="s">
        <v>6712</v>
      </c>
      <c r="AN959" s="9" t="s">
        <v>6708</v>
      </c>
      <c r="AO959" s="9" t="s">
        <v>6718</v>
      </c>
      <c r="AP959" s="9" t="s">
        <v>6689</v>
      </c>
      <c r="AQ959" s="6" t="s">
        <v>9990</v>
      </c>
      <c r="AR959" s="5" t="s">
        <v>14921</v>
      </c>
      <c r="AS959" s="5" t="s">
        <v>14922</v>
      </c>
      <c r="AT959" s="4" t="s">
        <v>14917</v>
      </c>
      <c r="AU959" s="4" t="s">
        <v>14918</v>
      </c>
      <c r="AV959" s="4" t="s">
        <v>14923</v>
      </c>
      <c r="AW959" s="4" t="s">
        <v>14917</v>
      </c>
      <c r="AX959" s="4" t="s">
        <v>14918</v>
      </c>
      <c r="AY959" s="4"/>
      <c r="AZ959" s="4"/>
      <c r="BA959" s="4"/>
      <c r="BB959" s="4"/>
      <c r="BC959" s="4"/>
      <c r="BD959" s="4"/>
      <c r="BE959" s="4"/>
      <c r="BF959" s="4"/>
      <c r="BG959" s="4"/>
      <c r="BH959" s="4"/>
      <c r="BI959" s="4"/>
      <c r="BJ959" s="4"/>
      <c r="BK959" s="4"/>
      <c r="BL959" s="4"/>
      <c r="BM959" s="4"/>
      <c r="BN959" s="4"/>
      <c r="BO959" s="4"/>
      <c r="BP959" s="4"/>
      <c r="BQ959" s="4"/>
      <c r="BR959" s="4"/>
      <c r="BS959" s="4"/>
      <c r="BT959" s="4"/>
      <c r="BU959" s="4"/>
      <c r="BV959" s="4"/>
    </row>
    <row r="960" spans="1:200" ht="15.5">
      <c r="A960" s="49" t="str">
        <f>B960&amp;COUNTIF($B$3:B960,B960)</f>
        <v>31PFME3</v>
      </c>
      <c r="B960" s="3" t="s">
        <v>974</v>
      </c>
      <c r="C960" s="4" t="s">
        <v>975</v>
      </c>
      <c r="D960" s="4" t="s">
        <v>1501</v>
      </c>
      <c r="E960" s="4" t="s">
        <v>1502</v>
      </c>
      <c r="F960" s="4" t="s">
        <v>1503</v>
      </c>
      <c r="G960" s="4" t="s">
        <v>1504</v>
      </c>
      <c r="H960" s="3" t="s">
        <v>1133</v>
      </c>
      <c r="I960" s="4" t="s">
        <v>1570</v>
      </c>
      <c r="J960" s="96" t="s">
        <v>1886</v>
      </c>
      <c r="K960" s="4" t="str">
        <f t="shared" si="43"/>
        <v>31PFMEM002</v>
      </c>
      <c r="L960" s="6">
        <v>4</v>
      </c>
      <c r="M960" s="5" t="s">
        <v>2939</v>
      </c>
      <c r="N960" s="85">
        <v>2</v>
      </c>
      <c r="O960" s="5" t="s">
        <v>2940</v>
      </c>
      <c r="P960" s="85">
        <v>0</v>
      </c>
      <c r="Q960" s="5" t="s">
        <v>2940</v>
      </c>
      <c r="R960" s="85">
        <v>4</v>
      </c>
      <c r="S960" s="4" t="s">
        <v>2885</v>
      </c>
      <c r="T960" s="66" t="str">
        <f t="shared" si="42"/>
        <v>4. Educación De Calidad</v>
      </c>
      <c r="U960" s="85">
        <v>1</v>
      </c>
      <c r="V960" s="4" t="s">
        <v>28</v>
      </c>
      <c r="W960" s="85">
        <v>3</v>
      </c>
      <c r="X960" s="4" t="s">
        <v>31</v>
      </c>
      <c r="Y960" s="85">
        <v>3</v>
      </c>
      <c r="Z960" s="4" t="s">
        <v>586</v>
      </c>
      <c r="AA960" s="52" t="str">
        <f t="shared" si="44"/>
        <v>1.3.3</v>
      </c>
      <c r="AB960" s="3" t="s">
        <v>2952</v>
      </c>
      <c r="AC960" s="23" t="s">
        <v>2953</v>
      </c>
      <c r="AD960" s="4" t="s">
        <v>179</v>
      </c>
      <c r="AE960" s="4" t="s">
        <v>179</v>
      </c>
      <c r="AF960" s="4" t="s">
        <v>179</v>
      </c>
      <c r="AG960" s="4" t="s">
        <v>179</v>
      </c>
      <c r="AH960" s="8" t="s">
        <v>179</v>
      </c>
      <c r="AI960" s="4" t="s">
        <v>179</v>
      </c>
      <c r="AJ960" s="4" t="s">
        <v>179</v>
      </c>
      <c r="AK960" s="4" t="s">
        <v>179</v>
      </c>
      <c r="AL960" s="4" t="s">
        <v>179</v>
      </c>
      <c r="AM960" s="3" t="s">
        <v>179</v>
      </c>
      <c r="AN960" s="3" t="s">
        <v>179</v>
      </c>
      <c r="AO960" s="3" t="s">
        <v>179</v>
      </c>
      <c r="AP960" s="3" t="s">
        <v>179</v>
      </c>
      <c r="AQ960" s="3" t="s">
        <v>179</v>
      </c>
      <c r="AR960" s="4" t="s">
        <v>179</v>
      </c>
      <c r="AS960" s="4" t="s">
        <v>179</v>
      </c>
      <c r="AT960" s="4" t="s">
        <v>179</v>
      </c>
      <c r="AU960" s="4" t="s">
        <v>179</v>
      </c>
      <c r="AV960" s="49"/>
      <c r="AW960" s="49"/>
      <c r="AX960" s="49"/>
      <c r="AY960" s="49"/>
      <c r="AZ960" s="49"/>
      <c r="BA960" s="49"/>
      <c r="BB960" s="49"/>
      <c r="BC960" s="49"/>
      <c r="BD960" s="49"/>
      <c r="BE960" s="49"/>
      <c r="BF960" s="49"/>
      <c r="BG960" s="49"/>
      <c r="BH960" s="49"/>
      <c r="BI960" s="49"/>
      <c r="BJ960" s="49"/>
      <c r="BK960" s="49"/>
      <c r="BL960" s="49"/>
      <c r="BM960" s="49"/>
      <c r="BN960" s="49"/>
      <c r="BO960" s="49"/>
      <c r="BP960" s="49"/>
      <c r="BQ960" s="49"/>
      <c r="BR960" s="49"/>
      <c r="BS960" s="49"/>
      <c r="BT960" s="49"/>
      <c r="BU960" s="49"/>
      <c r="BV960" s="49"/>
    </row>
    <row r="961" spans="1:76" ht="15.5">
      <c r="A961" s="49" t="str">
        <f>B961&amp;COUNTIF($B$3:B961,B961)</f>
        <v>31PFME4</v>
      </c>
      <c r="B961" s="3" t="s">
        <v>974</v>
      </c>
      <c r="C961" s="4" t="s">
        <v>975</v>
      </c>
      <c r="D961" s="4" t="s">
        <v>1501</v>
      </c>
      <c r="E961" s="4" t="s">
        <v>1502</v>
      </c>
      <c r="F961" s="4" t="s">
        <v>1503</v>
      </c>
      <c r="G961" s="4" t="s">
        <v>1504</v>
      </c>
      <c r="H961" s="3" t="s">
        <v>140</v>
      </c>
      <c r="I961" s="4" t="s">
        <v>1571</v>
      </c>
      <c r="J961" s="95" t="s">
        <v>2711</v>
      </c>
      <c r="K961" s="4" t="str">
        <f t="shared" si="43"/>
        <v>31PFMEN001</v>
      </c>
      <c r="L961" s="6">
        <v>4</v>
      </c>
      <c r="M961" s="5" t="s">
        <v>2939</v>
      </c>
      <c r="N961" s="85">
        <v>3</v>
      </c>
      <c r="O961" s="4" t="s">
        <v>2908</v>
      </c>
      <c r="P961" s="85">
        <v>0</v>
      </c>
      <c r="Q961" s="4" t="s">
        <v>2908</v>
      </c>
      <c r="R961" s="85">
        <v>16</v>
      </c>
      <c r="S961" s="4" t="s">
        <v>2841</v>
      </c>
      <c r="T961" s="66" t="str">
        <f t="shared" si="42"/>
        <v>16. Paz, Justicia E Instituciones Sólidas</v>
      </c>
      <c r="U961" s="85">
        <v>1</v>
      </c>
      <c r="V961" s="4" t="s">
        <v>28</v>
      </c>
      <c r="W961" s="85">
        <v>7</v>
      </c>
      <c r="X961" s="4" t="s">
        <v>142</v>
      </c>
      <c r="Y961" s="85">
        <v>2</v>
      </c>
      <c r="Z961" s="4" t="s">
        <v>143</v>
      </c>
      <c r="AA961" s="52" t="str">
        <f t="shared" si="44"/>
        <v>1.7.2</v>
      </c>
      <c r="AB961" s="3" t="s">
        <v>144</v>
      </c>
      <c r="AC961" s="23" t="s">
        <v>145</v>
      </c>
      <c r="AD961" s="4" t="s">
        <v>6190</v>
      </c>
      <c r="AE961" s="4" t="s">
        <v>6191</v>
      </c>
      <c r="AF961" s="4" t="s">
        <v>6192</v>
      </c>
      <c r="AG961" s="4" t="s">
        <v>6193</v>
      </c>
      <c r="AH961" s="8" t="s">
        <v>6689</v>
      </c>
      <c r="AI961" s="4" t="s">
        <v>9073</v>
      </c>
      <c r="AJ961" s="4" t="s">
        <v>9068</v>
      </c>
      <c r="AK961" s="4" t="s">
        <v>6725</v>
      </c>
      <c r="AL961" s="4" t="s">
        <v>9074</v>
      </c>
      <c r="AM961" s="9" t="s">
        <v>6712</v>
      </c>
      <c r="AN961" s="9" t="s">
        <v>6708</v>
      </c>
      <c r="AO961" s="9" t="s">
        <v>6718</v>
      </c>
      <c r="AP961" s="9" t="s">
        <v>6689</v>
      </c>
      <c r="AQ961" s="6" t="s">
        <v>9991</v>
      </c>
      <c r="AR961" s="5" t="s">
        <v>14924</v>
      </c>
      <c r="AS961" s="5" t="s">
        <v>14925</v>
      </c>
      <c r="AT961" s="4" t="s">
        <v>14917</v>
      </c>
      <c r="AU961" s="4" t="s">
        <v>14918</v>
      </c>
      <c r="AV961" s="4" t="s">
        <v>14926</v>
      </c>
      <c r="AW961" s="4" t="s">
        <v>14917</v>
      </c>
      <c r="AX961" s="4" t="s">
        <v>14918</v>
      </c>
      <c r="AY961" s="4" t="s">
        <v>14927</v>
      </c>
      <c r="AZ961" s="4" t="s">
        <v>14917</v>
      </c>
      <c r="BA961" s="4" t="s">
        <v>14918</v>
      </c>
      <c r="BB961" s="4"/>
      <c r="BC961" s="4"/>
      <c r="BD961" s="4"/>
      <c r="BE961" s="4"/>
      <c r="BF961" s="4"/>
      <c r="BG961" s="4"/>
      <c r="BH961" s="4"/>
      <c r="BI961" s="4"/>
      <c r="BJ961" s="4"/>
      <c r="BK961" s="4"/>
      <c r="BL961" s="4"/>
      <c r="BM961" s="4"/>
      <c r="BN961" s="4"/>
      <c r="BO961" s="4"/>
      <c r="BP961" s="4"/>
      <c r="BQ961" s="4"/>
      <c r="BR961" s="4"/>
      <c r="BS961" s="4"/>
      <c r="BT961" s="4"/>
      <c r="BU961" s="4"/>
      <c r="BV961" s="4"/>
      <c r="BX961" s="49"/>
    </row>
    <row r="962" spans="1:76" ht="15.5">
      <c r="A962" s="49" t="str">
        <f>B962&amp;COUNTIF($B$3:B962,B962)</f>
        <v>31PFME5</v>
      </c>
      <c r="B962" s="3" t="s">
        <v>974</v>
      </c>
      <c r="C962" s="4" t="s">
        <v>975</v>
      </c>
      <c r="D962" s="4" t="s">
        <v>1501</v>
      </c>
      <c r="E962" s="4" t="s">
        <v>1502</v>
      </c>
      <c r="F962" s="4" t="s">
        <v>1503</v>
      </c>
      <c r="G962" s="4" t="s">
        <v>1504</v>
      </c>
      <c r="H962" s="3" t="s">
        <v>146</v>
      </c>
      <c r="I962" s="4" t="s">
        <v>1572</v>
      </c>
      <c r="J962" s="95" t="s">
        <v>2712</v>
      </c>
      <c r="K962" s="4" t="str">
        <f t="shared" si="43"/>
        <v>31PFMEO001</v>
      </c>
      <c r="L962" s="6">
        <v>4</v>
      </c>
      <c r="M962" s="5" t="s">
        <v>2939</v>
      </c>
      <c r="N962" s="85">
        <v>3</v>
      </c>
      <c r="O962" s="5" t="s">
        <v>2908</v>
      </c>
      <c r="P962" s="85">
        <v>0</v>
      </c>
      <c r="Q962" s="5" t="s">
        <v>2908</v>
      </c>
      <c r="R962" s="85">
        <v>16</v>
      </c>
      <c r="S962" s="4" t="s">
        <v>2841</v>
      </c>
      <c r="T962" s="66" t="str">
        <f t="shared" si="42"/>
        <v>16. Paz, Justicia E Instituciones Sólidas</v>
      </c>
      <c r="U962" s="85">
        <v>3</v>
      </c>
      <c r="V962" s="4" t="s">
        <v>199</v>
      </c>
      <c r="W962" s="85">
        <v>9</v>
      </c>
      <c r="X962" s="4" t="s">
        <v>562</v>
      </c>
      <c r="Y962" s="85">
        <v>3</v>
      </c>
      <c r="Z962" s="4" t="s">
        <v>563</v>
      </c>
      <c r="AA962" s="52" t="str">
        <f t="shared" si="44"/>
        <v>3.9.3</v>
      </c>
      <c r="AB962" s="3" t="s">
        <v>149</v>
      </c>
      <c r="AC962" s="23" t="s">
        <v>150</v>
      </c>
      <c r="AD962" s="4" t="s">
        <v>6194</v>
      </c>
      <c r="AE962" s="4" t="s">
        <v>6195</v>
      </c>
      <c r="AF962" s="4" t="s">
        <v>6196</v>
      </c>
      <c r="AG962" s="4" t="s">
        <v>6197</v>
      </c>
      <c r="AH962" s="3" t="s">
        <v>6689</v>
      </c>
      <c r="AI962" s="4" t="s">
        <v>9075</v>
      </c>
      <c r="AJ962" s="4" t="s">
        <v>9076</v>
      </c>
      <c r="AK962" s="4" t="s">
        <v>6725</v>
      </c>
      <c r="AL962" s="4" t="s">
        <v>9077</v>
      </c>
      <c r="AM962" s="3" t="s">
        <v>6712</v>
      </c>
      <c r="AN962" s="3" t="s">
        <v>6708</v>
      </c>
      <c r="AO962" s="3" t="s">
        <v>6718</v>
      </c>
      <c r="AP962" s="3" t="s">
        <v>6689</v>
      </c>
      <c r="AQ962" s="6" t="s">
        <v>9992</v>
      </c>
      <c r="AR962" s="5" t="s">
        <v>6196</v>
      </c>
      <c r="AS962" s="5" t="s">
        <v>14928</v>
      </c>
      <c r="AT962" s="4" t="s">
        <v>14917</v>
      </c>
      <c r="AU962" s="4" t="s">
        <v>14918</v>
      </c>
      <c r="AV962" s="4" t="s">
        <v>14929</v>
      </c>
      <c r="AW962" s="4" t="s">
        <v>14917</v>
      </c>
      <c r="AX962" s="4" t="s">
        <v>14918</v>
      </c>
      <c r="AY962" s="4"/>
      <c r="AZ962" s="4"/>
      <c r="BA962" s="4"/>
      <c r="BB962" s="4"/>
      <c r="BC962" s="4"/>
      <c r="BD962" s="4"/>
      <c r="BE962" s="4"/>
      <c r="BF962" s="4"/>
      <c r="BG962" s="4"/>
      <c r="BH962" s="4"/>
      <c r="BI962" s="4"/>
      <c r="BJ962" s="4"/>
      <c r="BK962" s="4"/>
      <c r="BL962" s="4"/>
      <c r="BM962" s="4"/>
      <c r="BN962" s="4"/>
      <c r="BO962" s="4"/>
      <c r="BP962" s="4"/>
      <c r="BQ962" s="4"/>
      <c r="BR962" s="4"/>
      <c r="BS962" s="4"/>
      <c r="BT962" s="4"/>
      <c r="BU962" s="4"/>
      <c r="BV962" s="4"/>
    </row>
    <row r="963" spans="1:76" ht="15.5">
      <c r="A963" s="49" t="str">
        <f>B963&amp;COUNTIF($B$3:B963,B963)</f>
        <v>31PFME6</v>
      </c>
      <c r="B963" s="3" t="s">
        <v>974</v>
      </c>
      <c r="C963" s="4" t="s">
        <v>975</v>
      </c>
      <c r="D963" s="4" t="s">
        <v>1501</v>
      </c>
      <c r="E963" s="4" t="s">
        <v>1502</v>
      </c>
      <c r="F963" s="4" t="s">
        <v>1503</v>
      </c>
      <c r="G963" s="4" t="s">
        <v>1504</v>
      </c>
      <c r="H963" s="3" t="s">
        <v>151</v>
      </c>
      <c r="I963" s="4" t="s">
        <v>1573</v>
      </c>
      <c r="J963" s="95" t="s">
        <v>2713</v>
      </c>
      <c r="K963" s="4" t="str">
        <f t="shared" si="43"/>
        <v>31PFMEP001</v>
      </c>
      <c r="L963" s="6">
        <v>4</v>
      </c>
      <c r="M963" s="5" t="s">
        <v>2939</v>
      </c>
      <c r="N963" s="85">
        <v>5</v>
      </c>
      <c r="O963" s="4" t="s">
        <v>2909</v>
      </c>
      <c r="P963" s="85">
        <v>0</v>
      </c>
      <c r="Q963" s="4" t="s">
        <v>2909</v>
      </c>
      <c r="R963" s="85">
        <v>5</v>
      </c>
      <c r="S963" s="4" t="s">
        <v>2844</v>
      </c>
      <c r="T963" s="66" t="str">
        <f t="shared" ref="T963:T1026" si="45">R963&amp;". "&amp;S963</f>
        <v xml:space="preserve">5. Igualdad De Género </v>
      </c>
      <c r="U963" s="85">
        <v>1</v>
      </c>
      <c r="V963" s="4" t="s">
        <v>28</v>
      </c>
      <c r="W963" s="85">
        <v>2</v>
      </c>
      <c r="X963" s="4" t="s">
        <v>154</v>
      </c>
      <c r="Y963" s="85">
        <v>4</v>
      </c>
      <c r="Z963" s="4" t="s">
        <v>155</v>
      </c>
      <c r="AA963" s="52" t="str">
        <f t="shared" si="44"/>
        <v>1.2.4</v>
      </c>
      <c r="AB963" s="3" t="s">
        <v>156</v>
      </c>
      <c r="AC963" s="23" t="s">
        <v>157</v>
      </c>
      <c r="AD963" s="4" t="s">
        <v>6198</v>
      </c>
      <c r="AE963" s="4" t="s">
        <v>6199</v>
      </c>
      <c r="AF963" s="4" t="s">
        <v>6200</v>
      </c>
      <c r="AG963" s="4" t="s">
        <v>6201</v>
      </c>
      <c r="AH963" s="8" t="s">
        <v>6689</v>
      </c>
      <c r="AI963" s="4" t="s">
        <v>9078</v>
      </c>
      <c r="AJ963" s="4" t="s">
        <v>9079</v>
      </c>
      <c r="AK963" s="4" t="s">
        <v>6725</v>
      </c>
      <c r="AL963" s="4" t="s">
        <v>9080</v>
      </c>
      <c r="AM963" s="9" t="s">
        <v>6712</v>
      </c>
      <c r="AN963" s="9" t="s">
        <v>6708</v>
      </c>
      <c r="AO963" s="9" t="s">
        <v>6718</v>
      </c>
      <c r="AP963" s="9" t="s">
        <v>6689</v>
      </c>
      <c r="AQ963" s="6" t="s">
        <v>9990</v>
      </c>
      <c r="AR963" s="5" t="s">
        <v>14930</v>
      </c>
      <c r="AS963" s="5" t="s">
        <v>14931</v>
      </c>
      <c r="AT963" s="4" t="s">
        <v>14917</v>
      </c>
      <c r="AU963" s="4" t="s">
        <v>14918</v>
      </c>
      <c r="AV963" s="4" t="s">
        <v>14932</v>
      </c>
      <c r="AW963" s="4" t="s">
        <v>14917</v>
      </c>
      <c r="AX963" s="4" t="s">
        <v>14918</v>
      </c>
      <c r="AY963" s="4" t="s">
        <v>14933</v>
      </c>
      <c r="AZ963" s="4" t="s">
        <v>14917</v>
      </c>
      <c r="BA963" s="4" t="s">
        <v>14918</v>
      </c>
      <c r="BB963" s="4"/>
      <c r="BC963" s="4"/>
      <c r="BD963" s="4"/>
      <c r="BE963" s="4"/>
      <c r="BF963" s="4"/>
      <c r="BG963" s="4"/>
      <c r="BH963" s="4"/>
      <c r="BI963" s="4"/>
      <c r="BJ963" s="4"/>
      <c r="BK963" s="4"/>
      <c r="BL963" s="4"/>
      <c r="BM963" s="4"/>
      <c r="BN963" s="4"/>
      <c r="BO963" s="4"/>
      <c r="BP963" s="4"/>
      <c r="BQ963" s="4"/>
      <c r="BR963" s="4"/>
      <c r="BS963" s="4"/>
      <c r="BT963" s="4"/>
      <c r="BU963" s="4"/>
      <c r="BV963" s="4"/>
    </row>
    <row r="964" spans="1:76" ht="15.5">
      <c r="A964" s="49" t="str">
        <f>B964&amp;COUNTIF($B$3:B964,B964)</f>
        <v>31PFME7</v>
      </c>
      <c r="B964" s="3" t="s">
        <v>974</v>
      </c>
      <c r="C964" s="4" t="s">
        <v>975</v>
      </c>
      <c r="D964" s="4" t="s">
        <v>1501</v>
      </c>
      <c r="E964" s="4" t="s">
        <v>1502</v>
      </c>
      <c r="F964" s="4" t="s">
        <v>1503</v>
      </c>
      <c r="G964" s="4" t="s">
        <v>1504</v>
      </c>
      <c r="H964" s="3" t="s">
        <v>158</v>
      </c>
      <c r="I964" s="4" t="s">
        <v>1574</v>
      </c>
      <c r="J964" s="95" t="s">
        <v>2714</v>
      </c>
      <c r="K964" s="4" t="str">
        <f t="shared" ref="K964:K1027" si="46">B964&amp;H964</f>
        <v>31PFMEP002</v>
      </c>
      <c r="L964" s="6">
        <v>4</v>
      </c>
      <c r="M964" s="5" t="s">
        <v>2939</v>
      </c>
      <c r="N964" s="85">
        <v>2</v>
      </c>
      <c r="O964" s="5" t="s">
        <v>2940</v>
      </c>
      <c r="P964" s="85">
        <v>0</v>
      </c>
      <c r="Q964" s="5" t="s">
        <v>2940</v>
      </c>
      <c r="R964" s="85">
        <v>10</v>
      </c>
      <c r="S964" s="4" t="s">
        <v>2868</v>
      </c>
      <c r="T964" s="66" t="str">
        <f t="shared" si="45"/>
        <v xml:space="preserve">10. Reducción De Las Desigualdades </v>
      </c>
      <c r="U964" s="85">
        <v>1</v>
      </c>
      <c r="V964" s="4" t="s">
        <v>28</v>
      </c>
      <c r="W964" s="85">
        <v>2</v>
      </c>
      <c r="X964" s="4" t="s">
        <v>154</v>
      </c>
      <c r="Y964" s="85">
        <v>4</v>
      </c>
      <c r="Z964" s="4" t="s">
        <v>155</v>
      </c>
      <c r="AA964" s="52" t="str">
        <f t="shared" ref="AA964:AA1027" si="47">U964&amp;"."&amp;W964&amp;"."&amp;Y964</f>
        <v>1.2.4</v>
      </c>
      <c r="AB964" s="3" t="s">
        <v>161</v>
      </c>
      <c r="AC964" s="23" t="s">
        <v>162</v>
      </c>
      <c r="AD964" s="4" t="s">
        <v>6202</v>
      </c>
      <c r="AE964" s="4" t="s">
        <v>6203</v>
      </c>
      <c r="AF964" s="4" t="s">
        <v>6204</v>
      </c>
      <c r="AG964" s="4" t="s">
        <v>6205</v>
      </c>
      <c r="AH964" s="3" t="s">
        <v>6689</v>
      </c>
      <c r="AI964" s="4" t="s">
        <v>9081</v>
      </c>
      <c r="AJ964" s="4" t="s">
        <v>9082</v>
      </c>
      <c r="AK964" s="4" t="s">
        <v>6725</v>
      </c>
      <c r="AL964" s="4" t="s">
        <v>9069</v>
      </c>
      <c r="AM964" s="3" t="s">
        <v>6712</v>
      </c>
      <c r="AN964" s="3" t="s">
        <v>6708</v>
      </c>
      <c r="AO964" s="3" t="s">
        <v>6718</v>
      </c>
      <c r="AP964" s="3" t="s">
        <v>6689</v>
      </c>
      <c r="AQ964" s="6" t="s">
        <v>9993</v>
      </c>
      <c r="AR964" s="5" t="s">
        <v>14934</v>
      </c>
      <c r="AS964" s="5" t="s">
        <v>14935</v>
      </c>
      <c r="AT964" s="4" t="s">
        <v>14917</v>
      </c>
      <c r="AU964" s="4" t="s">
        <v>14918</v>
      </c>
      <c r="AV964" s="4" t="s">
        <v>14936</v>
      </c>
      <c r="AW964" s="4" t="s">
        <v>14917</v>
      </c>
      <c r="AX964" s="4" t="s">
        <v>14918</v>
      </c>
      <c r="AY964" s="4"/>
      <c r="AZ964" s="4"/>
      <c r="BA964" s="4"/>
      <c r="BB964" s="4"/>
      <c r="BC964" s="4"/>
      <c r="BD964" s="4"/>
      <c r="BE964" s="4"/>
      <c r="BF964" s="4"/>
      <c r="BG964" s="4"/>
      <c r="BH964" s="4"/>
      <c r="BI964" s="4"/>
      <c r="BJ964" s="4"/>
      <c r="BK964" s="4"/>
      <c r="BL964" s="4"/>
      <c r="BM964" s="4"/>
      <c r="BN964" s="4"/>
      <c r="BO964" s="4"/>
      <c r="BP964" s="4"/>
      <c r="BQ964" s="4"/>
      <c r="BR964" s="4"/>
      <c r="BS964" s="4"/>
      <c r="BT964" s="4"/>
      <c r="BU964" s="4"/>
      <c r="BV964" s="4"/>
    </row>
    <row r="965" spans="1:76" ht="15.5">
      <c r="A965" s="49" t="str">
        <f>B965&amp;COUNTIF($B$3:B965,B965)</f>
        <v>31PFME8</v>
      </c>
      <c r="B965" s="3" t="s">
        <v>974</v>
      </c>
      <c r="C965" s="4" t="s">
        <v>975</v>
      </c>
      <c r="D965" s="4" t="s">
        <v>1501</v>
      </c>
      <c r="E965" s="4" t="s">
        <v>1502</v>
      </c>
      <c r="F965" s="4" t="s">
        <v>1503</v>
      </c>
      <c r="G965" s="4" t="s">
        <v>1504</v>
      </c>
      <c r="H965" s="3" t="s">
        <v>170</v>
      </c>
      <c r="I965" s="4" t="s">
        <v>1575</v>
      </c>
      <c r="J965" s="95" t="s">
        <v>1900</v>
      </c>
      <c r="K965" s="4" t="str">
        <f t="shared" si="46"/>
        <v>31PFMEP004</v>
      </c>
      <c r="L965" s="6">
        <v>1</v>
      </c>
      <c r="M965" s="5" t="s">
        <v>2860</v>
      </c>
      <c r="N965" s="85">
        <v>6</v>
      </c>
      <c r="O965" s="4" t="s">
        <v>2861</v>
      </c>
      <c r="P965" s="85">
        <v>1</v>
      </c>
      <c r="Q965" s="4" t="s">
        <v>2869</v>
      </c>
      <c r="R965" s="85">
        <v>10</v>
      </c>
      <c r="S965" s="4" t="s">
        <v>2868</v>
      </c>
      <c r="T965" s="66" t="str">
        <f t="shared" si="45"/>
        <v xml:space="preserve">10. Reducción De Las Desigualdades </v>
      </c>
      <c r="U965" s="85">
        <v>2</v>
      </c>
      <c r="V965" s="4" t="s">
        <v>173</v>
      </c>
      <c r="W965" s="85">
        <v>6</v>
      </c>
      <c r="X965" s="4" t="s">
        <v>175</v>
      </c>
      <c r="Y965" s="85">
        <v>8</v>
      </c>
      <c r="Z965" s="4" t="s">
        <v>177</v>
      </c>
      <c r="AA965" s="52" t="str">
        <f t="shared" si="47"/>
        <v>2.6.8</v>
      </c>
      <c r="AB965" s="3" t="s">
        <v>384</v>
      </c>
      <c r="AC965" s="23" t="s">
        <v>178</v>
      </c>
      <c r="AD965" s="4" t="s">
        <v>3058</v>
      </c>
      <c r="AE965" s="4" t="s">
        <v>3059</v>
      </c>
      <c r="AF965" s="4" t="s">
        <v>5032</v>
      </c>
      <c r="AG965" s="4" t="s">
        <v>3061</v>
      </c>
      <c r="AH965" s="3" t="s">
        <v>6689</v>
      </c>
      <c r="AI965" s="4" t="s">
        <v>9083</v>
      </c>
      <c r="AJ965" s="4" t="s">
        <v>9084</v>
      </c>
      <c r="AK965" s="4" t="s">
        <v>6725</v>
      </c>
      <c r="AL965" s="4" t="s">
        <v>9069</v>
      </c>
      <c r="AM965" s="3" t="s">
        <v>6712</v>
      </c>
      <c r="AN965" s="3" t="s">
        <v>6708</v>
      </c>
      <c r="AO965" s="3" t="s">
        <v>6718</v>
      </c>
      <c r="AP965" s="3" t="s">
        <v>6689</v>
      </c>
      <c r="AQ965" s="6" t="s">
        <v>6689</v>
      </c>
      <c r="AR965" s="5" t="s">
        <v>10088</v>
      </c>
      <c r="AS965" s="5" t="s">
        <v>14937</v>
      </c>
      <c r="AT965" s="4" t="s">
        <v>14917</v>
      </c>
      <c r="AU965" s="4" t="s">
        <v>14918</v>
      </c>
      <c r="AV965" s="4" t="s">
        <v>14938</v>
      </c>
      <c r="AW965" s="4" t="s">
        <v>14917</v>
      </c>
      <c r="AX965" s="4" t="s">
        <v>14918</v>
      </c>
      <c r="AY965" s="4"/>
      <c r="AZ965" s="4"/>
      <c r="BA965" s="4"/>
      <c r="BB965" s="4"/>
      <c r="BC965" s="4"/>
      <c r="BD965" s="4"/>
      <c r="BE965" s="4"/>
      <c r="BF965" s="4"/>
      <c r="BG965" s="4"/>
      <c r="BH965" s="4"/>
      <c r="BI965" s="4"/>
      <c r="BJ965" s="4"/>
      <c r="BK965" s="4"/>
      <c r="BL965" s="4"/>
      <c r="BM965" s="4"/>
      <c r="BN965" s="4"/>
      <c r="BO965" s="4"/>
      <c r="BP965" s="4"/>
      <c r="BQ965" s="4"/>
      <c r="BR965" s="4"/>
      <c r="BS965" s="4"/>
      <c r="BT965" s="4"/>
      <c r="BU965" s="4"/>
      <c r="BV965" s="4"/>
    </row>
    <row r="966" spans="1:76" ht="15.5">
      <c r="A966" s="49" t="str">
        <f>B966&amp;COUNTIF($B$3:B966,B966)</f>
        <v>31PFPC1</v>
      </c>
      <c r="B966" s="3" t="s">
        <v>981</v>
      </c>
      <c r="C966" s="4" t="s">
        <v>982</v>
      </c>
      <c r="D966" s="4" t="s">
        <v>1505</v>
      </c>
      <c r="E966" s="4" t="s">
        <v>1506</v>
      </c>
      <c r="F966" s="4" t="s">
        <v>1507</v>
      </c>
      <c r="G966" s="4" t="s">
        <v>1508</v>
      </c>
      <c r="H966" s="3" t="s">
        <v>983</v>
      </c>
      <c r="I966" s="4" t="s">
        <v>1841</v>
      </c>
      <c r="J966" s="95" t="s">
        <v>2715</v>
      </c>
      <c r="K966" s="4" t="str">
        <f t="shared" si="46"/>
        <v>31PFPCE049</v>
      </c>
      <c r="L966" s="6">
        <v>4</v>
      </c>
      <c r="M966" s="5" t="s">
        <v>2939</v>
      </c>
      <c r="N966" s="85">
        <v>5</v>
      </c>
      <c r="O966" s="5" t="s">
        <v>2909</v>
      </c>
      <c r="P966" s="85">
        <v>0</v>
      </c>
      <c r="Q966" s="5" t="s">
        <v>2909</v>
      </c>
      <c r="R966" s="85">
        <v>4</v>
      </c>
      <c r="S966" s="4" t="s">
        <v>2885</v>
      </c>
      <c r="T966" s="66" t="str">
        <f t="shared" si="45"/>
        <v>4. Educación De Calidad</v>
      </c>
      <c r="U966" s="85">
        <v>1</v>
      </c>
      <c r="V966" s="4" t="s">
        <v>28</v>
      </c>
      <c r="W966" s="85">
        <v>8</v>
      </c>
      <c r="X966" s="4" t="s">
        <v>187</v>
      </c>
      <c r="Y966" s="85">
        <v>3</v>
      </c>
      <c r="Z966" s="4" t="s">
        <v>765</v>
      </c>
      <c r="AA966" s="52" t="str">
        <f t="shared" si="47"/>
        <v>1.8.3</v>
      </c>
      <c r="AB966" s="3" t="s">
        <v>984</v>
      </c>
      <c r="AC966" s="23" t="s">
        <v>985</v>
      </c>
      <c r="AD966" s="4" t="s">
        <v>6206</v>
      </c>
      <c r="AE966" s="4" t="s">
        <v>6207</v>
      </c>
      <c r="AF966" s="4" t="s">
        <v>6208</v>
      </c>
      <c r="AG966" s="4" t="s">
        <v>6209</v>
      </c>
      <c r="AH966" s="8" t="s">
        <v>6689</v>
      </c>
      <c r="AI966" s="4" t="s">
        <v>9085</v>
      </c>
      <c r="AJ966" s="4" t="s">
        <v>9086</v>
      </c>
      <c r="AK966" s="4" t="s">
        <v>6725</v>
      </c>
      <c r="AL966" s="4" t="s">
        <v>9087</v>
      </c>
      <c r="AM966" s="3" t="s">
        <v>6712</v>
      </c>
      <c r="AN966" s="3" t="s">
        <v>6708</v>
      </c>
      <c r="AO966" s="3" t="s">
        <v>6718</v>
      </c>
      <c r="AP966" s="3" t="s">
        <v>6689</v>
      </c>
      <c r="AQ966" s="3" t="s">
        <v>9752</v>
      </c>
      <c r="AR966" s="4" t="s">
        <v>14939</v>
      </c>
      <c r="AS966" s="4" t="s">
        <v>14940</v>
      </c>
      <c r="AT966" s="4" t="s">
        <v>14941</v>
      </c>
      <c r="AU966" s="4" t="s">
        <v>14942</v>
      </c>
      <c r="AV966" s="49"/>
      <c r="AW966" s="49"/>
      <c r="AX966" s="49"/>
      <c r="AY966" s="49"/>
      <c r="AZ966" s="49"/>
      <c r="BA966" s="49"/>
      <c r="BB966" s="49"/>
      <c r="BC966" s="49"/>
      <c r="BD966" s="49"/>
      <c r="BE966" s="49"/>
      <c r="BF966" s="49"/>
      <c r="BG966" s="49"/>
      <c r="BH966" s="49"/>
      <c r="BI966" s="49"/>
      <c r="BJ966" s="49"/>
      <c r="BK966" s="49"/>
      <c r="BL966" s="49"/>
      <c r="BM966" s="49"/>
      <c r="BN966" s="49"/>
      <c r="BO966" s="49"/>
      <c r="BP966" s="49"/>
      <c r="BQ966" s="49"/>
      <c r="BR966" s="49"/>
      <c r="BS966" s="49"/>
      <c r="BT966" s="49"/>
      <c r="BU966" s="49"/>
      <c r="BV966" s="49"/>
    </row>
    <row r="967" spans="1:76" ht="15.5">
      <c r="A967" s="49" t="str">
        <f>B967&amp;COUNTIF($B$3:B967,B967)</f>
        <v>31PFPC2</v>
      </c>
      <c r="B967" s="3" t="s">
        <v>981</v>
      </c>
      <c r="C967" s="4" t="s">
        <v>982</v>
      </c>
      <c r="D967" s="4" t="s">
        <v>1505</v>
      </c>
      <c r="E967" s="4" t="s">
        <v>1506</v>
      </c>
      <c r="F967" s="4" t="s">
        <v>1507</v>
      </c>
      <c r="G967" s="4" t="s">
        <v>1508</v>
      </c>
      <c r="H967" s="3" t="s">
        <v>10</v>
      </c>
      <c r="I967" s="4" t="s">
        <v>1569</v>
      </c>
      <c r="J967" s="95" t="s">
        <v>2716</v>
      </c>
      <c r="K967" s="4" t="str">
        <f t="shared" si="46"/>
        <v>31PFPCM001</v>
      </c>
      <c r="L967" s="6">
        <v>4</v>
      </c>
      <c r="M967" s="5" t="s">
        <v>2939</v>
      </c>
      <c r="N967" s="85">
        <v>5</v>
      </c>
      <c r="O967" s="5" t="s">
        <v>2909</v>
      </c>
      <c r="P967" s="85">
        <v>0</v>
      </c>
      <c r="Q967" s="5" t="s">
        <v>2909</v>
      </c>
      <c r="R967" s="85">
        <v>4</v>
      </c>
      <c r="S967" s="4" t="s">
        <v>2885</v>
      </c>
      <c r="T967" s="66" t="str">
        <f t="shared" si="45"/>
        <v>4. Educación De Calidad</v>
      </c>
      <c r="U967" s="85">
        <v>1</v>
      </c>
      <c r="V967" s="4" t="s">
        <v>28</v>
      </c>
      <c r="W967" s="85">
        <v>8</v>
      </c>
      <c r="X967" s="4" t="s">
        <v>187</v>
      </c>
      <c r="Y967" s="85">
        <v>3</v>
      </c>
      <c r="Z967" s="4" t="s">
        <v>765</v>
      </c>
      <c r="AA967" s="52" t="str">
        <f t="shared" si="47"/>
        <v>1.8.3</v>
      </c>
      <c r="AB967" s="3" t="s">
        <v>36</v>
      </c>
      <c r="AC967" s="23" t="s">
        <v>38</v>
      </c>
      <c r="AD967" s="4" t="s">
        <v>6210</v>
      </c>
      <c r="AE967" s="4" t="s">
        <v>6211</v>
      </c>
      <c r="AF967" s="4" t="s">
        <v>6212</v>
      </c>
      <c r="AG967" s="4" t="s">
        <v>6213</v>
      </c>
      <c r="AH967" s="8" t="s">
        <v>6689</v>
      </c>
      <c r="AI967" s="4" t="s">
        <v>9088</v>
      </c>
      <c r="AJ967" s="4" t="s">
        <v>9089</v>
      </c>
      <c r="AK967" s="4" t="s">
        <v>6725</v>
      </c>
      <c r="AL967" s="4" t="s">
        <v>9090</v>
      </c>
      <c r="AM967" s="9" t="s">
        <v>6712</v>
      </c>
      <c r="AN967" s="9" t="s">
        <v>6708</v>
      </c>
      <c r="AO967" s="9" t="s">
        <v>6718</v>
      </c>
      <c r="AP967" s="9" t="s">
        <v>6689</v>
      </c>
      <c r="AQ967" s="6" t="s">
        <v>9754</v>
      </c>
      <c r="AR967" s="5" t="s">
        <v>14943</v>
      </c>
      <c r="AS967" s="5" t="s">
        <v>14944</v>
      </c>
      <c r="AT967" s="4" t="s">
        <v>14941</v>
      </c>
      <c r="AU967" s="4" t="s">
        <v>14942</v>
      </c>
      <c r="AV967" s="4"/>
      <c r="AW967" s="4"/>
      <c r="AX967" s="4"/>
      <c r="AY967" s="4"/>
      <c r="AZ967" s="4"/>
      <c r="BA967" s="4"/>
      <c r="BB967" s="4"/>
      <c r="BC967" s="4"/>
      <c r="BD967" s="4"/>
      <c r="BE967" s="4"/>
      <c r="BF967" s="4"/>
      <c r="BG967" s="4"/>
      <c r="BH967" s="4"/>
      <c r="BI967" s="4"/>
      <c r="BJ967" s="4"/>
      <c r="BK967" s="4"/>
      <c r="BL967" s="4"/>
      <c r="BM967" s="4"/>
      <c r="BN967" s="4"/>
      <c r="BO967" s="4"/>
      <c r="BP967" s="4"/>
      <c r="BQ967" s="4"/>
      <c r="BR967" s="4"/>
      <c r="BS967" s="4"/>
      <c r="BT967" s="4"/>
      <c r="BU967" s="4"/>
      <c r="BV967" s="4"/>
    </row>
    <row r="968" spans="1:76" ht="15.5">
      <c r="A968" s="49" t="str">
        <f>B968&amp;COUNTIF($B$3:B968,B968)</f>
        <v>31PFPC3</v>
      </c>
      <c r="B968" s="3" t="s">
        <v>981</v>
      </c>
      <c r="C968" s="4" t="s">
        <v>982</v>
      </c>
      <c r="D968" s="4" t="s">
        <v>1505</v>
      </c>
      <c r="E968" s="4" t="s">
        <v>1506</v>
      </c>
      <c r="F968" s="4" t="s">
        <v>1507</v>
      </c>
      <c r="G968" s="4" t="s">
        <v>1508</v>
      </c>
      <c r="H968" s="3" t="s">
        <v>1133</v>
      </c>
      <c r="I968" s="4" t="s">
        <v>1570</v>
      </c>
      <c r="J968" s="96" t="s">
        <v>1886</v>
      </c>
      <c r="K968" s="4" t="str">
        <f t="shared" si="46"/>
        <v>31PFPCM002</v>
      </c>
      <c r="L968" s="6">
        <v>4</v>
      </c>
      <c r="M968" s="5" t="s">
        <v>2939</v>
      </c>
      <c r="N968" s="85">
        <v>5</v>
      </c>
      <c r="O968" s="4" t="s">
        <v>2909</v>
      </c>
      <c r="P968" s="85">
        <v>0</v>
      </c>
      <c r="Q968" s="4" t="s">
        <v>2909</v>
      </c>
      <c r="R968" s="85">
        <v>4</v>
      </c>
      <c r="S968" s="4" t="s">
        <v>2885</v>
      </c>
      <c r="T968" s="66" t="str">
        <f t="shared" si="45"/>
        <v>4. Educación De Calidad</v>
      </c>
      <c r="U968" s="85">
        <v>1</v>
      </c>
      <c r="V968" s="4" t="s">
        <v>28</v>
      </c>
      <c r="W968" s="85">
        <v>8</v>
      </c>
      <c r="X968" s="4" t="s">
        <v>187</v>
      </c>
      <c r="Y968" s="85">
        <v>3</v>
      </c>
      <c r="Z968" s="4" t="s">
        <v>765</v>
      </c>
      <c r="AA968" s="52" t="str">
        <f t="shared" si="47"/>
        <v>1.8.3</v>
      </c>
      <c r="AB968" s="3" t="s">
        <v>2952</v>
      </c>
      <c r="AC968" s="23" t="s">
        <v>2953</v>
      </c>
      <c r="AD968" s="4" t="s">
        <v>179</v>
      </c>
      <c r="AE968" s="4" t="s">
        <v>179</v>
      </c>
      <c r="AF968" s="4" t="s">
        <v>179</v>
      </c>
      <c r="AG968" s="4" t="s">
        <v>179</v>
      </c>
      <c r="AH968" s="8" t="s">
        <v>179</v>
      </c>
      <c r="AI968" s="4" t="s">
        <v>179</v>
      </c>
      <c r="AJ968" s="4" t="s">
        <v>179</v>
      </c>
      <c r="AK968" s="4" t="s">
        <v>179</v>
      </c>
      <c r="AL968" s="4" t="s">
        <v>179</v>
      </c>
      <c r="AM968" s="9" t="s">
        <v>179</v>
      </c>
      <c r="AN968" s="9" t="s">
        <v>179</v>
      </c>
      <c r="AO968" s="9" t="s">
        <v>179</v>
      </c>
      <c r="AP968" s="9" t="s">
        <v>179</v>
      </c>
      <c r="AQ968" s="3" t="s">
        <v>179</v>
      </c>
      <c r="AR968" s="5" t="s">
        <v>179</v>
      </c>
      <c r="AS968" s="5" t="s">
        <v>179</v>
      </c>
      <c r="AT968" s="4" t="s">
        <v>179</v>
      </c>
      <c r="AU968" s="4" t="s">
        <v>179</v>
      </c>
      <c r="AV968" s="4"/>
      <c r="AW968" s="4"/>
      <c r="AX968" s="4"/>
      <c r="AY968" s="4"/>
      <c r="AZ968" s="4"/>
      <c r="BA968" s="4"/>
      <c r="BB968" s="4"/>
      <c r="BC968" s="4"/>
      <c r="BD968" s="4"/>
      <c r="BE968" s="4"/>
      <c r="BF968" s="4"/>
      <c r="BG968" s="4"/>
      <c r="BH968" s="4"/>
      <c r="BI968" s="4"/>
      <c r="BJ968" s="4"/>
      <c r="BK968" s="4"/>
      <c r="BL968" s="4"/>
      <c r="BM968" s="4"/>
      <c r="BN968" s="4"/>
      <c r="BO968" s="4"/>
      <c r="BP968" s="4"/>
      <c r="BQ968" s="4"/>
      <c r="BR968" s="4"/>
      <c r="BS968" s="4"/>
      <c r="BT968" s="4"/>
      <c r="BU968" s="4"/>
      <c r="BV968" s="4"/>
    </row>
    <row r="969" spans="1:76" ht="15.5">
      <c r="A969" s="49" t="str">
        <f>B969&amp;COUNTIF($B$3:B969,B969)</f>
        <v>31PFPC4</v>
      </c>
      <c r="B969" s="3" t="s">
        <v>981</v>
      </c>
      <c r="C969" s="4" t="s">
        <v>982</v>
      </c>
      <c r="D969" s="4" t="s">
        <v>1505</v>
      </c>
      <c r="E969" s="4" t="s">
        <v>1506</v>
      </c>
      <c r="F969" s="4" t="s">
        <v>1507</v>
      </c>
      <c r="G969" s="4" t="s">
        <v>1508</v>
      </c>
      <c r="H969" s="3" t="s">
        <v>140</v>
      </c>
      <c r="I969" s="4" t="s">
        <v>1571</v>
      </c>
      <c r="J969" s="95" t="s">
        <v>2717</v>
      </c>
      <c r="K969" s="4" t="str">
        <f t="shared" si="46"/>
        <v>31PFPCN001</v>
      </c>
      <c r="L969" s="6">
        <v>4</v>
      </c>
      <c r="M969" s="5" t="s">
        <v>2939</v>
      </c>
      <c r="N969" s="85">
        <v>7</v>
      </c>
      <c r="O969" s="4" t="s">
        <v>2941</v>
      </c>
      <c r="P969" s="85">
        <v>0</v>
      </c>
      <c r="Q969" s="4" t="s">
        <v>2941</v>
      </c>
      <c r="R969" s="85">
        <v>16</v>
      </c>
      <c r="S969" s="4" t="s">
        <v>2841</v>
      </c>
      <c r="T969" s="66" t="str">
        <f t="shared" si="45"/>
        <v>16. Paz, Justicia E Instituciones Sólidas</v>
      </c>
      <c r="U969" s="85">
        <v>1</v>
      </c>
      <c r="V969" s="4" t="s">
        <v>28</v>
      </c>
      <c r="W969" s="85">
        <v>7</v>
      </c>
      <c r="X969" s="4" t="s">
        <v>142</v>
      </c>
      <c r="Y969" s="85">
        <v>2</v>
      </c>
      <c r="Z969" s="4" t="s">
        <v>143</v>
      </c>
      <c r="AA969" s="52" t="str">
        <f t="shared" si="47"/>
        <v>1.7.2</v>
      </c>
      <c r="AB969" s="3" t="s">
        <v>144</v>
      </c>
      <c r="AC969" s="23" t="s">
        <v>145</v>
      </c>
      <c r="AD969" s="4" t="s">
        <v>6214</v>
      </c>
      <c r="AE969" s="4" t="s">
        <v>6215</v>
      </c>
      <c r="AF969" s="4" t="s">
        <v>6216</v>
      </c>
      <c r="AG969" s="4" t="s">
        <v>6217</v>
      </c>
      <c r="AH969" s="8" t="s">
        <v>6689</v>
      </c>
      <c r="AI969" s="4" t="s">
        <v>9091</v>
      </c>
      <c r="AJ969" s="4" t="s">
        <v>9092</v>
      </c>
      <c r="AK969" s="4" t="s">
        <v>6725</v>
      </c>
      <c r="AL969" s="4" t="s">
        <v>9093</v>
      </c>
      <c r="AM969" s="9" t="s">
        <v>9455</v>
      </c>
      <c r="AN969" s="9" t="s">
        <v>6708</v>
      </c>
      <c r="AO969" s="9" t="s">
        <v>6718</v>
      </c>
      <c r="AP969" s="9" t="s">
        <v>6689</v>
      </c>
      <c r="AQ969" s="3" t="s">
        <v>9752</v>
      </c>
      <c r="AR969" s="5" t="s">
        <v>14945</v>
      </c>
      <c r="AS969" s="5" t="s">
        <v>14946</v>
      </c>
      <c r="AT969" s="4" t="s">
        <v>14941</v>
      </c>
      <c r="AU969" s="4" t="s">
        <v>14942</v>
      </c>
      <c r="AV969" s="4"/>
      <c r="AW969" s="4"/>
      <c r="AX969" s="4"/>
      <c r="AY969" s="4"/>
      <c r="AZ969" s="4"/>
      <c r="BA969" s="4"/>
      <c r="BB969" s="4"/>
      <c r="BC969" s="4"/>
      <c r="BD969" s="4"/>
      <c r="BE969" s="4"/>
      <c r="BF969" s="4"/>
      <c r="BG969" s="4"/>
      <c r="BH969" s="4"/>
      <c r="BI969" s="4"/>
      <c r="BJ969" s="4"/>
      <c r="BK969" s="4"/>
      <c r="BL969" s="4"/>
      <c r="BM969" s="4"/>
      <c r="BN969" s="4"/>
      <c r="BO969" s="4"/>
      <c r="BP969" s="4"/>
      <c r="BQ969" s="4"/>
      <c r="BR969" s="4"/>
      <c r="BS969" s="4"/>
      <c r="BT969" s="4"/>
      <c r="BU969" s="4"/>
      <c r="BV969" s="4"/>
      <c r="BX969" s="49"/>
    </row>
    <row r="970" spans="1:76" ht="15.5">
      <c r="A970" s="49" t="str">
        <f>B970&amp;COUNTIF($B$3:B970,B970)</f>
        <v>31PFPC5</v>
      </c>
      <c r="B970" s="3" t="s">
        <v>981</v>
      </c>
      <c r="C970" s="4" t="s">
        <v>982</v>
      </c>
      <c r="D970" s="4" t="s">
        <v>1505</v>
      </c>
      <c r="E970" s="4" t="s">
        <v>1506</v>
      </c>
      <c r="F970" s="4" t="s">
        <v>1507</v>
      </c>
      <c r="G970" s="4" t="s">
        <v>1508</v>
      </c>
      <c r="H970" s="3" t="s">
        <v>146</v>
      </c>
      <c r="I970" s="4" t="s">
        <v>1572</v>
      </c>
      <c r="J970" s="95" t="s">
        <v>2718</v>
      </c>
      <c r="K970" s="4" t="str">
        <f t="shared" si="46"/>
        <v>31PFPCO001</v>
      </c>
      <c r="L970" s="6">
        <v>4</v>
      </c>
      <c r="M970" s="5" t="s">
        <v>2939</v>
      </c>
      <c r="N970" s="85">
        <v>1</v>
      </c>
      <c r="O970" s="5" t="s">
        <v>103</v>
      </c>
      <c r="P970" s="85">
        <v>0</v>
      </c>
      <c r="Q970" s="5" t="s">
        <v>103</v>
      </c>
      <c r="R970" s="85">
        <v>16</v>
      </c>
      <c r="S970" s="4" t="s">
        <v>2841</v>
      </c>
      <c r="T970" s="66" t="str">
        <f t="shared" si="45"/>
        <v>16. Paz, Justicia E Instituciones Sólidas</v>
      </c>
      <c r="U970" s="85">
        <v>3</v>
      </c>
      <c r="V970" s="4" t="s">
        <v>199</v>
      </c>
      <c r="W970" s="85">
        <v>9</v>
      </c>
      <c r="X970" s="4" t="s">
        <v>562</v>
      </c>
      <c r="Y970" s="85">
        <v>3</v>
      </c>
      <c r="Z970" s="4" t="s">
        <v>563</v>
      </c>
      <c r="AA970" s="52" t="str">
        <f t="shared" si="47"/>
        <v>3.9.3</v>
      </c>
      <c r="AB970" s="3" t="s">
        <v>149</v>
      </c>
      <c r="AC970" s="23" t="s">
        <v>150</v>
      </c>
      <c r="AD970" s="4" t="s">
        <v>6218</v>
      </c>
      <c r="AE970" s="4" t="s">
        <v>6219</v>
      </c>
      <c r="AF970" s="4" t="s">
        <v>6220</v>
      </c>
      <c r="AG970" s="4" t="s">
        <v>6221</v>
      </c>
      <c r="AH970" s="8" t="s">
        <v>6689</v>
      </c>
      <c r="AI970" s="4" t="s">
        <v>9094</v>
      </c>
      <c r="AJ970" s="4" t="s">
        <v>9095</v>
      </c>
      <c r="AK970" s="4" t="s">
        <v>6725</v>
      </c>
      <c r="AL970" s="4" t="s">
        <v>9096</v>
      </c>
      <c r="AM970" s="9" t="s">
        <v>9455</v>
      </c>
      <c r="AN970" s="9" t="s">
        <v>6712</v>
      </c>
      <c r="AO970" s="9" t="s">
        <v>6718</v>
      </c>
      <c r="AP970" s="9" t="s">
        <v>6689</v>
      </c>
      <c r="AQ970" s="3" t="s">
        <v>9752</v>
      </c>
      <c r="AR970" s="5" t="s">
        <v>14947</v>
      </c>
      <c r="AS970" s="5" t="s">
        <v>14948</v>
      </c>
      <c r="AT970" s="4" t="s">
        <v>14941</v>
      </c>
      <c r="AU970" s="4" t="s">
        <v>14942</v>
      </c>
      <c r="AV970" s="4"/>
      <c r="AW970" s="4"/>
      <c r="AX970" s="4"/>
      <c r="AY970" s="4"/>
      <c r="AZ970" s="4"/>
      <c r="BA970" s="4"/>
      <c r="BB970" s="4"/>
      <c r="BC970" s="4"/>
      <c r="BD970" s="4"/>
      <c r="BE970" s="4"/>
      <c r="BF970" s="4"/>
      <c r="BG970" s="4"/>
      <c r="BH970" s="4"/>
      <c r="BI970" s="4"/>
      <c r="BJ970" s="4"/>
      <c r="BK970" s="4"/>
      <c r="BL970" s="4"/>
      <c r="BM970" s="4"/>
      <c r="BN970" s="4"/>
      <c r="BO970" s="4"/>
      <c r="BP970" s="4"/>
      <c r="BQ970" s="4"/>
      <c r="BR970" s="4"/>
      <c r="BS970" s="4"/>
      <c r="BT970" s="4"/>
      <c r="BU970" s="4"/>
      <c r="BV970" s="4"/>
    </row>
    <row r="971" spans="1:76" ht="15.5">
      <c r="A971" s="49" t="str">
        <f>B971&amp;COUNTIF($B$3:B971,B971)</f>
        <v>31PFPC6</v>
      </c>
      <c r="B971" s="3" t="s">
        <v>981</v>
      </c>
      <c r="C971" s="4" t="s">
        <v>982</v>
      </c>
      <c r="D971" s="4" t="s">
        <v>1505</v>
      </c>
      <c r="E971" s="4" t="s">
        <v>1506</v>
      </c>
      <c r="F971" s="4" t="s">
        <v>1507</v>
      </c>
      <c r="G971" s="4" t="s">
        <v>1508</v>
      </c>
      <c r="H971" s="3" t="s">
        <v>151</v>
      </c>
      <c r="I971" s="4" t="s">
        <v>1573</v>
      </c>
      <c r="J971" s="95" t="s">
        <v>2719</v>
      </c>
      <c r="K971" s="4" t="str">
        <f t="shared" si="46"/>
        <v>31PFPCP001</v>
      </c>
      <c r="L971" s="6">
        <v>4</v>
      </c>
      <c r="M971" s="5" t="s">
        <v>2939</v>
      </c>
      <c r="N971" s="85">
        <v>4</v>
      </c>
      <c r="O971" s="4" t="s">
        <v>2884</v>
      </c>
      <c r="P971" s="85">
        <v>0</v>
      </c>
      <c r="Q971" s="4" t="s">
        <v>2884</v>
      </c>
      <c r="R971" s="85">
        <v>5</v>
      </c>
      <c r="S971" s="4" t="s">
        <v>2844</v>
      </c>
      <c r="T971" s="66" t="str">
        <f t="shared" si="45"/>
        <v xml:space="preserve">5. Igualdad De Género </v>
      </c>
      <c r="U971" s="85">
        <v>1</v>
      </c>
      <c r="V971" s="4" t="s">
        <v>28</v>
      </c>
      <c r="W971" s="85">
        <v>2</v>
      </c>
      <c r="X971" s="4" t="s">
        <v>154</v>
      </c>
      <c r="Y971" s="85">
        <v>4</v>
      </c>
      <c r="Z971" s="4" t="s">
        <v>155</v>
      </c>
      <c r="AA971" s="52" t="str">
        <f t="shared" si="47"/>
        <v>1.2.4</v>
      </c>
      <c r="AB971" s="3" t="s">
        <v>156</v>
      </c>
      <c r="AC971" s="23" t="s">
        <v>157</v>
      </c>
      <c r="AD971" s="4" t="s">
        <v>6222</v>
      </c>
      <c r="AE971" s="4" t="s">
        <v>6211</v>
      </c>
      <c r="AF971" s="4" t="s">
        <v>6223</v>
      </c>
      <c r="AG971" s="4" t="s">
        <v>6224</v>
      </c>
      <c r="AH971" s="8" t="s">
        <v>6689</v>
      </c>
      <c r="AI971" s="4" t="s">
        <v>9097</v>
      </c>
      <c r="AJ971" s="4" t="s">
        <v>9098</v>
      </c>
      <c r="AK971" s="4" t="s">
        <v>6725</v>
      </c>
      <c r="AL971" s="4" t="s">
        <v>9099</v>
      </c>
      <c r="AM971" s="9" t="s">
        <v>6712</v>
      </c>
      <c r="AN971" s="9" t="s">
        <v>6708</v>
      </c>
      <c r="AO971" s="9" t="s">
        <v>6718</v>
      </c>
      <c r="AP971" s="9" t="s">
        <v>6689</v>
      </c>
      <c r="AQ971" s="3" t="s">
        <v>9753</v>
      </c>
      <c r="AR971" s="5" t="s">
        <v>14949</v>
      </c>
      <c r="AS971" s="5" t="s">
        <v>14950</v>
      </c>
      <c r="AT971" s="4" t="s">
        <v>14941</v>
      </c>
      <c r="AU971" s="4" t="s">
        <v>14942</v>
      </c>
      <c r="AV971" s="4"/>
      <c r="AW971" s="4"/>
      <c r="AX971" s="4"/>
      <c r="AY971" s="4"/>
      <c r="AZ971" s="4"/>
      <c r="BA971" s="4"/>
      <c r="BB971" s="4"/>
      <c r="BC971" s="4"/>
      <c r="BD971" s="4"/>
      <c r="BE971" s="4"/>
      <c r="BF971" s="4"/>
      <c r="BG971" s="4"/>
      <c r="BH971" s="4"/>
      <c r="BI971" s="4"/>
      <c r="BJ971" s="4"/>
      <c r="BK971" s="4"/>
      <c r="BL971" s="4"/>
      <c r="BM971" s="4"/>
      <c r="BN971" s="4"/>
      <c r="BO971" s="4"/>
      <c r="BP971" s="4"/>
      <c r="BQ971" s="4"/>
      <c r="BR971" s="4"/>
      <c r="BS971" s="4"/>
      <c r="BT971" s="4"/>
      <c r="BU971" s="4"/>
      <c r="BV971" s="4"/>
    </row>
    <row r="972" spans="1:76" ht="15.5">
      <c r="A972" s="49" t="str">
        <f>B972&amp;COUNTIF($B$3:B972,B972)</f>
        <v>31PFPC7</v>
      </c>
      <c r="B972" s="3" t="s">
        <v>981</v>
      </c>
      <c r="C972" s="4" t="s">
        <v>982</v>
      </c>
      <c r="D972" s="4" t="s">
        <v>1505</v>
      </c>
      <c r="E972" s="4" t="s">
        <v>1506</v>
      </c>
      <c r="F972" s="4" t="s">
        <v>1507</v>
      </c>
      <c r="G972" s="4" t="s">
        <v>1508</v>
      </c>
      <c r="H972" s="3" t="s">
        <v>158</v>
      </c>
      <c r="I972" s="4" t="s">
        <v>1574</v>
      </c>
      <c r="J972" s="95" t="s">
        <v>2720</v>
      </c>
      <c r="K972" s="4" t="str">
        <f t="shared" si="46"/>
        <v>31PFPCP002</v>
      </c>
      <c r="L972" s="6">
        <v>4</v>
      </c>
      <c r="M972" s="5" t="s">
        <v>2939</v>
      </c>
      <c r="N972" s="85">
        <v>4</v>
      </c>
      <c r="O972" s="5" t="s">
        <v>2884</v>
      </c>
      <c r="P972" s="85">
        <v>0</v>
      </c>
      <c r="Q972" s="5" t="s">
        <v>2884</v>
      </c>
      <c r="R972" s="85">
        <v>10</v>
      </c>
      <c r="S972" s="4" t="s">
        <v>2868</v>
      </c>
      <c r="T972" s="66" t="str">
        <f t="shared" si="45"/>
        <v xml:space="preserve">10. Reducción De Las Desigualdades </v>
      </c>
      <c r="U972" s="85">
        <v>1</v>
      </c>
      <c r="V972" s="4" t="s">
        <v>28</v>
      </c>
      <c r="W972" s="85">
        <v>2</v>
      </c>
      <c r="X972" s="4" t="s">
        <v>154</v>
      </c>
      <c r="Y972" s="85">
        <v>4</v>
      </c>
      <c r="Z972" s="4" t="s">
        <v>155</v>
      </c>
      <c r="AA972" s="52" t="str">
        <f t="shared" si="47"/>
        <v>1.2.4</v>
      </c>
      <c r="AB972" s="3" t="s">
        <v>161</v>
      </c>
      <c r="AC972" s="23" t="s">
        <v>162</v>
      </c>
      <c r="AD972" s="4" t="s">
        <v>6225</v>
      </c>
      <c r="AE972" s="4" t="s">
        <v>6211</v>
      </c>
      <c r="AF972" s="4" t="s">
        <v>6226</v>
      </c>
      <c r="AG972" s="4" t="s">
        <v>6227</v>
      </c>
      <c r="AH972" s="8" t="s">
        <v>6689</v>
      </c>
      <c r="AI972" s="4" t="s">
        <v>9100</v>
      </c>
      <c r="AJ972" s="4" t="s">
        <v>9101</v>
      </c>
      <c r="AK972" s="4" t="s">
        <v>6725</v>
      </c>
      <c r="AL972" s="4" t="s">
        <v>9102</v>
      </c>
      <c r="AM972" s="9" t="s">
        <v>6712</v>
      </c>
      <c r="AN972" s="9" t="s">
        <v>6708</v>
      </c>
      <c r="AO972" s="9" t="s">
        <v>6718</v>
      </c>
      <c r="AP972" s="9" t="s">
        <v>6689</v>
      </c>
      <c r="AQ972" s="3" t="s">
        <v>9753</v>
      </c>
      <c r="AR972" s="5" t="s">
        <v>14951</v>
      </c>
      <c r="AS972" s="5" t="s">
        <v>14952</v>
      </c>
      <c r="AT972" s="4" t="s">
        <v>14941</v>
      </c>
      <c r="AU972" s="4" t="s">
        <v>14942</v>
      </c>
      <c r="AV972" s="4"/>
      <c r="AW972" s="4"/>
      <c r="AX972" s="4"/>
      <c r="AY972" s="4"/>
      <c r="AZ972" s="4"/>
      <c r="BA972" s="4"/>
      <c r="BB972" s="4"/>
      <c r="BC972" s="4"/>
      <c r="BD972" s="4"/>
      <c r="BE972" s="4"/>
      <c r="BF972" s="4"/>
      <c r="BG972" s="4"/>
      <c r="BH972" s="4"/>
      <c r="BI972" s="4"/>
      <c r="BJ972" s="4"/>
      <c r="BK972" s="4"/>
      <c r="BL972" s="4"/>
      <c r="BM972" s="4"/>
      <c r="BN972" s="4"/>
      <c r="BO972" s="4"/>
      <c r="BP972" s="4"/>
      <c r="BQ972" s="4"/>
      <c r="BR972" s="4"/>
      <c r="BS972" s="4"/>
      <c r="BT972" s="4"/>
      <c r="BU972" s="4"/>
      <c r="BV972" s="4"/>
    </row>
    <row r="973" spans="1:76" ht="15.5">
      <c r="A973" s="49" t="str">
        <f>B973&amp;COUNTIF($B$3:B973,B973)</f>
        <v>31PFPC8</v>
      </c>
      <c r="B973" s="3" t="s">
        <v>981</v>
      </c>
      <c r="C973" s="4" t="s">
        <v>982</v>
      </c>
      <c r="D973" s="4" t="s">
        <v>1505</v>
      </c>
      <c r="E973" s="4" t="s">
        <v>1506</v>
      </c>
      <c r="F973" s="4" t="s">
        <v>1507</v>
      </c>
      <c r="G973" s="4" t="s">
        <v>1508</v>
      </c>
      <c r="H973" s="3" t="s">
        <v>170</v>
      </c>
      <c r="I973" s="4" t="s">
        <v>1575</v>
      </c>
      <c r="J973" s="95" t="s">
        <v>1900</v>
      </c>
      <c r="K973" s="4" t="str">
        <f t="shared" si="46"/>
        <v>31PFPCP004</v>
      </c>
      <c r="L973" s="6">
        <v>4</v>
      </c>
      <c r="M973" s="5" t="s">
        <v>2939</v>
      </c>
      <c r="N973" s="85">
        <v>4</v>
      </c>
      <c r="O973" s="4" t="s">
        <v>2884</v>
      </c>
      <c r="P973" s="85">
        <v>0</v>
      </c>
      <c r="Q973" s="4" t="s">
        <v>2884</v>
      </c>
      <c r="R973" s="85">
        <v>10</v>
      </c>
      <c r="S973" s="4" t="s">
        <v>2868</v>
      </c>
      <c r="T973" s="66" t="str">
        <f t="shared" si="45"/>
        <v xml:space="preserve">10. Reducción De Las Desigualdades </v>
      </c>
      <c r="U973" s="85">
        <v>2</v>
      </c>
      <c r="V973" s="4" t="s">
        <v>173</v>
      </c>
      <c r="W973" s="85">
        <v>6</v>
      </c>
      <c r="X973" s="4" t="s">
        <v>175</v>
      </c>
      <c r="Y973" s="85">
        <v>8</v>
      </c>
      <c r="Z973" s="4" t="s">
        <v>177</v>
      </c>
      <c r="AA973" s="52" t="str">
        <f t="shared" si="47"/>
        <v>2.6.8</v>
      </c>
      <c r="AB973" s="3" t="s">
        <v>384</v>
      </c>
      <c r="AC973" s="23" t="s">
        <v>178</v>
      </c>
      <c r="AD973" s="4" t="s">
        <v>6228</v>
      </c>
      <c r="AE973" s="4" t="s">
        <v>3059</v>
      </c>
      <c r="AF973" s="4" t="s">
        <v>3060</v>
      </c>
      <c r="AG973" s="4" t="s">
        <v>3061</v>
      </c>
      <c r="AH973" s="8" t="s">
        <v>6689</v>
      </c>
      <c r="AI973" s="4" t="s">
        <v>8236</v>
      </c>
      <c r="AJ973" s="4" t="s">
        <v>9103</v>
      </c>
      <c r="AK973" s="4" t="s">
        <v>6725</v>
      </c>
      <c r="AL973" s="4" t="s">
        <v>9104</v>
      </c>
      <c r="AM973" s="9" t="s">
        <v>6712</v>
      </c>
      <c r="AN973" s="9" t="s">
        <v>6708</v>
      </c>
      <c r="AO973" s="9" t="s">
        <v>6718</v>
      </c>
      <c r="AP973" s="9" t="s">
        <v>6689</v>
      </c>
      <c r="AQ973" s="3" t="s">
        <v>9753</v>
      </c>
      <c r="AR973" s="5" t="s">
        <v>10088</v>
      </c>
      <c r="AS973" s="5" t="s">
        <v>14953</v>
      </c>
      <c r="AT973" s="4" t="s">
        <v>14941</v>
      </c>
      <c r="AU973" s="4" t="s">
        <v>14942</v>
      </c>
      <c r="AV973" s="4"/>
      <c r="AW973" s="4"/>
      <c r="AX973" s="4"/>
      <c r="AY973" s="4"/>
      <c r="AZ973" s="4"/>
      <c r="BA973" s="4"/>
      <c r="BB973" s="4"/>
      <c r="BC973" s="4"/>
      <c r="BD973" s="4"/>
      <c r="BE973" s="4"/>
      <c r="BF973" s="4"/>
      <c r="BG973" s="4"/>
      <c r="BH973" s="4"/>
      <c r="BI973" s="4"/>
      <c r="BJ973" s="4"/>
      <c r="BK973" s="4"/>
      <c r="BL973" s="4"/>
      <c r="BM973" s="4"/>
      <c r="BN973" s="4"/>
      <c r="BO973" s="4"/>
      <c r="BP973" s="4"/>
      <c r="BQ973" s="4"/>
      <c r="BR973" s="4"/>
      <c r="BS973" s="4"/>
      <c r="BT973" s="4"/>
      <c r="BU973" s="4"/>
      <c r="BV973" s="4"/>
    </row>
    <row r="974" spans="1:76" ht="15.5">
      <c r="A974" s="49" t="str">
        <f>B974&amp;COUNTIF($B$3:B974,B974)</f>
        <v>33C0011</v>
      </c>
      <c r="B974" s="3" t="s">
        <v>986</v>
      </c>
      <c r="C974" s="4" t="s">
        <v>987</v>
      </c>
      <c r="D974" s="4" t="s">
        <v>1509</v>
      </c>
      <c r="E974" s="4" t="s">
        <v>1510</v>
      </c>
      <c r="F974" s="4" t="s">
        <v>1511</v>
      </c>
      <c r="G974" s="4" t="s">
        <v>1512</v>
      </c>
      <c r="H974" s="3" t="s">
        <v>998</v>
      </c>
      <c r="I974" s="4" t="s">
        <v>1842</v>
      </c>
      <c r="J974" s="95" t="s">
        <v>2721</v>
      </c>
      <c r="K974" s="4" t="str">
        <f t="shared" si="46"/>
        <v>33C001E098</v>
      </c>
      <c r="L974" s="6">
        <v>1</v>
      </c>
      <c r="M974" s="5" t="s">
        <v>88</v>
      </c>
      <c r="N974" s="85">
        <v>6</v>
      </c>
      <c r="O974" s="5" t="s">
        <v>98</v>
      </c>
      <c r="P974" s="85">
        <v>8</v>
      </c>
      <c r="Q974" s="5" t="s">
        <v>118</v>
      </c>
      <c r="R974" s="85">
        <v>8</v>
      </c>
      <c r="S974" s="4" t="s">
        <v>1123</v>
      </c>
      <c r="T974" s="66" t="str">
        <f t="shared" si="45"/>
        <v xml:space="preserve">8. Trabajo decente y crecimiento económico </v>
      </c>
      <c r="U974" s="85">
        <v>3</v>
      </c>
      <c r="V974" s="4" t="s">
        <v>199</v>
      </c>
      <c r="W974" s="85">
        <v>1</v>
      </c>
      <c r="X974" s="4" t="s">
        <v>200</v>
      </c>
      <c r="Y974" s="85">
        <v>2</v>
      </c>
      <c r="Z974" s="4" t="s">
        <v>700</v>
      </c>
      <c r="AA974" s="52" t="str">
        <f t="shared" si="47"/>
        <v>3.1.2</v>
      </c>
      <c r="AB974" s="3" t="s">
        <v>996</v>
      </c>
      <c r="AC974" s="23" t="s">
        <v>997</v>
      </c>
      <c r="AD974" s="4" t="s">
        <v>6229</v>
      </c>
      <c r="AE974" s="4" t="s">
        <v>6230</v>
      </c>
      <c r="AF974" s="4" t="s">
        <v>6231</v>
      </c>
      <c r="AG974" s="4" t="s">
        <v>6232</v>
      </c>
      <c r="AH974" s="8" t="s">
        <v>6689</v>
      </c>
      <c r="AI974" s="4" t="s">
        <v>9105</v>
      </c>
      <c r="AJ974" s="4" t="s">
        <v>9106</v>
      </c>
      <c r="AK974" s="4" t="s">
        <v>6725</v>
      </c>
      <c r="AL974" s="4" t="s">
        <v>9107</v>
      </c>
      <c r="AM974" s="9" t="s">
        <v>9465</v>
      </c>
      <c r="AN974" s="9" t="s">
        <v>9994</v>
      </c>
      <c r="AO974" s="9" t="s">
        <v>9995</v>
      </c>
      <c r="AP974" s="9" t="s">
        <v>6689</v>
      </c>
      <c r="AQ974" s="3" t="s">
        <v>9996</v>
      </c>
      <c r="AR974" s="5" t="s">
        <v>14954</v>
      </c>
      <c r="AS974" s="5" t="s">
        <v>14955</v>
      </c>
      <c r="AT974" s="4" t="s">
        <v>14956</v>
      </c>
      <c r="AU974" s="4" t="s">
        <v>14957</v>
      </c>
      <c r="AV974" s="4" t="s">
        <v>14958</v>
      </c>
      <c r="AW974" s="4" t="s">
        <v>14959</v>
      </c>
      <c r="AX974" s="4" t="s">
        <v>14960</v>
      </c>
      <c r="AY974" s="4" t="s">
        <v>14961</v>
      </c>
      <c r="AZ974" s="4" t="s">
        <v>14956</v>
      </c>
      <c r="BA974" s="4" t="s">
        <v>14957</v>
      </c>
      <c r="BB974" s="4" t="s">
        <v>14962</v>
      </c>
      <c r="BC974" s="4" t="s">
        <v>14959</v>
      </c>
      <c r="BD974" s="4" t="s">
        <v>14960</v>
      </c>
      <c r="BE974" s="4" t="s">
        <v>14963</v>
      </c>
      <c r="BF974" s="4" t="s">
        <v>14959</v>
      </c>
      <c r="BG974" s="4" t="s">
        <v>14960</v>
      </c>
      <c r="BH974" s="4" t="s">
        <v>139</v>
      </c>
      <c r="BI974" s="4"/>
      <c r="BJ974" s="4" t="s">
        <v>139</v>
      </c>
      <c r="BK974" s="4" t="s">
        <v>139</v>
      </c>
      <c r="BL974" s="4"/>
      <c r="BM974" s="4" t="s">
        <v>139</v>
      </c>
      <c r="BN974" s="4" t="s">
        <v>139</v>
      </c>
      <c r="BO974" s="4"/>
      <c r="BP974" s="4" t="s">
        <v>139</v>
      </c>
      <c r="BQ974" s="4" t="s">
        <v>139</v>
      </c>
      <c r="BR974" s="4"/>
      <c r="BS974" s="4" t="s">
        <v>139</v>
      </c>
      <c r="BT974" s="4" t="s">
        <v>139</v>
      </c>
      <c r="BU974" s="4"/>
      <c r="BV974" s="4" t="s">
        <v>139</v>
      </c>
    </row>
    <row r="975" spans="1:76" ht="15.5">
      <c r="A975" s="49" t="str">
        <f>B975&amp;COUNTIF($B$3:B975,B975)</f>
        <v>33C0012</v>
      </c>
      <c r="B975" s="3" t="s">
        <v>986</v>
      </c>
      <c r="C975" s="4" t="s">
        <v>987</v>
      </c>
      <c r="D975" s="4" t="s">
        <v>1509</v>
      </c>
      <c r="E975" s="4" t="s">
        <v>1510</v>
      </c>
      <c r="F975" s="4" t="s">
        <v>1511</v>
      </c>
      <c r="G975" s="4" t="s">
        <v>1512</v>
      </c>
      <c r="H975" s="3" t="s">
        <v>995</v>
      </c>
      <c r="I975" s="4" t="s">
        <v>1843</v>
      </c>
      <c r="J975" s="95" t="s">
        <v>2722</v>
      </c>
      <c r="K975" s="4" t="str">
        <f t="shared" si="46"/>
        <v>33C001E099</v>
      </c>
      <c r="L975" s="6">
        <v>1</v>
      </c>
      <c r="M975" s="5" t="s">
        <v>88</v>
      </c>
      <c r="N975" s="85">
        <v>6</v>
      </c>
      <c r="O975" s="4" t="s">
        <v>98</v>
      </c>
      <c r="P975" s="85">
        <v>8</v>
      </c>
      <c r="Q975" s="4" t="s">
        <v>118</v>
      </c>
      <c r="R975" s="85">
        <v>8</v>
      </c>
      <c r="S975" s="4" t="s">
        <v>1123</v>
      </c>
      <c r="T975" s="66" t="str">
        <f t="shared" si="45"/>
        <v xml:space="preserve">8. Trabajo decente y crecimiento económico </v>
      </c>
      <c r="U975" s="85">
        <v>3</v>
      </c>
      <c r="V975" s="4" t="s">
        <v>199</v>
      </c>
      <c r="W975" s="85">
        <v>1</v>
      </c>
      <c r="X975" s="4" t="s">
        <v>200</v>
      </c>
      <c r="Y975" s="85">
        <v>2</v>
      </c>
      <c r="Z975" s="4" t="s">
        <v>700</v>
      </c>
      <c r="AA975" s="52" t="str">
        <f t="shared" si="47"/>
        <v>3.1.2</v>
      </c>
      <c r="AB975" s="3" t="s">
        <v>996</v>
      </c>
      <c r="AC975" s="23" t="s">
        <v>997</v>
      </c>
      <c r="AD975" s="4" t="s">
        <v>6233</v>
      </c>
      <c r="AE975" s="4" t="s">
        <v>6234</v>
      </c>
      <c r="AF975" s="4" t="s">
        <v>6235</v>
      </c>
      <c r="AG975" s="4" t="s">
        <v>6236</v>
      </c>
      <c r="AH975" s="8" t="s">
        <v>6689</v>
      </c>
      <c r="AI975" s="4" t="s">
        <v>9108</v>
      </c>
      <c r="AJ975" s="4" t="s">
        <v>9109</v>
      </c>
      <c r="AK975" s="4" t="s">
        <v>6725</v>
      </c>
      <c r="AL975" s="4" t="s">
        <v>9110</v>
      </c>
      <c r="AM975" s="9" t="s">
        <v>6712</v>
      </c>
      <c r="AN975" s="9" t="s">
        <v>6708</v>
      </c>
      <c r="AO975" s="9" t="s">
        <v>6718</v>
      </c>
      <c r="AP975" s="9" t="s">
        <v>6689</v>
      </c>
      <c r="AQ975" s="3" t="s">
        <v>9997</v>
      </c>
      <c r="AR975" s="5" t="s">
        <v>14964</v>
      </c>
      <c r="AS975" s="5" t="s">
        <v>14965</v>
      </c>
      <c r="AT975" s="4" t="s">
        <v>14966</v>
      </c>
      <c r="AU975" s="4" t="s">
        <v>14967</v>
      </c>
      <c r="AV975" s="4" t="s">
        <v>14968</v>
      </c>
      <c r="AW975" s="4" t="s">
        <v>14966</v>
      </c>
      <c r="AX975" s="4" t="s">
        <v>14967</v>
      </c>
      <c r="AY975" s="4" t="s">
        <v>14969</v>
      </c>
      <c r="AZ975" s="4" t="s">
        <v>14966</v>
      </c>
      <c r="BA975" s="4" t="s">
        <v>14967</v>
      </c>
      <c r="BB975" s="4" t="s">
        <v>14970</v>
      </c>
      <c r="BC975" s="4" t="s">
        <v>14966</v>
      </c>
      <c r="BD975" s="4" t="s">
        <v>14967</v>
      </c>
      <c r="BE975" s="4" t="s">
        <v>14971</v>
      </c>
      <c r="BF975" s="4" t="s">
        <v>14966</v>
      </c>
      <c r="BG975" s="4" t="s">
        <v>14967</v>
      </c>
      <c r="BH975" s="4" t="s">
        <v>14972</v>
      </c>
      <c r="BI975" s="4" t="s">
        <v>14966</v>
      </c>
      <c r="BJ975" s="4" t="s">
        <v>14967</v>
      </c>
      <c r="BK975" s="4" t="s">
        <v>14973</v>
      </c>
      <c r="BL975" s="4" t="s">
        <v>14966</v>
      </c>
      <c r="BM975" s="4" t="s">
        <v>14967</v>
      </c>
      <c r="BN975" s="4" t="s">
        <v>139</v>
      </c>
      <c r="BO975" s="4"/>
      <c r="BP975" s="4" t="s">
        <v>139</v>
      </c>
      <c r="BQ975" s="4" t="s">
        <v>139</v>
      </c>
      <c r="BR975" s="4"/>
      <c r="BS975" s="4" t="s">
        <v>139</v>
      </c>
      <c r="BT975" s="4" t="s">
        <v>139</v>
      </c>
      <c r="BU975" s="4"/>
      <c r="BV975" s="4" t="s">
        <v>139</v>
      </c>
    </row>
    <row r="976" spans="1:76" ht="15.5">
      <c r="A976" s="49" t="str">
        <f>B976&amp;COUNTIF($B$3:B976,B976)</f>
        <v>33C0013</v>
      </c>
      <c r="B976" s="3" t="s">
        <v>986</v>
      </c>
      <c r="C976" s="4" t="s">
        <v>987</v>
      </c>
      <c r="D976" s="4" t="s">
        <v>1509</v>
      </c>
      <c r="E976" s="4" t="s">
        <v>1510</v>
      </c>
      <c r="F976" s="4" t="s">
        <v>1511</v>
      </c>
      <c r="G976" s="4" t="s">
        <v>1512</v>
      </c>
      <c r="H976" s="3" t="s">
        <v>10</v>
      </c>
      <c r="I976" s="4" t="s">
        <v>1569</v>
      </c>
      <c r="J976" s="95" t="s">
        <v>2723</v>
      </c>
      <c r="K976" s="4" t="str">
        <f t="shared" si="46"/>
        <v>33C001M001</v>
      </c>
      <c r="L976" s="6">
        <v>1</v>
      </c>
      <c r="M976" s="5" t="s">
        <v>88</v>
      </c>
      <c r="N976" s="85">
        <v>6</v>
      </c>
      <c r="O976" s="5" t="s">
        <v>98</v>
      </c>
      <c r="P976" s="85">
        <v>2</v>
      </c>
      <c r="Q976" s="5" t="s">
        <v>116</v>
      </c>
      <c r="R976" s="85">
        <v>8</v>
      </c>
      <c r="S976" s="4" t="s">
        <v>1123</v>
      </c>
      <c r="T976" s="66" t="str">
        <f t="shared" si="45"/>
        <v xml:space="preserve">8. Trabajo decente y crecimiento económico </v>
      </c>
      <c r="U976" s="85">
        <v>3</v>
      </c>
      <c r="V976" s="4" t="s">
        <v>199</v>
      </c>
      <c r="W976" s="85">
        <v>1</v>
      </c>
      <c r="X976" s="4" t="s">
        <v>200</v>
      </c>
      <c r="Y976" s="85">
        <v>2</v>
      </c>
      <c r="Z976" s="4" t="s">
        <v>700</v>
      </c>
      <c r="AA976" s="52" t="str">
        <f t="shared" si="47"/>
        <v>3.1.2</v>
      </c>
      <c r="AB976" s="3" t="s">
        <v>36</v>
      </c>
      <c r="AC976" s="23" t="s">
        <v>38</v>
      </c>
      <c r="AD976" s="4" t="s">
        <v>6237</v>
      </c>
      <c r="AE976" s="4" t="s">
        <v>6238</v>
      </c>
      <c r="AF976" s="4" t="s">
        <v>6239</v>
      </c>
      <c r="AG976" s="4" t="s">
        <v>6240</v>
      </c>
      <c r="AH976" s="8" t="s">
        <v>6689</v>
      </c>
      <c r="AI976" s="4" t="s">
        <v>9111</v>
      </c>
      <c r="AJ976" s="4" t="s">
        <v>9112</v>
      </c>
      <c r="AK976" s="4" t="s">
        <v>6725</v>
      </c>
      <c r="AL976" s="4" t="s">
        <v>9113</v>
      </c>
      <c r="AM976" s="9" t="s">
        <v>6712</v>
      </c>
      <c r="AN976" s="9" t="s">
        <v>6708</v>
      </c>
      <c r="AO976" s="9" t="s">
        <v>6718</v>
      </c>
      <c r="AP976" s="9" t="s">
        <v>6689</v>
      </c>
      <c r="AQ976" s="3" t="s">
        <v>9998</v>
      </c>
      <c r="AR976" s="5" t="s">
        <v>14974</v>
      </c>
      <c r="AS976" s="5" t="s">
        <v>14975</v>
      </c>
      <c r="AT976" s="4" t="s">
        <v>14976</v>
      </c>
      <c r="AU976" s="4" t="s">
        <v>14977</v>
      </c>
      <c r="AV976" s="4" t="s">
        <v>14975</v>
      </c>
      <c r="AW976" s="4" t="s">
        <v>14976</v>
      </c>
      <c r="AX976" s="4" t="s">
        <v>14977</v>
      </c>
      <c r="AY976" s="4" t="s">
        <v>14978</v>
      </c>
      <c r="AZ976" s="4" t="s">
        <v>14976</v>
      </c>
      <c r="BA976" s="4" t="s">
        <v>14977</v>
      </c>
      <c r="BB976" s="4" t="s">
        <v>14979</v>
      </c>
      <c r="BC976" s="4" t="s">
        <v>14976</v>
      </c>
      <c r="BD976" s="4" t="s">
        <v>14977</v>
      </c>
      <c r="BE976" s="4" t="s">
        <v>139</v>
      </c>
      <c r="BF976" s="4"/>
      <c r="BG976" s="4" t="s">
        <v>139</v>
      </c>
      <c r="BH976" s="4" t="s">
        <v>139</v>
      </c>
      <c r="BI976" s="4"/>
      <c r="BJ976" s="4" t="s">
        <v>139</v>
      </c>
      <c r="BK976" s="4" t="s">
        <v>139</v>
      </c>
      <c r="BL976" s="4"/>
      <c r="BM976" s="4" t="s">
        <v>139</v>
      </c>
      <c r="BN976" s="4" t="s">
        <v>139</v>
      </c>
      <c r="BO976" s="4"/>
      <c r="BP976" s="4" t="s">
        <v>139</v>
      </c>
      <c r="BQ976" s="4" t="s">
        <v>139</v>
      </c>
      <c r="BR976" s="4"/>
      <c r="BS976" s="4" t="s">
        <v>139</v>
      </c>
      <c r="BT976" s="4" t="s">
        <v>139</v>
      </c>
      <c r="BU976" s="4"/>
      <c r="BV976" s="4" t="s">
        <v>139</v>
      </c>
    </row>
    <row r="977" spans="1:76" ht="15.5">
      <c r="A977" s="49" t="str">
        <f>B977&amp;COUNTIF($B$3:B977,B977)</f>
        <v>33C0014</v>
      </c>
      <c r="B977" s="3" t="s">
        <v>986</v>
      </c>
      <c r="C977" s="4" t="s">
        <v>987</v>
      </c>
      <c r="D977" s="4" t="s">
        <v>1509</v>
      </c>
      <c r="E977" s="4" t="s">
        <v>1510</v>
      </c>
      <c r="F977" s="4" t="s">
        <v>1511</v>
      </c>
      <c r="G977" s="4" t="s">
        <v>1512</v>
      </c>
      <c r="H977" s="3" t="s">
        <v>1133</v>
      </c>
      <c r="I977" s="4" t="s">
        <v>1570</v>
      </c>
      <c r="J977" s="96" t="s">
        <v>1886</v>
      </c>
      <c r="K977" s="4" t="str">
        <f t="shared" si="46"/>
        <v>33C001M002</v>
      </c>
      <c r="L977" s="6">
        <v>1</v>
      </c>
      <c r="M977" s="5" t="s">
        <v>88</v>
      </c>
      <c r="N977" s="85">
        <v>6</v>
      </c>
      <c r="O977" s="4" t="s">
        <v>98</v>
      </c>
      <c r="P977" s="85">
        <v>2</v>
      </c>
      <c r="Q977" s="4" t="s">
        <v>116</v>
      </c>
      <c r="R977" s="85">
        <v>8</v>
      </c>
      <c r="S977" s="4" t="s">
        <v>1123</v>
      </c>
      <c r="T977" s="66" t="str">
        <f t="shared" si="45"/>
        <v xml:space="preserve">8. Trabajo decente y crecimiento económico </v>
      </c>
      <c r="U977" s="85">
        <v>3</v>
      </c>
      <c r="V977" s="4" t="s">
        <v>199</v>
      </c>
      <c r="W977" s="85">
        <v>1</v>
      </c>
      <c r="X977" s="4" t="s">
        <v>200</v>
      </c>
      <c r="Y977" s="85">
        <v>2</v>
      </c>
      <c r="Z977" s="4" t="s">
        <v>700</v>
      </c>
      <c r="AA977" s="52" t="str">
        <f t="shared" si="47"/>
        <v>3.1.2</v>
      </c>
      <c r="AB977" s="3" t="s">
        <v>2952</v>
      </c>
      <c r="AC977" s="23" t="s">
        <v>2953</v>
      </c>
      <c r="AD977" s="4" t="s">
        <v>179</v>
      </c>
      <c r="AE977" s="4" t="s">
        <v>179</v>
      </c>
      <c r="AF977" s="4" t="s">
        <v>179</v>
      </c>
      <c r="AG977" s="4" t="s">
        <v>179</v>
      </c>
      <c r="AH977" s="8" t="s">
        <v>179</v>
      </c>
      <c r="AI977" s="4" t="s">
        <v>179</v>
      </c>
      <c r="AJ977" s="4" t="s">
        <v>179</v>
      </c>
      <c r="AK977" s="4" t="s">
        <v>179</v>
      </c>
      <c r="AL977" s="4" t="s">
        <v>179</v>
      </c>
      <c r="AM977" s="9" t="s">
        <v>179</v>
      </c>
      <c r="AN977" s="9" t="s">
        <v>179</v>
      </c>
      <c r="AO977" s="9" t="s">
        <v>179</v>
      </c>
      <c r="AP977" s="9" t="s">
        <v>179</v>
      </c>
      <c r="AQ977" s="3" t="s">
        <v>179</v>
      </c>
      <c r="AR977" s="5" t="s">
        <v>179</v>
      </c>
      <c r="AS977" s="5" t="s">
        <v>179</v>
      </c>
      <c r="AT977" s="4" t="s">
        <v>179</v>
      </c>
      <c r="AU977" s="4" t="s">
        <v>179</v>
      </c>
      <c r="AV977" s="4"/>
      <c r="AW977" s="4"/>
      <c r="AX977" s="4"/>
      <c r="AY977" s="4"/>
      <c r="AZ977" s="4"/>
      <c r="BA977" s="4"/>
      <c r="BB977" s="4"/>
      <c r="BC977" s="4"/>
      <c r="BD977" s="4"/>
      <c r="BE977" s="4"/>
      <c r="BF977" s="4"/>
      <c r="BG977" s="4"/>
      <c r="BH977" s="4"/>
      <c r="BI977" s="4"/>
      <c r="BJ977" s="4"/>
      <c r="BK977" s="4"/>
      <c r="BL977" s="4"/>
      <c r="BM977" s="4"/>
      <c r="BN977" s="4"/>
      <c r="BO977" s="4"/>
      <c r="BP977" s="4"/>
      <c r="BQ977" s="4"/>
      <c r="BR977" s="4"/>
      <c r="BS977" s="4"/>
      <c r="BT977" s="4"/>
      <c r="BU977" s="4"/>
      <c r="BV977" s="4"/>
    </row>
    <row r="978" spans="1:76" ht="15.5">
      <c r="A978" s="49" t="str">
        <f>B978&amp;COUNTIF($B$3:B978,B978)</f>
        <v>33C0015</v>
      </c>
      <c r="B978" s="3" t="s">
        <v>986</v>
      </c>
      <c r="C978" s="4" t="s">
        <v>987</v>
      </c>
      <c r="D978" s="4" t="s">
        <v>1509</v>
      </c>
      <c r="E978" s="4" t="s">
        <v>1510</v>
      </c>
      <c r="F978" s="4" t="s">
        <v>1511</v>
      </c>
      <c r="G978" s="4" t="s">
        <v>1512</v>
      </c>
      <c r="H978" s="3" t="s">
        <v>140</v>
      </c>
      <c r="I978" s="4" t="s">
        <v>1571</v>
      </c>
      <c r="J978" s="95" t="s">
        <v>2724</v>
      </c>
      <c r="K978" s="4" t="str">
        <f t="shared" si="46"/>
        <v>33C001N001</v>
      </c>
      <c r="L978" s="6">
        <v>5</v>
      </c>
      <c r="M978" s="5" t="s">
        <v>91</v>
      </c>
      <c r="N978" s="85">
        <v>3</v>
      </c>
      <c r="O978" s="5" t="s">
        <v>106</v>
      </c>
      <c r="P978" s="85">
        <v>1</v>
      </c>
      <c r="Q978" s="5" t="s">
        <v>133</v>
      </c>
      <c r="R978" s="85">
        <v>16</v>
      </c>
      <c r="S978" s="4" t="s">
        <v>25</v>
      </c>
      <c r="T978" s="66" t="str">
        <f t="shared" si="45"/>
        <v>16. Paz, justicia e instituciones sólidas</v>
      </c>
      <c r="U978" s="85">
        <v>1</v>
      </c>
      <c r="V978" s="4" t="s">
        <v>28</v>
      </c>
      <c r="W978" s="85">
        <v>7</v>
      </c>
      <c r="X978" s="4" t="s">
        <v>142</v>
      </c>
      <c r="Y978" s="85">
        <v>2</v>
      </c>
      <c r="Z978" s="4" t="s">
        <v>143</v>
      </c>
      <c r="AA978" s="52" t="str">
        <f t="shared" si="47"/>
        <v>1.7.2</v>
      </c>
      <c r="AB978" s="3" t="s">
        <v>144</v>
      </c>
      <c r="AC978" s="23" t="s">
        <v>145</v>
      </c>
      <c r="AD978" s="4" t="s">
        <v>6241</v>
      </c>
      <c r="AE978" s="4" t="s">
        <v>6242</v>
      </c>
      <c r="AF978" s="4" t="s">
        <v>6243</v>
      </c>
      <c r="AG978" s="4" t="s">
        <v>6244</v>
      </c>
      <c r="AH978" s="8" t="s">
        <v>6689</v>
      </c>
      <c r="AI978" s="4" t="s">
        <v>9114</v>
      </c>
      <c r="AJ978" s="4" t="s">
        <v>9115</v>
      </c>
      <c r="AK978" s="4" t="s">
        <v>6725</v>
      </c>
      <c r="AL978" s="4" t="s">
        <v>9116</v>
      </c>
      <c r="AM978" s="9" t="s">
        <v>6712</v>
      </c>
      <c r="AN978" s="9" t="s">
        <v>6708</v>
      </c>
      <c r="AO978" s="9" t="s">
        <v>6718</v>
      </c>
      <c r="AP978" s="9" t="s">
        <v>6689</v>
      </c>
      <c r="AQ978" s="3" t="s">
        <v>9999</v>
      </c>
      <c r="AR978" s="5" t="s">
        <v>14980</v>
      </c>
      <c r="AS978" s="5" t="s">
        <v>14981</v>
      </c>
      <c r="AT978" s="4" t="s">
        <v>14976</v>
      </c>
      <c r="AU978" s="4" t="s">
        <v>14977</v>
      </c>
      <c r="AV978" s="4" t="s">
        <v>14982</v>
      </c>
      <c r="AW978" s="4" t="s">
        <v>14976</v>
      </c>
      <c r="AX978" s="4" t="s">
        <v>14977</v>
      </c>
      <c r="AY978" s="4" t="s">
        <v>14983</v>
      </c>
      <c r="AZ978" s="4" t="s">
        <v>14976</v>
      </c>
      <c r="BA978" s="4" t="s">
        <v>14977</v>
      </c>
      <c r="BB978" s="4" t="s">
        <v>14984</v>
      </c>
      <c r="BC978" s="4" t="s">
        <v>14976</v>
      </c>
      <c r="BD978" s="4" t="s">
        <v>14977</v>
      </c>
      <c r="BE978" s="4" t="s">
        <v>139</v>
      </c>
      <c r="BF978" s="4"/>
      <c r="BG978" s="4" t="s">
        <v>139</v>
      </c>
      <c r="BH978" s="4" t="s">
        <v>139</v>
      </c>
      <c r="BI978" s="4"/>
      <c r="BJ978" s="4" t="s">
        <v>139</v>
      </c>
      <c r="BK978" s="4" t="s">
        <v>139</v>
      </c>
      <c r="BL978" s="4"/>
      <c r="BM978" s="4" t="s">
        <v>139</v>
      </c>
      <c r="BN978" s="4" t="s">
        <v>139</v>
      </c>
      <c r="BO978" s="4"/>
      <c r="BP978" s="4" t="s">
        <v>139</v>
      </c>
      <c r="BQ978" s="4" t="s">
        <v>139</v>
      </c>
      <c r="BR978" s="4"/>
      <c r="BS978" s="4" t="s">
        <v>139</v>
      </c>
      <c r="BT978" s="4" t="s">
        <v>139</v>
      </c>
      <c r="BU978" s="4"/>
      <c r="BV978" s="4" t="s">
        <v>139</v>
      </c>
    </row>
    <row r="979" spans="1:76" ht="15.5">
      <c r="A979" s="49" t="str">
        <f>B979&amp;COUNTIF($B$3:B979,B979)</f>
        <v>33C0016</v>
      </c>
      <c r="B979" s="3" t="s">
        <v>986</v>
      </c>
      <c r="C979" s="4" t="s">
        <v>987</v>
      </c>
      <c r="D979" s="4" t="s">
        <v>1509</v>
      </c>
      <c r="E979" s="4" t="s">
        <v>1510</v>
      </c>
      <c r="F979" s="4" t="s">
        <v>1511</v>
      </c>
      <c r="G979" s="4" t="s">
        <v>1512</v>
      </c>
      <c r="H979" s="3" t="s">
        <v>146</v>
      </c>
      <c r="I979" s="4" t="s">
        <v>1572</v>
      </c>
      <c r="J979" s="95" t="s">
        <v>2725</v>
      </c>
      <c r="K979" s="4" t="str">
        <f t="shared" si="46"/>
        <v>33C001O001</v>
      </c>
      <c r="L979" s="6">
        <v>1</v>
      </c>
      <c r="M979" s="5" t="s">
        <v>88</v>
      </c>
      <c r="N979" s="85">
        <v>6</v>
      </c>
      <c r="O979" s="4" t="s">
        <v>98</v>
      </c>
      <c r="P979" s="85">
        <v>8</v>
      </c>
      <c r="Q979" s="4" t="s">
        <v>118</v>
      </c>
      <c r="R979" s="85">
        <v>16</v>
      </c>
      <c r="S979" s="4" t="s">
        <v>25</v>
      </c>
      <c r="T979" s="66" t="str">
        <f t="shared" si="45"/>
        <v>16. Paz, justicia e instituciones sólidas</v>
      </c>
      <c r="U979" s="85">
        <v>3</v>
      </c>
      <c r="V979" s="4" t="s">
        <v>199</v>
      </c>
      <c r="W979" s="85">
        <v>9</v>
      </c>
      <c r="X979" s="4" t="s">
        <v>562</v>
      </c>
      <c r="Y979" s="85">
        <v>3</v>
      </c>
      <c r="Z979" s="4" t="s">
        <v>563</v>
      </c>
      <c r="AA979" s="52" t="str">
        <f t="shared" si="47"/>
        <v>3.9.3</v>
      </c>
      <c r="AB979" s="3" t="s">
        <v>149</v>
      </c>
      <c r="AC979" s="23" t="s">
        <v>150</v>
      </c>
      <c r="AD979" s="4" t="s">
        <v>6245</v>
      </c>
      <c r="AE979" s="4" t="s">
        <v>6246</v>
      </c>
      <c r="AF979" s="4" t="s">
        <v>6247</v>
      </c>
      <c r="AG979" s="4" t="s">
        <v>6248</v>
      </c>
      <c r="AH979" s="8" t="s">
        <v>6689</v>
      </c>
      <c r="AI979" s="4" t="s">
        <v>9117</v>
      </c>
      <c r="AJ979" s="4" t="s">
        <v>9118</v>
      </c>
      <c r="AK979" s="4" t="s">
        <v>6725</v>
      </c>
      <c r="AL979" s="4" t="s">
        <v>9119</v>
      </c>
      <c r="AM979" s="9" t="s">
        <v>6712</v>
      </c>
      <c r="AN979" s="9" t="s">
        <v>6708</v>
      </c>
      <c r="AO979" s="9" t="s">
        <v>6718</v>
      </c>
      <c r="AP979" s="9" t="s">
        <v>6689</v>
      </c>
      <c r="AQ979" s="3" t="s">
        <v>10000</v>
      </c>
      <c r="AR979" s="5" t="s">
        <v>14985</v>
      </c>
      <c r="AS979" s="5" t="s">
        <v>14986</v>
      </c>
      <c r="AT979" s="4" t="s">
        <v>14987</v>
      </c>
      <c r="AU979" s="4" t="s">
        <v>14988</v>
      </c>
      <c r="AV979" s="4" t="s">
        <v>14989</v>
      </c>
      <c r="AW979" s="4" t="s">
        <v>14987</v>
      </c>
      <c r="AX979" s="4" t="s">
        <v>14988</v>
      </c>
      <c r="AY979" s="4" t="s">
        <v>14990</v>
      </c>
      <c r="AZ979" s="4" t="s">
        <v>14987</v>
      </c>
      <c r="BA979" s="4" t="s">
        <v>14988</v>
      </c>
      <c r="BB979" s="4" t="s">
        <v>14991</v>
      </c>
      <c r="BC979" s="4" t="s">
        <v>14992</v>
      </c>
      <c r="BD979" s="4" t="s">
        <v>14993</v>
      </c>
      <c r="BE979" s="4" t="s">
        <v>14994</v>
      </c>
      <c r="BF979" s="4" t="s">
        <v>14976</v>
      </c>
      <c r="BG979" s="4" t="s">
        <v>14977</v>
      </c>
      <c r="BH979" s="4" t="s">
        <v>14995</v>
      </c>
      <c r="BI979" s="4" t="s">
        <v>14976</v>
      </c>
      <c r="BJ979" s="4" t="s">
        <v>14977</v>
      </c>
      <c r="BK979" s="4" t="s">
        <v>14996</v>
      </c>
      <c r="BL979" s="4" t="s">
        <v>14976</v>
      </c>
      <c r="BM979" s="4" t="s">
        <v>14977</v>
      </c>
      <c r="BN979" s="4" t="s">
        <v>139</v>
      </c>
      <c r="BO979" s="4"/>
      <c r="BP979" s="4" t="s">
        <v>139</v>
      </c>
      <c r="BQ979" s="4" t="s">
        <v>139</v>
      </c>
      <c r="BR979" s="4"/>
      <c r="BS979" s="4" t="s">
        <v>139</v>
      </c>
      <c r="BT979" s="4" t="s">
        <v>139</v>
      </c>
      <c r="BU979" s="4"/>
      <c r="BV979" s="4" t="s">
        <v>139</v>
      </c>
    </row>
    <row r="980" spans="1:76" ht="15.5">
      <c r="A980" s="49" t="str">
        <f>B980&amp;COUNTIF($B$3:B980,B980)</f>
        <v>33C0017</v>
      </c>
      <c r="B980" s="3" t="s">
        <v>986</v>
      </c>
      <c r="C980" s="4" t="s">
        <v>987</v>
      </c>
      <c r="D980" s="4" t="s">
        <v>1509</v>
      </c>
      <c r="E980" s="4" t="s">
        <v>1510</v>
      </c>
      <c r="F980" s="4" t="s">
        <v>1511</v>
      </c>
      <c r="G980" s="4" t="s">
        <v>1512</v>
      </c>
      <c r="H980" s="3" t="s">
        <v>151</v>
      </c>
      <c r="I980" s="4" t="s">
        <v>1573</v>
      </c>
      <c r="J980" s="95" t="s">
        <v>2726</v>
      </c>
      <c r="K980" s="4" t="str">
        <f t="shared" si="46"/>
        <v>33C001P001</v>
      </c>
      <c r="L980" s="6">
        <v>1</v>
      </c>
      <c r="M980" s="5" t="s">
        <v>88</v>
      </c>
      <c r="N980" s="85">
        <v>5</v>
      </c>
      <c r="O980" s="5" t="s">
        <v>97</v>
      </c>
      <c r="P980" s="85">
        <v>0</v>
      </c>
      <c r="Q980" s="5" t="s">
        <v>97</v>
      </c>
      <c r="R980" s="85">
        <v>5</v>
      </c>
      <c r="S980" s="4" t="s">
        <v>153</v>
      </c>
      <c r="T980" s="66" t="str">
        <f t="shared" si="45"/>
        <v xml:space="preserve">5. Igualdad de género </v>
      </c>
      <c r="U980" s="85">
        <v>1</v>
      </c>
      <c r="V980" s="4" t="s">
        <v>28</v>
      </c>
      <c r="W980" s="85">
        <v>2</v>
      </c>
      <c r="X980" s="4" t="s">
        <v>154</v>
      </c>
      <c r="Y980" s="85">
        <v>4</v>
      </c>
      <c r="Z980" s="4" t="s">
        <v>155</v>
      </c>
      <c r="AA980" s="52" t="str">
        <f t="shared" si="47"/>
        <v>1.2.4</v>
      </c>
      <c r="AB980" s="3" t="s">
        <v>156</v>
      </c>
      <c r="AC980" s="23" t="s">
        <v>157</v>
      </c>
      <c r="AD980" s="4" t="s">
        <v>6249</v>
      </c>
      <c r="AE980" s="4" t="s">
        <v>6234</v>
      </c>
      <c r="AF980" s="4" t="s">
        <v>6235</v>
      </c>
      <c r="AG980" s="4" t="s">
        <v>6236</v>
      </c>
      <c r="AH980" s="8" t="s">
        <v>6689</v>
      </c>
      <c r="AI980" s="4" t="s">
        <v>9120</v>
      </c>
      <c r="AJ980" s="4" t="s">
        <v>9121</v>
      </c>
      <c r="AK980" s="4" t="s">
        <v>6725</v>
      </c>
      <c r="AL980" s="4" t="s">
        <v>9122</v>
      </c>
      <c r="AM980" s="9" t="s">
        <v>6712</v>
      </c>
      <c r="AN980" s="9" t="s">
        <v>6708</v>
      </c>
      <c r="AO980" s="9" t="s">
        <v>6718</v>
      </c>
      <c r="AP980" s="9" t="s">
        <v>6689</v>
      </c>
      <c r="AQ980" s="3" t="s">
        <v>10001</v>
      </c>
      <c r="AR980" s="5" t="s">
        <v>14997</v>
      </c>
      <c r="AS980" s="5" t="s">
        <v>14998</v>
      </c>
      <c r="AT980" s="4" t="s">
        <v>14999</v>
      </c>
      <c r="AU980" s="4" t="s">
        <v>15000</v>
      </c>
      <c r="AV980" s="4" t="s">
        <v>15001</v>
      </c>
      <c r="AW980" s="4" t="s">
        <v>14999</v>
      </c>
      <c r="AX980" s="4" t="s">
        <v>15000</v>
      </c>
      <c r="AY980" s="4" t="s">
        <v>15002</v>
      </c>
      <c r="AZ980" s="4" t="s">
        <v>14999</v>
      </c>
      <c r="BA980" s="4" t="s">
        <v>15000</v>
      </c>
      <c r="BB980" s="4" t="s">
        <v>15003</v>
      </c>
      <c r="BC980" s="4" t="s">
        <v>14999</v>
      </c>
      <c r="BD980" s="4" t="s">
        <v>15000</v>
      </c>
      <c r="BE980" s="4" t="s">
        <v>14971</v>
      </c>
      <c r="BF980" s="4" t="s">
        <v>14999</v>
      </c>
      <c r="BG980" s="4" t="s">
        <v>15000</v>
      </c>
      <c r="BH980" s="4" t="s">
        <v>15004</v>
      </c>
      <c r="BI980" s="4" t="s">
        <v>14999</v>
      </c>
      <c r="BJ980" s="4" t="s">
        <v>15000</v>
      </c>
      <c r="BK980" s="4" t="s">
        <v>15005</v>
      </c>
      <c r="BL980" s="4" t="s">
        <v>14999</v>
      </c>
      <c r="BM980" s="4" t="s">
        <v>15000</v>
      </c>
      <c r="BN980" s="4" t="s">
        <v>139</v>
      </c>
      <c r="BO980" s="4"/>
      <c r="BP980" s="4" t="s">
        <v>139</v>
      </c>
      <c r="BQ980" s="4" t="s">
        <v>139</v>
      </c>
      <c r="BR980" s="4"/>
      <c r="BS980" s="4" t="s">
        <v>139</v>
      </c>
      <c r="BT980" s="4" t="s">
        <v>139</v>
      </c>
      <c r="BU980" s="4"/>
      <c r="BV980" s="4" t="s">
        <v>139</v>
      </c>
    </row>
    <row r="981" spans="1:76" ht="15.5">
      <c r="A981" s="49" t="str">
        <f>B981&amp;COUNTIF($B$3:B981,B981)</f>
        <v>33C0018</v>
      </c>
      <c r="B981" s="3" t="s">
        <v>986</v>
      </c>
      <c r="C981" s="4" t="s">
        <v>987</v>
      </c>
      <c r="D981" s="4" t="s">
        <v>1509</v>
      </c>
      <c r="E981" s="4" t="s">
        <v>1510</v>
      </c>
      <c r="F981" s="4" t="s">
        <v>1511</v>
      </c>
      <c r="G981" s="4" t="s">
        <v>1512</v>
      </c>
      <c r="H981" s="3" t="s">
        <v>158</v>
      </c>
      <c r="I981" s="4" t="s">
        <v>1574</v>
      </c>
      <c r="J981" s="95" t="s">
        <v>2727</v>
      </c>
      <c r="K981" s="4" t="str">
        <f t="shared" si="46"/>
        <v>33C001P002</v>
      </c>
      <c r="L981" s="6">
        <v>1</v>
      </c>
      <c r="M981" s="5" t="s">
        <v>88</v>
      </c>
      <c r="N981" s="85">
        <v>6</v>
      </c>
      <c r="O981" s="4" t="s">
        <v>98</v>
      </c>
      <c r="P981" s="85">
        <v>0</v>
      </c>
      <c r="Q981" s="4" t="s">
        <v>2861</v>
      </c>
      <c r="R981" s="85">
        <v>10</v>
      </c>
      <c r="S981" s="4" t="s">
        <v>160</v>
      </c>
      <c r="T981" s="66" t="str">
        <f t="shared" si="45"/>
        <v xml:space="preserve">10. Reducción de las desigualdades </v>
      </c>
      <c r="U981" s="85">
        <v>1</v>
      </c>
      <c r="V981" s="4" t="s">
        <v>28</v>
      </c>
      <c r="W981" s="85">
        <v>2</v>
      </c>
      <c r="X981" s="4" t="s">
        <v>154</v>
      </c>
      <c r="Y981" s="85">
        <v>4</v>
      </c>
      <c r="Z981" s="4" t="s">
        <v>155</v>
      </c>
      <c r="AA981" s="52" t="str">
        <f t="shared" si="47"/>
        <v>1.2.4</v>
      </c>
      <c r="AB981" s="3" t="s">
        <v>161</v>
      </c>
      <c r="AC981" s="23" t="s">
        <v>162</v>
      </c>
      <c r="AD981" s="4" t="s">
        <v>6250</v>
      </c>
      <c r="AE981" s="4" t="s">
        <v>6251</v>
      </c>
      <c r="AF981" s="4" t="s">
        <v>6252</v>
      </c>
      <c r="AG981" s="4" t="s">
        <v>6253</v>
      </c>
      <c r="AH981" s="8" t="s">
        <v>6689</v>
      </c>
      <c r="AI981" s="4" t="s">
        <v>9123</v>
      </c>
      <c r="AJ981" s="4" t="s">
        <v>9124</v>
      </c>
      <c r="AK981" s="4" t="s">
        <v>6725</v>
      </c>
      <c r="AL981" s="4" t="s">
        <v>9125</v>
      </c>
      <c r="AM981" s="3" t="s">
        <v>9514</v>
      </c>
      <c r="AN981" s="3" t="s">
        <v>6708</v>
      </c>
      <c r="AO981" s="3" t="s">
        <v>6718</v>
      </c>
      <c r="AP981" s="3" t="s">
        <v>6689</v>
      </c>
      <c r="AQ981" s="3" t="s">
        <v>10002</v>
      </c>
      <c r="AR981" s="4" t="s">
        <v>15006</v>
      </c>
      <c r="AS981" s="4" t="s">
        <v>15007</v>
      </c>
      <c r="AT981" s="4" t="s">
        <v>14959</v>
      </c>
      <c r="AU981" s="4" t="s">
        <v>14960</v>
      </c>
      <c r="AV981" s="49" t="s">
        <v>15008</v>
      </c>
      <c r="AW981" s="49" t="s">
        <v>14959</v>
      </c>
      <c r="AX981" s="49" t="s">
        <v>14960</v>
      </c>
      <c r="AY981" s="49" t="s">
        <v>15009</v>
      </c>
      <c r="AZ981" s="49" t="s">
        <v>14959</v>
      </c>
      <c r="BA981" s="49" t="s">
        <v>14960</v>
      </c>
      <c r="BB981" s="49" t="s">
        <v>15010</v>
      </c>
      <c r="BC981" s="49" t="s">
        <v>14959</v>
      </c>
      <c r="BD981" s="49" t="s">
        <v>14960</v>
      </c>
      <c r="BE981" s="49" t="s">
        <v>15011</v>
      </c>
      <c r="BF981" s="49" t="s">
        <v>14959</v>
      </c>
      <c r="BG981" s="49" t="s">
        <v>14960</v>
      </c>
      <c r="BH981" s="49" t="s">
        <v>139</v>
      </c>
      <c r="BI981" s="49"/>
      <c r="BJ981" s="49" t="s">
        <v>139</v>
      </c>
      <c r="BK981" s="49" t="s">
        <v>139</v>
      </c>
      <c r="BL981" s="49"/>
      <c r="BM981" s="49" t="s">
        <v>139</v>
      </c>
      <c r="BN981" s="49" t="s">
        <v>139</v>
      </c>
      <c r="BO981" s="49"/>
      <c r="BP981" s="49" t="s">
        <v>139</v>
      </c>
      <c r="BQ981" s="49" t="s">
        <v>139</v>
      </c>
      <c r="BR981" s="49"/>
      <c r="BS981" s="49" t="s">
        <v>139</v>
      </c>
      <c r="BT981" s="49" t="s">
        <v>139</v>
      </c>
      <c r="BU981" s="49"/>
      <c r="BV981" s="49" t="s">
        <v>139</v>
      </c>
    </row>
    <row r="982" spans="1:76" ht="15.5">
      <c r="A982" s="49" t="str">
        <f>B982&amp;COUNTIF($B$3:B982,B982)</f>
        <v>33C0019</v>
      </c>
      <c r="B982" s="3" t="s">
        <v>986</v>
      </c>
      <c r="C982" s="4" t="s">
        <v>987</v>
      </c>
      <c r="D982" s="4" t="s">
        <v>1509</v>
      </c>
      <c r="E982" s="4" t="s">
        <v>1510</v>
      </c>
      <c r="F982" s="4" t="s">
        <v>1511</v>
      </c>
      <c r="G982" s="4" t="s">
        <v>1512</v>
      </c>
      <c r="H982" s="3" t="s">
        <v>994</v>
      </c>
      <c r="I982" s="4" t="s">
        <v>1844</v>
      </c>
      <c r="J982" s="95" t="s">
        <v>2728</v>
      </c>
      <c r="K982" s="4" t="str">
        <f t="shared" si="46"/>
        <v>33C001S022</v>
      </c>
      <c r="L982" s="6">
        <v>1</v>
      </c>
      <c r="M982" s="5" t="s">
        <v>88</v>
      </c>
      <c r="N982" s="85">
        <v>6</v>
      </c>
      <c r="O982" s="5" t="s">
        <v>98</v>
      </c>
      <c r="P982" s="85">
        <v>2</v>
      </c>
      <c r="Q982" s="5" t="s">
        <v>116</v>
      </c>
      <c r="R982" s="85">
        <v>8</v>
      </c>
      <c r="S982" s="4" t="s">
        <v>1123</v>
      </c>
      <c r="T982" s="66" t="str">
        <f t="shared" si="45"/>
        <v xml:space="preserve">8. Trabajo decente y crecimiento económico </v>
      </c>
      <c r="U982" s="85">
        <v>3</v>
      </c>
      <c r="V982" s="4" t="s">
        <v>199</v>
      </c>
      <c r="W982" s="85">
        <v>1</v>
      </c>
      <c r="X982" s="4" t="s">
        <v>200</v>
      </c>
      <c r="Y982" s="85">
        <v>2</v>
      </c>
      <c r="Z982" s="4" t="s">
        <v>700</v>
      </c>
      <c r="AA982" s="52" t="str">
        <f t="shared" si="47"/>
        <v>3.1.2</v>
      </c>
      <c r="AB982" s="3" t="s">
        <v>734</v>
      </c>
      <c r="AC982" s="23" t="s">
        <v>735</v>
      </c>
      <c r="AD982" s="4" t="s">
        <v>6254</v>
      </c>
      <c r="AE982" s="4" t="s">
        <v>6255</v>
      </c>
      <c r="AF982" s="4" t="s">
        <v>6256</v>
      </c>
      <c r="AG982" s="4" t="s">
        <v>6257</v>
      </c>
      <c r="AH982" s="8" t="s">
        <v>6689</v>
      </c>
      <c r="AI982" s="4" t="s">
        <v>9126</v>
      </c>
      <c r="AJ982" s="4" t="s">
        <v>9127</v>
      </c>
      <c r="AK982" s="4" t="s">
        <v>6725</v>
      </c>
      <c r="AL982" s="4" t="s">
        <v>9128</v>
      </c>
      <c r="AM982" s="9" t="s">
        <v>6711</v>
      </c>
      <c r="AN982" s="9" t="s">
        <v>9545</v>
      </c>
      <c r="AO982" s="9" t="s">
        <v>9461</v>
      </c>
      <c r="AP982" s="9" t="s">
        <v>6689</v>
      </c>
      <c r="AQ982" s="3" t="s">
        <v>10003</v>
      </c>
      <c r="AR982" s="5" t="s">
        <v>15012</v>
      </c>
      <c r="AS982" s="5" t="s">
        <v>15013</v>
      </c>
      <c r="AT982" s="4" t="s">
        <v>15014</v>
      </c>
      <c r="AU982" s="4" t="s">
        <v>15015</v>
      </c>
      <c r="AV982" s="4" t="s">
        <v>15016</v>
      </c>
      <c r="AW982" s="4" t="s">
        <v>15014</v>
      </c>
      <c r="AX982" s="4" t="s">
        <v>15015</v>
      </c>
      <c r="AY982" s="4" t="s">
        <v>15017</v>
      </c>
      <c r="AZ982" s="4" t="s">
        <v>15014</v>
      </c>
      <c r="BA982" s="4" t="s">
        <v>15015</v>
      </c>
      <c r="BB982" s="4" t="s">
        <v>139</v>
      </c>
      <c r="BC982" s="4"/>
      <c r="BD982" s="4" t="s">
        <v>139</v>
      </c>
      <c r="BE982" s="4" t="s">
        <v>139</v>
      </c>
      <c r="BF982" s="4"/>
      <c r="BG982" s="4" t="s">
        <v>139</v>
      </c>
      <c r="BH982" s="4" t="s">
        <v>139</v>
      </c>
      <c r="BI982" s="4"/>
      <c r="BJ982" s="4" t="s">
        <v>139</v>
      </c>
      <c r="BK982" s="4" t="s">
        <v>139</v>
      </c>
      <c r="BL982" s="4"/>
      <c r="BM982" s="4" t="s">
        <v>139</v>
      </c>
      <c r="BN982" s="4" t="s">
        <v>139</v>
      </c>
      <c r="BO982" s="4"/>
      <c r="BP982" s="4" t="s">
        <v>139</v>
      </c>
      <c r="BQ982" s="4" t="s">
        <v>139</v>
      </c>
      <c r="BR982" s="4"/>
      <c r="BS982" s="4" t="s">
        <v>139</v>
      </c>
      <c r="BT982" s="4" t="s">
        <v>139</v>
      </c>
      <c r="BU982" s="4"/>
      <c r="BV982" s="4" t="s">
        <v>139</v>
      </c>
      <c r="BX982" s="4"/>
    </row>
    <row r="983" spans="1:76" ht="15.5">
      <c r="A983" s="49" t="str">
        <f>B983&amp;COUNTIF($B$3:B983,B983)</f>
        <v>33C00110</v>
      </c>
      <c r="B983" s="3" t="s">
        <v>986</v>
      </c>
      <c r="C983" s="4" t="s">
        <v>987</v>
      </c>
      <c r="D983" s="4" t="s">
        <v>1509</v>
      </c>
      <c r="E983" s="4" t="s">
        <v>1510</v>
      </c>
      <c r="F983" s="4" t="s">
        <v>1511</v>
      </c>
      <c r="G983" s="4" t="s">
        <v>1512</v>
      </c>
      <c r="H983" s="3" t="s">
        <v>991</v>
      </c>
      <c r="I983" s="4" t="s">
        <v>1845</v>
      </c>
      <c r="J983" s="95" t="s">
        <v>2729</v>
      </c>
      <c r="K983" s="4" t="str">
        <f t="shared" si="46"/>
        <v>33C001S023</v>
      </c>
      <c r="L983" s="6">
        <v>1</v>
      </c>
      <c r="M983" s="5" t="s">
        <v>88</v>
      </c>
      <c r="N983" s="85">
        <v>6</v>
      </c>
      <c r="O983" s="4" t="s">
        <v>98</v>
      </c>
      <c r="P983" s="85">
        <v>8</v>
      </c>
      <c r="Q983" s="4" t="s">
        <v>118</v>
      </c>
      <c r="R983" s="85">
        <v>8</v>
      </c>
      <c r="S983" s="4" t="s">
        <v>1123</v>
      </c>
      <c r="T983" s="66" t="str">
        <f t="shared" si="45"/>
        <v xml:space="preserve">8. Trabajo decente y crecimiento económico </v>
      </c>
      <c r="U983" s="85">
        <v>3</v>
      </c>
      <c r="V983" s="4" t="s">
        <v>199</v>
      </c>
      <c r="W983" s="85">
        <v>1</v>
      </c>
      <c r="X983" s="4" t="s">
        <v>200</v>
      </c>
      <c r="Y983" s="85">
        <v>1</v>
      </c>
      <c r="Z983" s="4" t="s">
        <v>201</v>
      </c>
      <c r="AA983" s="52" t="str">
        <f t="shared" si="47"/>
        <v>3.1.1</v>
      </c>
      <c r="AB983" s="3" t="s">
        <v>992</v>
      </c>
      <c r="AC983" s="23" t="s">
        <v>993</v>
      </c>
      <c r="AD983" s="4" t="s">
        <v>6258</v>
      </c>
      <c r="AE983" s="4" t="s">
        <v>6259</v>
      </c>
      <c r="AF983" s="4" t="s">
        <v>6260</v>
      </c>
      <c r="AG983" s="4" t="s">
        <v>6261</v>
      </c>
      <c r="AH983" s="8" t="s">
        <v>6689</v>
      </c>
      <c r="AI983" s="4" t="s">
        <v>9129</v>
      </c>
      <c r="AJ983" s="4" t="s">
        <v>9130</v>
      </c>
      <c r="AK983" s="4" t="s">
        <v>6725</v>
      </c>
      <c r="AL983" s="4" t="s">
        <v>9131</v>
      </c>
      <c r="AM983" s="9" t="s">
        <v>6707</v>
      </c>
      <c r="AN983" s="9" t="s">
        <v>10004</v>
      </c>
      <c r="AO983" s="9" t="s">
        <v>9865</v>
      </c>
      <c r="AP983" s="9" t="s">
        <v>6689</v>
      </c>
      <c r="AQ983" s="3" t="s">
        <v>10005</v>
      </c>
      <c r="AR983" s="5" t="s">
        <v>15018</v>
      </c>
      <c r="AS983" s="5" t="s">
        <v>15019</v>
      </c>
      <c r="AT983" s="4" t="s">
        <v>15020</v>
      </c>
      <c r="AU983" s="4" t="s">
        <v>15021</v>
      </c>
      <c r="AV983" s="4" t="s">
        <v>15022</v>
      </c>
      <c r="AW983" s="4" t="s">
        <v>15020</v>
      </c>
      <c r="AX983" s="4" t="s">
        <v>15021</v>
      </c>
      <c r="AY983" s="4" t="s">
        <v>15023</v>
      </c>
      <c r="AZ983" s="4" t="s">
        <v>15024</v>
      </c>
      <c r="BA983" s="4" t="s">
        <v>15025</v>
      </c>
      <c r="BB983" s="4" t="s">
        <v>15026</v>
      </c>
      <c r="BC983" s="4" t="s">
        <v>15024</v>
      </c>
      <c r="BD983" s="4" t="s">
        <v>15025</v>
      </c>
      <c r="BE983" s="4" t="s">
        <v>139</v>
      </c>
      <c r="BF983" s="4"/>
      <c r="BG983" s="4" t="s">
        <v>139</v>
      </c>
      <c r="BH983" s="4" t="s">
        <v>139</v>
      </c>
      <c r="BI983" s="4"/>
      <c r="BJ983" s="4" t="s">
        <v>139</v>
      </c>
      <c r="BK983" s="4" t="s">
        <v>139</v>
      </c>
      <c r="BL983" s="4"/>
      <c r="BM983" s="4" t="s">
        <v>139</v>
      </c>
      <c r="BN983" s="4" t="s">
        <v>139</v>
      </c>
      <c r="BO983" s="4"/>
      <c r="BP983" s="4" t="s">
        <v>139</v>
      </c>
      <c r="BQ983" s="4" t="s">
        <v>139</v>
      </c>
      <c r="BR983" s="4"/>
      <c r="BS983" s="4" t="s">
        <v>139</v>
      </c>
      <c r="BT983" s="4" t="s">
        <v>139</v>
      </c>
      <c r="BU983" s="4"/>
      <c r="BV983" s="4" t="s">
        <v>139</v>
      </c>
    </row>
    <row r="984" spans="1:76" ht="15.5">
      <c r="A984" s="49" t="str">
        <f>B984&amp;COUNTIF($B$3:B984,B984)</f>
        <v>33C00111</v>
      </c>
      <c r="B984" s="3" t="s">
        <v>986</v>
      </c>
      <c r="C984" s="4" t="s">
        <v>987</v>
      </c>
      <c r="D984" s="4" t="s">
        <v>1509</v>
      </c>
      <c r="E984" s="4" t="s">
        <v>1510</v>
      </c>
      <c r="F984" s="4" t="s">
        <v>1511</v>
      </c>
      <c r="G984" s="4" t="s">
        <v>1512</v>
      </c>
      <c r="H984" s="3" t="s">
        <v>988</v>
      </c>
      <c r="I984" s="4" t="s">
        <v>1846</v>
      </c>
      <c r="J984" s="95" t="s">
        <v>2730</v>
      </c>
      <c r="K984" s="4" t="str">
        <f t="shared" si="46"/>
        <v>33C001S054</v>
      </c>
      <c r="L984" s="6">
        <v>1</v>
      </c>
      <c r="M984" s="5" t="s">
        <v>88</v>
      </c>
      <c r="N984" s="85">
        <v>6</v>
      </c>
      <c r="O984" s="5" t="s">
        <v>98</v>
      </c>
      <c r="P984" s="85">
        <v>8</v>
      </c>
      <c r="Q984" s="5" t="s">
        <v>118</v>
      </c>
      <c r="R984" s="85">
        <v>8</v>
      </c>
      <c r="S984" s="4" t="s">
        <v>1123</v>
      </c>
      <c r="T984" s="66" t="str">
        <f t="shared" si="45"/>
        <v xml:space="preserve">8. Trabajo decente y crecimiento económico </v>
      </c>
      <c r="U984" s="85">
        <v>2</v>
      </c>
      <c r="V984" s="4" t="s">
        <v>173</v>
      </c>
      <c r="W984" s="85">
        <v>6</v>
      </c>
      <c r="X984" s="4" t="s">
        <v>175</v>
      </c>
      <c r="Y984" s="85">
        <v>4</v>
      </c>
      <c r="Z984" s="4" t="s">
        <v>391</v>
      </c>
      <c r="AA984" s="52" t="str">
        <f t="shared" si="47"/>
        <v>2.6.4</v>
      </c>
      <c r="AB984" s="3" t="s">
        <v>989</v>
      </c>
      <c r="AC984" s="23" t="s">
        <v>990</v>
      </c>
      <c r="AD984" s="4" t="s">
        <v>6262</v>
      </c>
      <c r="AE984" s="4" t="s">
        <v>6263</v>
      </c>
      <c r="AF984" s="4" t="s">
        <v>6264</v>
      </c>
      <c r="AG984" s="4" t="s">
        <v>6265</v>
      </c>
      <c r="AH984" s="8" t="s">
        <v>6689</v>
      </c>
      <c r="AI984" s="4" t="s">
        <v>9132</v>
      </c>
      <c r="AJ984" s="4" t="s">
        <v>9133</v>
      </c>
      <c r="AK984" s="4" t="s">
        <v>6725</v>
      </c>
      <c r="AL984" s="4" t="s">
        <v>9134</v>
      </c>
      <c r="AM984" s="9" t="s">
        <v>6712</v>
      </c>
      <c r="AN984" s="9" t="s">
        <v>6708</v>
      </c>
      <c r="AO984" s="9" t="s">
        <v>6718</v>
      </c>
      <c r="AP984" s="9" t="s">
        <v>6689</v>
      </c>
      <c r="AQ984" s="3" t="s">
        <v>10006</v>
      </c>
      <c r="AR984" s="5" t="s">
        <v>15027</v>
      </c>
      <c r="AS984" s="5" t="s">
        <v>15028</v>
      </c>
      <c r="AT984" s="4" t="s">
        <v>15029</v>
      </c>
      <c r="AU984" s="4" t="s">
        <v>15030</v>
      </c>
      <c r="AV984" s="4" t="s">
        <v>15031</v>
      </c>
      <c r="AW984" s="4" t="s">
        <v>15029</v>
      </c>
      <c r="AX984" s="4" t="s">
        <v>15030</v>
      </c>
      <c r="AY984" s="4" t="s">
        <v>15032</v>
      </c>
      <c r="AZ984" s="4" t="s">
        <v>15033</v>
      </c>
      <c r="BA984" s="4" t="s">
        <v>15034</v>
      </c>
      <c r="BB984" s="4" t="s">
        <v>139</v>
      </c>
      <c r="BC984" s="4"/>
      <c r="BD984" s="4" t="s">
        <v>139</v>
      </c>
      <c r="BE984" s="4" t="s">
        <v>139</v>
      </c>
      <c r="BF984" s="4"/>
      <c r="BG984" s="4" t="s">
        <v>139</v>
      </c>
      <c r="BH984" s="4" t="s">
        <v>139</v>
      </c>
      <c r="BI984" s="4"/>
      <c r="BJ984" s="4" t="s">
        <v>139</v>
      </c>
      <c r="BK984" s="4" t="s">
        <v>139</v>
      </c>
      <c r="BL984" s="4"/>
      <c r="BM984" s="4" t="s">
        <v>139</v>
      </c>
      <c r="BN984" s="4" t="s">
        <v>139</v>
      </c>
      <c r="BO984" s="4"/>
      <c r="BP984" s="4" t="s">
        <v>139</v>
      </c>
      <c r="BQ984" s="4" t="s">
        <v>139</v>
      </c>
      <c r="BR984" s="4"/>
      <c r="BS984" s="4" t="s">
        <v>139</v>
      </c>
      <c r="BT984" s="4" t="s">
        <v>139</v>
      </c>
      <c r="BU984" s="4"/>
      <c r="BV984" s="4" t="s">
        <v>139</v>
      </c>
    </row>
    <row r="985" spans="1:76" ht="15.5">
      <c r="A985" s="49" t="str">
        <f>B985&amp;COUNTIF($B$3:B985,B985)</f>
        <v>33PDIT1</v>
      </c>
      <c r="B985" s="3" t="s">
        <v>999</v>
      </c>
      <c r="C985" s="4" t="s">
        <v>1000</v>
      </c>
      <c r="D985" s="4" t="s">
        <v>1513</v>
      </c>
      <c r="E985" s="4" t="s">
        <v>1514</v>
      </c>
      <c r="F985" s="4" t="s">
        <v>1515</v>
      </c>
      <c r="G985" s="4" t="s">
        <v>1516</v>
      </c>
      <c r="H985" s="3" t="s">
        <v>1001</v>
      </c>
      <c r="I985" s="4" t="s">
        <v>1741</v>
      </c>
      <c r="J985" s="95" t="s">
        <v>2731</v>
      </c>
      <c r="K985" s="4" t="str">
        <f t="shared" si="46"/>
        <v>33PDITE100</v>
      </c>
      <c r="L985" s="6">
        <v>1</v>
      </c>
      <c r="M985" s="5" t="s">
        <v>88</v>
      </c>
      <c r="N985" s="85">
        <v>1</v>
      </c>
      <c r="O985" s="4" t="s">
        <v>93</v>
      </c>
      <c r="P985" s="85">
        <v>4</v>
      </c>
      <c r="Q985" s="4" t="s">
        <v>111</v>
      </c>
      <c r="R985" s="85">
        <v>8</v>
      </c>
      <c r="S985" s="4" t="s">
        <v>1123</v>
      </c>
      <c r="T985" s="66" t="str">
        <f t="shared" si="45"/>
        <v xml:space="preserve">8. Trabajo decente y crecimiento económico </v>
      </c>
      <c r="U985" s="85">
        <v>3</v>
      </c>
      <c r="V985" s="4" t="s">
        <v>199</v>
      </c>
      <c r="W985" s="85">
        <v>1</v>
      </c>
      <c r="X985" s="4" t="s">
        <v>200</v>
      </c>
      <c r="Y985" s="85">
        <v>2</v>
      </c>
      <c r="Z985" s="4" t="s">
        <v>700</v>
      </c>
      <c r="AA985" s="52" t="str">
        <f t="shared" si="47"/>
        <v>3.1.2</v>
      </c>
      <c r="AB985" s="3" t="s">
        <v>734</v>
      </c>
      <c r="AC985" s="23" t="s">
        <v>735</v>
      </c>
      <c r="AD985" s="4" t="s">
        <v>6266</v>
      </c>
      <c r="AE985" s="4" t="s">
        <v>6267</v>
      </c>
      <c r="AF985" s="4" t="s">
        <v>6268</v>
      </c>
      <c r="AG985" s="4" t="s">
        <v>6269</v>
      </c>
      <c r="AH985" s="8" t="s">
        <v>6689</v>
      </c>
      <c r="AI985" s="4" t="s">
        <v>9135</v>
      </c>
      <c r="AJ985" s="4" t="s">
        <v>9136</v>
      </c>
      <c r="AK985" s="4" t="s">
        <v>6725</v>
      </c>
      <c r="AL985" s="4" t="s">
        <v>9137</v>
      </c>
      <c r="AM985" s="9" t="s">
        <v>6702</v>
      </c>
      <c r="AN985" s="9" t="s">
        <v>9532</v>
      </c>
      <c r="AO985" s="9" t="s">
        <v>6698</v>
      </c>
      <c r="AP985" s="9" t="s">
        <v>6689</v>
      </c>
      <c r="AQ985" s="3" t="s">
        <v>10007</v>
      </c>
      <c r="AR985" s="5" t="s">
        <v>15035</v>
      </c>
      <c r="AS985" s="5" t="s">
        <v>15036</v>
      </c>
      <c r="AT985" s="4" t="s">
        <v>15037</v>
      </c>
      <c r="AU985" s="4" t="s">
        <v>15038</v>
      </c>
      <c r="AV985" s="4" t="s">
        <v>15039</v>
      </c>
      <c r="AW985" s="4" t="s">
        <v>15037</v>
      </c>
      <c r="AX985" s="4" t="s">
        <v>15038</v>
      </c>
      <c r="AY985" s="4" t="s">
        <v>139</v>
      </c>
      <c r="AZ985" s="4"/>
      <c r="BA985" s="4" t="s">
        <v>139</v>
      </c>
      <c r="BB985" s="4" t="s">
        <v>139</v>
      </c>
      <c r="BC985" s="4"/>
      <c r="BD985" s="4" t="s">
        <v>139</v>
      </c>
      <c r="BE985" s="4" t="s">
        <v>139</v>
      </c>
      <c r="BF985" s="4"/>
      <c r="BG985" s="4" t="s">
        <v>139</v>
      </c>
      <c r="BH985" s="4" t="s">
        <v>139</v>
      </c>
      <c r="BI985" s="4"/>
      <c r="BJ985" s="4" t="s">
        <v>139</v>
      </c>
      <c r="BK985" s="4" t="s">
        <v>139</v>
      </c>
      <c r="BL985" s="4"/>
      <c r="BM985" s="4" t="s">
        <v>139</v>
      </c>
      <c r="BN985" s="4" t="s">
        <v>139</v>
      </c>
      <c r="BO985" s="4"/>
      <c r="BP985" s="4" t="s">
        <v>139</v>
      </c>
      <c r="BQ985" s="4" t="s">
        <v>139</v>
      </c>
      <c r="BR985" s="4"/>
      <c r="BS985" s="4" t="s">
        <v>139</v>
      </c>
      <c r="BT985" s="4" t="s">
        <v>139</v>
      </c>
      <c r="BU985" s="4"/>
      <c r="BV985" s="4" t="s">
        <v>139</v>
      </c>
    </row>
    <row r="986" spans="1:76" ht="15.5">
      <c r="A986" s="49" t="str">
        <f>B986&amp;COUNTIF($B$3:B986,B986)</f>
        <v>33PDIT2</v>
      </c>
      <c r="B986" s="3" t="s">
        <v>999</v>
      </c>
      <c r="C986" s="4" t="s">
        <v>1000</v>
      </c>
      <c r="D986" s="4" t="s">
        <v>1513</v>
      </c>
      <c r="E986" s="4" t="s">
        <v>1514</v>
      </c>
      <c r="F986" s="4" t="s">
        <v>1515</v>
      </c>
      <c r="G986" s="4" t="s">
        <v>1516</v>
      </c>
      <c r="H986" s="3" t="s">
        <v>10</v>
      </c>
      <c r="I986" s="4" t="s">
        <v>1569</v>
      </c>
      <c r="J986" s="95" t="s">
        <v>2732</v>
      </c>
      <c r="K986" s="4" t="str">
        <f t="shared" si="46"/>
        <v>33PDITM001</v>
      </c>
      <c r="L986" s="6">
        <v>1</v>
      </c>
      <c r="M986" s="5" t="s">
        <v>88</v>
      </c>
      <c r="N986" s="85">
        <v>6</v>
      </c>
      <c r="O986" s="5" t="s">
        <v>98</v>
      </c>
      <c r="P986" s="85">
        <v>2</v>
      </c>
      <c r="Q986" s="5" t="s">
        <v>116</v>
      </c>
      <c r="R986" s="85">
        <v>8</v>
      </c>
      <c r="S986" s="4" t="s">
        <v>1123</v>
      </c>
      <c r="T986" s="66" t="str">
        <f t="shared" si="45"/>
        <v xml:space="preserve">8. Trabajo decente y crecimiento económico </v>
      </c>
      <c r="U986" s="85">
        <v>3</v>
      </c>
      <c r="V986" s="4" t="s">
        <v>199</v>
      </c>
      <c r="W986" s="85">
        <v>1</v>
      </c>
      <c r="X986" s="4" t="s">
        <v>200</v>
      </c>
      <c r="Y986" s="85">
        <v>2</v>
      </c>
      <c r="Z986" s="4" t="s">
        <v>700</v>
      </c>
      <c r="AA986" s="52" t="str">
        <f t="shared" si="47"/>
        <v>3.1.2</v>
      </c>
      <c r="AB986" s="3" t="s">
        <v>36</v>
      </c>
      <c r="AC986" s="23" t="s">
        <v>38</v>
      </c>
      <c r="AD986" s="4" t="s">
        <v>6270</v>
      </c>
      <c r="AE986" s="4" t="s">
        <v>6271</v>
      </c>
      <c r="AF986" s="4" t="s">
        <v>6272</v>
      </c>
      <c r="AG986" s="4" t="s">
        <v>6273</v>
      </c>
      <c r="AH986" s="8" t="s">
        <v>6689</v>
      </c>
      <c r="AI986" s="4" t="s">
        <v>9138</v>
      </c>
      <c r="AJ986" s="4" t="s">
        <v>9139</v>
      </c>
      <c r="AK986" s="4" t="s">
        <v>6725</v>
      </c>
      <c r="AL986" s="4" t="s">
        <v>9140</v>
      </c>
      <c r="AM986" s="9" t="s">
        <v>6702</v>
      </c>
      <c r="AN986" s="9" t="s">
        <v>6701</v>
      </c>
      <c r="AO986" s="9" t="s">
        <v>6699</v>
      </c>
      <c r="AP986" s="9" t="s">
        <v>6689</v>
      </c>
      <c r="AQ986" s="6" t="s">
        <v>10008</v>
      </c>
      <c r="AR986" s="5" t="s">
        <v>15040</v>
      </c>
      <c r="AS986" s="5" t="s">
        <v>15041</v>
      </c>
      <c r="AT986" s="4" t="s">
        <v>15042</v>
      </c>
      <c r="AU986" s="4" t="s">
        <v>15043</v>
      </c>
      <c r="AV986" s="4" t="s">
        <v>15044</v>
      </c>
      <c r="AW986" s="4" t="s">
        <v>15042</v>
      </c>
      <c r="AX986" s="4" t="s">
        <v>15043</v>
      </c>
      <c r="AY986" s="4" t="s">
        <v>139</v>
      </c>
      <c r="AZ986" s="4"/>
      <c r="BA986" s="4" t="s">
        <v>139</v>
      </c>
      <c r="BB986" s="4" t="s">
        <v>139</v>
      </c>
      <c r="BC986" s="4"/>
      <c r="BD986" s="4" t="s">
        <v>139</v>
      </c>
      <c r="BE986" s="4" t="s">
        <v>139</v>
      </c>
      <c r="BF986" s="4"/>
      <c r="BG986" s="4" t="s">
        <v>139</v>
      </c>
      <c r="BH986" s="4" t="s">
        <v>139</v>
      </c>
      <c r="BI986" s="4"/>
      <c r="BJ986" s="4" t="s">
        <v>139</v>
      </c>
      <c r="BK986" s="4" t="s">
        <v>139</v>
      </c>
      <c r="BL986" s="4"/>
      <c r="BM986" s="4" t="s">
        <v>139</v>
      </c>
      <c r="BN986" s="4" t="s">
        <v>139</v>
      </c>
      <c r="BO986" s="4"/>
      <c r="BP986" s="4" t="s">
        <v>139</v>
      </c>
      <c r="BQ986" s="4" t="s">
        <v>139</v>
      </c>
      <c r="BR986" s="4"/>
      <c r="BS986" s="4" t="s">
        <v>139</v>
      </c>
      <c r="BT986" s="4" t="s">
        <v>139</v>
      </c>
      <c r="BU986" s="4"/>
      <c r="BV986" s="4" t="s">
        <v>139</v>
      </c>
    </row>
    <row r="987" spans="1:76" ht="15.5">
      <c r="A987" s="49" t="str">
        <f>B987&amp;COUNTIF($B$3:B987,B987)</f>
        <v>33PDIT3</v>
      </c>
      <c r="B987" s="3" t="s">
        <v>999</v>
      </c>
      <c r="C987" s="4" t="s">
        <v>1000</v>
      </c>
      <c r="D987" s="4" t="s">
        <v>1513</v>
      </c>
      <c r="E987" s="4" t="s">
        <v>1514</v>
      </c>
      <c r="F987" s="4" t="s">
        <v>1515</v>
      </c>
      <c r="G987" s="4" t="s">
        <v>1516</v>
      </c>
      <c r="H987" s="3" t="s">
        <v>1133</v>
      </c>
      <c r="I987" s="4" t="s">
        <v>1570</v>
      </c>
      <c r="J987" s="96" t="s">
        <v>1886</v>
      </c>
      <c r="K987" s="4" t="str">
        <f t="shared" si="46"/>
        <v>33PDITM002</v>
      </c>
      <c r="L987" s="6">
        <v>1</v>
      </c>
      <c r="M987" s="5" t="s">
        <v>88</v>
      </c>
      <c r="N987" s="85">
        <v>6</v>
      </c>
      <c r="O987" s="5" t="s">
        <v>98</v>
      </c>
      <c r="P987" s="85">
        <v>2</v>
      </c>
      <c r="Q987" s="5" t="s">
        <v>116</v>
      </c>
      <c r="R987" s="85">
        <v>8</v>
      </c>
      <c r="S987" s="4" t="s">
        <v>1123</v>
      </c>
      <c r="T987" s="66" t="str">
        <f t="shared" si="45"/>
        <v xml:space="preserve">8. Trabajo decente y crecimiento económico </v>
      </c>
      <c r="U987" s="85">
        <v>3</v>
      </c>
      <c r="V987" s="4" t="s">
        <v>199</v>
      </c>
      <c r="W987" s="85">
        <v>1</v>
      </c>
      <c r="X987" s="4" t="s">
        <v>200</v>
      </c>
      <c r="Y987" s="85">
        <v>2</v>
      </c>
      <c r="Z987" s="4" t="s">
        <v>700</v>
      </c>
      <c r="AA987" s="52" t="str">
        <f t="shared" si="47"/>
        <v>3.1.2</v>
      </c>
      <c r="AB987" s="3" t="s">
        <v>2952</v>
      </c>
      <c r="AC987" s="23" t="s">
        <v>2953</v>
      </c>
      <c r="AD987" s="4" t="s">
        <v>179</v>
      </c>
      <c r="AE987" s="4" t="s">
        <v>179</v>
      </c>
      <c r="AF987" s="4" t="s">
        <v>179</v>
      </c>
      <c r="AG987" s="4" t="s">
        <v>179</v>
      </c>
      <c r="AH987" s="3" t="s">
        <v>179</v>
      </c>
      <c r="AI987" s="4" t="s">
        <v>179</v>
      </c>
      <c r="AJ987" s="4" t="s">
        <v>179</v>
      </c>
      <c r="AK987" s="4" t="s">
        <v>179</v>
      </c>
      <c r="AL987" s="4" t="s">
        <v>179</v>
      </c>
      <c r="AM987" s="3" t="s">
        <v>179</v>
      </c>
      <c r="AN987" s="3" t="s">
        <v>179</v>
      </c>
      <c r="AO987" s="3" t="s">
        <v>179</v>
      </c>
      <c r="AP987" s="3" t="s">
        <v>179</v>
      </c>
      <c r="AQ987" s="3" t="s">
        <v>179</v>
      </c>
      <c r="AR987" s="5" t="s">
        <v>179</v>
      </c>
      <c r="AS987" s="5" t="s">
        <v>179</v>
      </c>
      <c r="AT987" s="4" t="s">
        <v>179</v>
      </c>
      <c r="AU987" s="4" t="s">
        <v>179</v>
      </c>
      <c r="AV987" s="4"/>
      <c r="AW987" s="4"/>
      <c r="AX987" s="4"/>
      <c r="AY987" s="4"/>
      <c r="AZ987" s="4"/>
      <c r="BA987" s="4"/>
      <c r="BB987" s="4"/>
      <c r="BC987" s="4"/>
      <c r="BD987" s="4"/>
      <c r="BE987" s="4"/>
      <c r="BF987" s="4"/>
      <c r="BG987" s="4"/>
      <c r="BH987" s="4"/>
      <c r="BI987" s="4"/>
      <c r="BJ987" s="4"/>
      <c r="BK987" s="4"/>
      <c r="BL987" s="4"/>
      <c r="BM987" s="4"/>
      <c r="BN987" s="4"/>
      <c r="BO987" s="4"/>
      <c r="BP987" s="4"/>
      <c r="BQ987" s="4"/>
      <c r="BR987" s="4"/>
      <c r="BS987" s="4"/>
      <c r="BT987" s="4"/>
      <c r="BU987" s="4"/>
      <c r="BV987" s="4"/>
    </row>
    <row r="988" spans="1:76" ht="15.5">
      <c r="A988" s="49" t="str">
        <f>B988&amp;COUNTIF($B$3:B988,B988)</f>
        <v>33PDIT4</v>
      </c>
      <c r="B988" s="3" t="s">
        <v>999</v>
      </c>
      <c r="C988" s="4" t="s">
        <v>1000</v>
      </c>
      <c r="D988" s="4" t="s">
        <v>1513</v>
      </c>
      <c r="E988" s="4" t="s">
        <v>1514</v>
      </c>
      <c r="F988" s="4" t="s">
        <v>1515</v>
      </c>
      <c r="G988" s="4" t="s">
        <v>1516</v>
      </c>
      <c r="H988" s="3" t="s">
        <v>140</v>
      </c>
      <c r="I988" s="4" t="s">
        <v>1571</v>
      </c>
      <c r="J988" s="95" t="s">
        <v>2733</v>
      </c>
      <c r="K988" s="4" t="str">
        <f t="shared" si="46"/>
        <v>33PDITN001</v>
      </c>
      <c r="L988" s="6">
        <v>1</v>
      </c>
      <c r="M988" s="5" t="s">
        <v>88</v>
      </c>
      <c r="N988" s="85">
        <v>6</v>
      </c>
      <c r="O988" s="4" t="s">
        <v>98</v>
      </c>
      <c r="P988" s="85">
        <v>8</v>
      </c>
      <c r="Q988" s="4" t="s">
        <v>118</v>
      </c>
      <c r="R988" s="85">
        <v>16</v>
      </c>
      <c r="S988" s="4" t="s">
        <v>25</v>
      </c>
      <c r="T988" s="66" t="str">
        <f t="shared" si="45"/>
        <v>16. Paz, justicia e instituciones sólidas</v>
      </c>
      <c r="U988" s="85">
        <v>1</v>
      </c>
      <c r="V988" s="4" t="s">
        <v>28</v>
      </c>
      <c r="W988" s="85">
        <v>7</v>
      </c>
      <c r="X988" s="4" t="s">
        <v>142</v>
      </c>
      <c r="Y988" s="85">
        <v>2</v>
      </c>
      <c r="Z988" s="4" t="s">
        <v>143</v>
      </c>
      <c r="AA988" s="52" t="str">
        <f t="shared" si="47"/>
        <v>1.7.2</v>
      </c>
      <c r="AB988" s="3" t="s">
        <v>144</v>
      </c>
      <c r="AC988" s="23" t="s">
        <v>145</v>
      </c>
      <c r="AD988" s="4" t="s">
        <v>6274</v>
      </c>
      <c r="AE988" s="4" t="s">
        <v>6275</v>
      </c>
      <c r="AF988" s="4" t="s">
        <v>6276</v>
      </c>
      <c r="AG988" s="4" t="s">
        <v>6277</v>
      </c>
      <c r="AH988" s="8" t="s">
        <v>6689</v>
      </c>
      <c r="AI988" s="4" t="s">
        <v>9141</v>
      </c>
      <c r="AJ988" s="4" t="s">
        <v>9142</v>
      </c>
      <c r="AK988" s="4" t="s">
        <v>6725</v>
      </c>
      <c r="AL988" s="4" t="s">
        <v>9143</v>
      </c>
      <c r="AM988" s="9" t="s">
        <v>6712</v>
      </c>
      <c r="AN988" s="9" t="s">
        <v>6708</v>
      </c>
      <c r="AO988" s="9" t="s">
        <v>6718</v>
      </c>
      <c r="AP988" s="9" t="s">
        <v>6689</v>
      </c>
      <c r="AQ988" s="3" t="s">
        <v>10009</v>
      </c>
      <c r="AR988" s="5" t="s">
        <v>15045</v>
      </c>
      <c r="AS988" s="5" t="s">
        <v>15046</v>
      </c>
      <c r="AT988" s="4" t="s">
        <v>15042</v>
      </c>
      <c r="AU988" s="4" t="s">
        <v>15043</v>
      </c>
      <c r="AV988" s="4" t="s">
        <v>15047</v>
      </c>
      <c r="AW988" s="4" t="s">
        <v>15042</v>
      </c>
      <c r="AX988" s="4" t="s">
        <v>15043</v>
      </c>
      <c r="AY988" s="4" t="s">
        <v>15048</v>
      </c>
      <c r="AZ988" s="4" t="s">
        <v>15042</v>
      </c>
      <c r="BA988" s="4" t="s">
        <v>15043</v>
      </c>
      <c r="BB988" s="4" t="s">
        <v>139</v>
      </c>
      <c r="BC988" s="4"/>
      <c r="BD988" s="4" t="s">
        <v>139</v>
      </c>
      <c r="BE988" s="4" t="s">
        <v>139</v>
      </c>
      <c r="BF988" s="4"/>
      <c r="BG988" s="4" t="s">
        <v>139</v>
      </c>
      <c r="BH988" s="4" t="s">
        <v>139</v>
      </c>
      <c r="BI988" s="4"/>
      <c r="BJ988" s="4" t="s">
        <v>139</v>
      </c>
      <c r="BK988" s="4" t="s">
        <v>139</v>
      </c>
      <c r="BL988" s="4"/>
      <c r="BM988" s="4" t="s">
        <v>139</v>
      </c>
      <c r="BN988" s="4" t="s">
        <v>139</v>
      </c>
      <c r="BO988" s="4"/>
      <c r="BP988" s="4" t="s">
        <v>139</v>
      </c>
      <c r="BQ988" s="4" t="s">
        <v>139</v>
      </c>
      <c r="BR988" s="4"/>
      <c r="BS988" s="4" t="s">
        <v>139</v>
      </c>
      <c r="BT988" s="4" t="s">
        <v>139</v>
      </c>
      <c r="BU988" s="4"/>
      <c r="BV988" s="4" t="s">
        <v>139</v>
      </c>
    </row>
    <row r="989" spans="1:76" ht="15.5">
      <c r="A989" s="49" t="str">
        <f>B989&amp;COUNTIF($B$3:B989,B989)</f>
        <v>33PDIT5</v>
      </c>
      <c r="B989" s="3" t="s">
        <v>999</v>
      </c>
      <c r="C989" s="4" t="s">
        <v>1000</v>
      </c>
      <c r="D989" s="4" t="s">
        <v>1513</v>
      </c>
      <c r="E989" s="4" t="s">
        <v>1514</v>
      </c>
      <c r="F989" s="4" t="s">
        <v>1515</v>
      </c>
      <c r="G989" s="4" t="s">
        <v>1516</v>
      </c>
      <c r="H989" s="3" t="s">
        <v>146</v>
      </c>
      <c r="I989" s="4" t="s">
        <v>1572</v>
      </c>
      <c r="J989" s="95" t="s">
        <v>2734</v>
      </c>
      <c r="K989" s="4" t="str">
        <f t="shared" si="46"/>
        <v>33PDITO001</v>
      </c>
      <c r="L989" s="6">
        <v>1</v>
      </c>
      <c r="M989" s="5" t="s">
        <v>88</v>
      </c>
      <c r="N989" s="85">
        <v>6</v>
      </c>
      <c r="O989" s="5" t="s">
        <v>98</v>
      </c>
      <c r="P989" s="85">
        <v>8</v>
      </c>
      <c r="Q989" s="5" t="s">
        <v>118</v>
      </c>
      <c r="R989" s="85">
        <v>16</v>
      </c>
      <c r="S989" s="4" t="s">
        <v>25</v>
      </c>
      <c r="T989" s="66" t="str">
        <f t="shared" si="45"/>
        <v>16. Paz, justicia e instituciones sólidas</v>
      </c>
      <c r="U989" s="85">
        <v>3</v>
      </c>
      <c r="V989" s="4" t="s">
        <v>28</v>
      </c>
      <c r="W989" s="85">
        <v>9</v>
      </c>
      <c r="X989" s="4" t="s">
        <v>31</v>
      </c>
      <c r="Y989" s="85">
        <v>3</v>
      </c>
      <c r="Z989" s="4" t="s">
        <v>148</v>
      </c>
      <c r="AA989" s="52" t="str">
        <f t="shared" si="47"/>
        <v>3.9.3</v>
      </c>
      <c r="AB989" s="3" t="s">
        <v>149</v>
      </c>
      <c r="AC989" s="23" t="s">
        <v>150</v>
      </c>
      <c r="AD989" s="4" t="s">
        <v>6278</v>
      </c>
      <c r="AE989" s="4" t="s">
        <v>6279</v>
      </c>
      <c r="AF989" s="4" t="s">
        <v>6280</v>
      </c>
      <c r="AG989" s="4" t="s">
        <v>6281</v>
      </c>
      <c r="AH989" s="8" t="s">
        <v>6689</v>
      </c>
      <c r="AI989" s="4" t="s">
        <v>9144</v>
      </c>
      <c r="AJ989" s="4" t="s">
        <v>9145</v>
      </c>
      <c r="AK989" s="4" t="s">
        <v>6725</v>
      </c>
      <c r="AL989" s="4" t="s">
        <v>9146</v>
      </c>
      <c r="AM989" s="9" t="s">
        <v>6712</v>
      </c>
      <c r="AN989" s="9" t="s">
        <v>6708</v>
      </c>
      <c r="AO989" s="9" t="s">
        <v>6718</v>
      </c>
      <c r="AP989" s="9" t="s">
        <v>6689</v>
      </c>
      <c r="AQ989" s="3" t="s">
        <v>10010</v>
      </c>
      <c r="AR989" s="5" t="s">
        <v>15049</v>
      </c>
      <c r="AS989" s="5" t="s">
        <v>15050</v>
      </c>
      <c r="AT989" s="4" t="s">
        <v>15051</v>
      </c>
      <c r="AU989" s="4" t="s">
        <v>15052</v>
      </c>
      <c r="AV989" s="4" t="s">
        <v>15053</v>
      </c>
      <c r="AW989" s="4" t="s">
        <v>15051</v>
      </c>
      <c r="AX989" s="4" t="s">
        <v>15052</v>
      </c>
      <c r="AY989" s="4" t="s">
        <v>15054</v>
      </c>
      <c r="AZ989" s="4" t="s">
        <v>15051</v>
      </c>
      <c r="BA989" s="4" t="s">
        <v>15052</v>
      </c>
      <c r="BB989" s="4" t="s">
        <v>139</v>
      </c>
      <c r="BC989" s="4"/>
      <c r="BD989" s="4" t="s">
        <v>139</v>
      </c>
      <c r="BE989" s="4" t="s">
        <v>139</v>
      </c>
      <c r="BF989" s="4"/>
      <c r="BG989" s="4" t="s">
        <v>139</v>
      </c>
      <c r="BH989" s="4" t="s">
        <v>139</v>
      </c>
      <c r="BI989" s="4"/>
      <c r="BJ989" s="4" t="s">
        <v>139</v>
      </c>
      <c r="BK989" s="4" t="s">
        <v>139</v>
      </c>
      <c r="BL989" s="4"/>
      <c r="BM989" s="4" t="s">
        <v>139</v>
      </c>
      <c r="BN989" s="4" t="s">
        <v>139</v>
      </c>
      <c r="BO989" s="4"/>
      <c r="BP989" s="4" t="s">
        <v>139</v>
      </c>
      <c r="BQ989" s="4" t="s">
        <v>139</v>
      </c>
      <c r="BR989" s="4"/>
      <c r="BS989" s="4" t="s">
        <v>139</v>
      </c>
      <c r="BT989" s="4" t="s">
        <v>139</v>
      </c>
      <c r="BU989" s="4"/>
      <c r="BV989" s="4" t="s">
        <v>139</v>
      </c>
    </row>
    <row r="990" spans="1:76" ht="15.5">
      <c r="A990" s="49" t="str">
        <f>B990&amp;COUNTIF($B$3:B990,B990)</f>
        <v>33PDIT6</v>
      </c>
      <c r="B990" s="3" t="s">
        <v>999</v>
      </c>
      <c r="C990" s="4" t="s">
        <v>1000</v>
      </c>
      <c r="D990" s="4" t="s">
        <v>1513</v>
      </c>
      <c r="E990" s="4" t="s">
        <v>1514</v>
      </c>
      <c r="F990" s="4" t="s">
        <v>1515</v>
      </c>
      <c r="G990" s="4" t="s">
        <v>1516</v>
      </c>
      <c r="H990" s="3" t="s">
        <v>151</v>
      </c>
      <c r="I990" s="4" t="s">
        <v>1573</v>
      </c>
      <c r="J990" s="95" t="s">
        <v>2735</v>
      </c>
      <c r="K990" s="4" t="str">
        <f t="shared" si="46"/>
        <v>33PDITP001</v>
      </c>
      <c r="L990" s="6">
        <v>1</v>
      </c>
      <c r="M990" s="5" t="s">
        <v>88</v>
      </c>
      <c r="N990" s="85">
        <v>5</v>
      </c>
      <c r="O990" s="4" t="s">
        <v>97</v>
      </c>
      <c r="P990" s="85">
        <v>0</v>
      </c>
      <c r="Q990" s="4" t="s">
        <v>97</v>
      </c>
      <c r="R990" s="85">
        <v>5</v>
      </c>
      <c r="S990" s="4" t="s">
        <v>153</v>
      </c>
      <c r="T990" s="66" t="str">
        <f t="shared" si="45"/>
        <v xml:space="preserve">5. Igualdad de género </v>
      </c>
      <c r="U990" s="85">
        <v>1</v>
      </c>
      <c r="V990" s="4" t="s">
        <v>28</v>
      </c>
      <c r="W990" s="85">
        <v>2</v>
      </c>
      <c r="X990" s="4" t="s">
        <v>154</v>
      </c>
      <c r="Y990" s="85">
        <v>4</v>
      </c>
      <c r="Z990" s="4" t="s">
        <v>155</v>
      </c>
      <c r="AA990" s="52" t="str">
        <f t="shared" si="47"/>
        <v>1.2.4</v>
      </c>
      <c r="AB990" s="3" t="s">
        <v>156</v>
      </c>
      <c r="AC990" s="23" t="s">
        <v>157</v>
      </c>
      <c r="AD990" s="4" t="s">
        <v>6282</v>
      </c>
      <c r="AE990" s="4" t="s">
        <v>6283</v>
      </c>
      <c r="AF990" s="4" t="s">
        <v>6284</v>
      </c>
      <c r="AG990" s="4" t="s">
        <v>6285</v>
      </c>
      <c r="AH990" s="3" t="s">
        <v>6689</v>
      </c>
      <c r="AI990" s="4" t="s">
        <v>9147</v>
      </c>
      <c r="AJ990" s="4" t="s">
        <v>9148</v>
      </c>
      <c r="AK990" s="4" t="s">
        <v>6725</v>
      </c>
      <c r="AL990" s="4" t="s">
        <v>9137</v>
      </c>
      <c r="AM990" s="6" t="s">
        <v>6712</v>
      </c>
      <c r="AN990" s="3" t="s">
        <v>6708</v>
      </c>
      <c r="AO990" s="6" t="s">
        <v>6718</v>
      </c>
      <c r="AP990" s="6" t="s">
        <v>6689</v>
      </c>
      <c r="AQ990" s="3" t="s">
        <v>10011</v>
      </c>
      <c r="AR990" s="5" t="s">
        <v>15055</v>
      </c>
      <c r="AS990" s="5" t="s">
        <v>15056</v>
      </c>
      <c r="AT990" s="4" t="s">
        <v>15057</v>
      </c>
      <c r="AU990" s="4" t="s">
        <v>15058</v>
      </c>
      <c r="AV990" s="4" t="s">
        <v>15059</v>
      </c>
      <c r="AW990" s="4" t="s">
        <v>15057</v>
      </c>
      <c r="AX990" s="4" t="s">
        <v>15058</v>
      </c>
      <c r="AY990" s="4" t="s">
        <v>139</v>
      </c>
      <c r="AZ990" s="4"/>
      <c r="BA990" s="4" t="s">
        <v>139</v>
      </c>
      <c r="BB990" s="4" t="s">
        <v>139</v>
      </c>
      <c r="BC990" s="4"/>
      <c r="BD990" s="4" t="s">
        <v>139</v>
      </c>
      <c r="BE990" s="4" t="s">
        <v>139</v>
      </c>
      <c r="BF990" s="4"/>
      <c r="BG990" s="4" t="s">
        <v>139</v>
      </c>
      <c r="BH990" s="4" t="s">
        <v>139</v>
      </c>
      <c r="BI990" s="4"/>
      <c r="BJ990" s="4" t="s">
        <v>139</v>
      </c>
      <c r="BK990" s="4" t="s">
        <v>139</v>
      </c>
      <c r="BL990" s="4"/>
      <c r="BM990" s="4" t="s">
        <v>139</v>
      </c>
      <c r="BN990" s="4" t="s">
        <v>139</v>
      </c>
      <c r="BO990" s="4"/>
      <c r="BP990" s="4" t="s">
        <v>139</v>
      </c>
      <c r="BQ990" s="4" t="s">
        <v>139</v>
      </c>
      <c r="BR990" s="4"/>
      <c r="BS990" s="4" t="s">
        <v>139</v>
      </c>
      <c r="BT990" s="4" t="s">
        <v>139</v>
      </c>
      <c r="BU990" s="4"/>
      <c r="BV990" s="4" t="s">
        <v>139</v>
      </c>
    </row>
    <row r="991" spans="1:76" ht="15.5">
      <c r="A991" s="49" t="str">
        <f>B991&amp;COUNTIF($B$3:B991,B991)</f>
        <v>33PDIT7</v>
      </c>
      <c r="B991" s="3" t="s">
        <v>999</v>
      </c>
      <c r="C991" s="4" t="s">
        <v>1000</v>
      </c>
      <c r="D991" s="4" t="s">
        <v>1513</v>
      </c>
      <c r="E991" s="4" t="s">
        <v>1514</v>
      </c>
      <c r="F991" s="4" t="s">
        <v>1515</v>
      </c>
      <c r="G991" s="4" t="s">
        <v>1516</v>
      </c>
      <c r="H991" s="3" t="s">
        <v>158</v>
      </c>
      <c r="I991" s="4" t="s">
        <v>1574</v>
      </c>
      <c r="J991" s="95" t="s">
        <v>2736</v>
      </c>
      <c r="K991" s="4" t="str">
        <f t="shared" si="46"/>
        <v>33PDITP002</v>
      </c>
      <c r="L991" s="6">
        <v>1</v>
      </c>
      <c r="M991" s="5" t="s">
        <v>88</v>
      </c>
      <c r="N991" s="85">
        <v>6</v>
      </c>
      <c r="O991" s="5" t="s">
        <v>98</v>
      </c>
      <c r="P991" s="85">
        <v>0</v>
      </c>
      <c r="Q991" s="5" t="s">
        <v>2861</v>
      </c>
      <c r="R991" s="85">
        <v>10</v>
      </c>
      <c r="S991" s="4" t="s">
        <v>160</v>
      </c>
      <c r="T991" s="66" t="str">
        <f t="shared" si="45"/>
        <v xml:space="preserve">10. Reducción de las desigualdades </v>
      </c>
      <c r="U991" s="85">
        <v>1</v>
      </c>
      <c r="V991" s="4" t="s">
        <v>28</v>
      </c>
      <c r="W991" s="85">
        <v>2</v>
      </c>
      <c r="X991" s="4" t="s">
        <v>154</v>
      </c>
      <c r="Y991" s="85">
        <v>4</v>
      </c>
      <c r="Z991" s="4" t="s">
        <v>155</v>
      </c>
      <c r="AA991" s="52" t="str">
        <f t="shared" si="47"/>
        <v>1.2.4</v>
      </c>
      <c r="AB991" s="3" t="s">
        <v>161</v>
      </c>
      <c r="AC991" s="23" t="s">
        <v>162</v>
      </c>
      <c r="AD991" s="4" t="s">
        <v>6286</v>
      </c>
      <c r="AE991" s="4" t="s">
        <v>6287</v>
      </c>
      <c r="AF991" s="4" t="s">
        <v>6288</v>
      </c>
      <c r="AG991" s="4" t="s">
        <v>6289</v>
      </c>
      <c r="AH991" s="3" t="s">
        <v>6689</v>
      </c>
      <c r="AI991" s="4" t="s">
        <v>9149</v>
      </c>
      <c r="AJ991" s="4" t="s">
        <v>9150</v>
      </c>
      <c r="AK991" s="4" t="s">
        <v>6725</v>
      </c>
      <c r="AL991" s="4" t="s">
        <v>9137</v>
      </c>
      <c r="AM991" s="6" t="s">
        <v>6712</v>
      </c>
      <c r="AN991" s="3" t="s">
        <v>6708</v>
      </c>
      <c r="AO991" s="6" t="s">
        <v>6718</v>
      </c>
      <c r="AP991" s="6" t="s">
        <v>6689</v>
      </c>
      <c r="AQ991" s="3" t="s">
        <v>10012</v>
      </c>
      <c r="AR991" s="5" t="s">
        <v>15060</v>
      </c>
      <c r="AS991" s="5" t="s">
        <v>15061</v>
      </c>
      <c r="AT991" s="4" t="s">
        <v>15057</v>
      </c>
      <c r="AU991" s="4" t="s">
        <v>15058</v>
      </c>
      <c r="AV991" s="4" t="s">
        <v>15062</v>
      </c>
      <c r="AW991" s="4" t="s">
        <v>15057</v>
      </c>
      <c r="AX991" s="4" t="s">
        <v>15058</v>
      </c>
      <c r="AY991" s="4" t="s">
        <v>139</v>
      </c>
      <c r="AZ991" s="4"/>
      <c r="BA991" s="4" t="s">
        <v>139</v>
      </c>
      <c r="BB991" s="4" t="s">
        <v>139</v>
      </c>
      <c r="BC991" s="4"/>
      <c r="BD991" s="4" t="s">
        <v>139</v>
      </c>
      <c r="BE991" s="4" t="s">
        <v>139</v>
      </c>
      <c r="BF991" s="4"/>
      <c r="BG991" s="4" t="s">
        <v>139</v>
      </c>
      <c r="BH991" s="4" t="s">
        <v>139</v>
      </c>
      <c r="BI991" s="4"/>
      <c r="BJ991" s="4" t="s">
        <v>139</v>
      </c>
      <c r="BK991" s="4" t="s">
        <v>139</v>
      </c>
      <c r="BL991" s="4"/>
      <c r="BM991" s="4" t="s">
        <v>139</v>
      </c>
      <c r="BN991" s="4" t="s">
        <v>139</v>
      </c>
      <c r="BO991" s="4"/>
      <c r="BP991" s="4" t="s">
        <v>139</v>
      </c>
      <c r="BQ991" s="4" t="s">
        <v>139</v>
      </c>
      <c r="BR991" s="4"/>
      <c r="BS991" s="4" t="s">
        <v>139</v>
      </c>
      <c r="BT991" s="4" t="s">
        <v>139</v>
      </c>
      <c r="BU991" s="4"/>
      <c r="BV991" s="4" t="s">
        <v>139</v>
      </c>
    </row>
    <row r="992" spans="1:76" ht="15.5">
      <c r="A992" s="49" t="str">
        <f>B992&amp;COUNTIF($B$3:B992,B992)</f>
        <v>33PDIT8</v>
      </c>
      <c r="B992" s="3" t="s">
        <v>999</v>
      </c>
      <c r="C992" s="4" t="s">
        <v>1000</v>
      </c>
      <c r="D992" s="4" t="s">
        <v>1513</v>
      </c>
      <c r="E992" s="4" t="s">
        <v>1514</v>
      </c>
      <c r="F992" s="4" t="s">
        <v>1515</v>
      </c>
      <c r="G992" s="4" t="s">
        <v>1516</v>
      </c>
      <c r="H992" s="3" t="s">
        <v>170</v>
      </c>
      <c r="I992" s="4" t="s">
        <v>1575</v>
      </c>
      <c r="J992" s="95" t="s">
        <v>2737</v>
      </c>
      <c r="K992" s="4" t="str">
        <f t="shared" si="46"/>
        <v>33PDITP004</v>
      </c>
      <c r="L992" s="6">
        <v>1</v>
      </c>
      <c r="M992" s="5" t="s">
        <v>88</v>
      </c>
      <c r="N992" s="85">
        <v>6</v>
      </c>
      <c r="O992" s="4" t="s">
        <v>98</v>
      </c>
      <c r="P992" s="85">
        <v>1</v>
      </c>
      <c r="Q992" s="4" t="s">
        <v>115</v>
      </c>
      <c r="R992" s="85">
        <v>10</v>
      </c>
      <c r="S992" s="4" t="s">
        <v>160</v>
      </c>
      <c r="T992" s="66" t="str">
        <f t="shared" si="45"/>
        <v xml:space="preserve">10. Reducción de las desigualdades </v>
      </c>
      <c r="U992" s="85">
        <v>2</v>
      </c>
      <c r="V992" s="4" t="s">
        <v>173</v>
      </c>
      <c r="W992" s="85">
        <v>6</v>
      </c>
      <c r="X992" s="4" t="s">
        <v>175</v>
      </c>
      <c r="Y992" s="85">
        <v>8</v>
      </c>
      <c r="Z992" s="4" t="s">
        <v>177</v>
      </c>
      <c r="AA992" s="52" t="str">
        <f t="shared" si="47"/>
        <v>2.6.8</v>
      </c>
      <c r="AB992" s="3" t="s">
        <v>384</v>
      </c>
      <c r="AC992" s="23" t="s">
        <v>178</v>
      </c>
      <c r="AD992" s="4" t="s">
        <v>6290</v>
      </c>
      <c r="AE992" s="4" t="s">
        <v>6291</v>
      </c>
      <c r="AF992" s="4" t="s">
        <v>6292</v>
      </c>
      <c r="AG992" s="4" t="s">
        <v>6293</v>
      </c>
      <c r="AH992" s="3" t="s">
        <v>6689</v>
      </c>
      <c r="AI992" s="4" t="s">
        <v>9151</v>
      </c>
      <c r="AJ992" s="4" t="s">
        <v>9152</v>
      </c>
      <c r="AK992" s="4" t="s">
        <v>6725</v>
      </c>
      <c r="AL992" s="4" t="s">
        <v>9137</v>
      </c>
      <c r="AM992" s="3" t="s">
        <v>6712</v>
      </c>
      <c r="AN992" s="3" t="s">
        <v>6708</v>
      </c>
      <c r="AO992" s="3" t="s">
        <v>6718</v>
      </c>
      <c r="AP992" s="8" t="s">
        <v>6689</v>
      </c>
      <c r="AQ992" s="3" t="s">
        <v>10013</v>
      </c>
      <c r="AR992" s="5" t="s">
        <v>15063</v>
      </c>
      <c r="AS992" s="5" t="s">
        <v>15064</v>
      </c>
      <c r="AT992" s="4" t="s">
        <v>15051</v>
      </c>
      <c r="AU992" s="4" t="s">
        <v>15052</v>
      </c>
      <c r="AV992" s="4" t="s">
        <v>15065</v>
      </c>
      <c r="AW992" s="4" t="s">
        <v>15051</v>
      </c>
      <c r="AX992" s="4" t="s">
        <v>15052</v>
      </c>
      <c r="AY992" s="4" t="s">
        <v>139</v>
      </c>
      <c r="AZ992" s="4"/>
      <c r="BA992" s="4" t="s">
        <v>139</v>
      </c>
      <c r="BB992" s="4" t="s">
        <v>139</v>
      </c>
      <c r="BC992" s="4"/>
      <c r="BD992" s="4" t="s">
        <v>139</v>
      </c>
      <c r="BE992" s="4" t="s">
        <v>139</v>
      </c>
      <c r="BF992" s="4"/>
      <c r="BG992" s="4" t="s">
        <v>139</v>
      </c>
      <c r="BH992" s="4" t="s">
        <v>139</v>
      </c>
      <c r="BI992" s="4"/>
      <c r="BJ992" s="4" t="s">
        <v>139</v>
      </c>
      <c r="BK992" s="4" t="s">
        <v>139</v>
      </c>
      <c r="BL992" s="4"/>
      <c r="BM992" s="4" t="s">
        <v>139</v>
      </c>
      <c r="BN992" s="4" t="s">
        <v>139</v>
      </c>
      <c r="BO992" s="4"/>
      <c r="BP992" s="4" t="s">
        <v>139</v>
      </c>
      <c r="BQ992" s="4" t="s">
        <v>139</v>
      </c>
      <c r="BR992" s="4"/>
      <c r="BS992" s="4" t="s">
        <v>139</v>
      </c>
      <c r="BT992" s="4" t="s">
        <v>139</v>
      </c>
      <c r="BU992" s="4"/>
      <c r="BV992" s="4" t="s">
        <v>139</v>
      </c>
    </row>
    <row r="993" spans="1:77" ht="15.5">
      <c r="A993" s="49" t="str">
        <f>B993&amp;COUNTIF($B$3:B993,B993)</f>
        <v>34C0011</v>
      </c>
      <c r="B993" s="3" t="s">
        <v>1002</v>
      </c>
      <c r="C993" s="4" t="s">
        <v>1003</v>
      </c>
      <c r="D993" s="4" t="s">
        <v>1517</v>
      </c>
      <c r="E993" s="4" t="s">
        <v>1518</v>
      </c>
      <c r="F993" s="4" t="s">
        <v>1519</v>
      </c>
      <c r="G993" s="4" t="s">
        <v>1520</v>
      </c>
      <c r="H993" s="3" t="s">
        <v>1004</v>
      </c>
      <c r="I993" s="4" t="s">
        <v>1847</v>
      </c>
      <c r="J993" s="95" t="s">
        <v>2738</v>
      </c>
      <c r="K993" s="4" t="str">
        <f t="shared" si="46"/>
        <v>34C001E113</v>
      </c>
      <c r="L993" s="6">
        <v>2</v>
      </c>
      <c r="M993" s="5" t="s">
        <v>16</v>
      </c>
      <c r="N993" s="85">
        <v>2</v>
      </c>
      <c r="O993" s="5" t="s">
        <v>2839</v>
      </c>
      <c r="P993" s="85">
        <v>3</v>
      </c>
      <c r="Q993" s="5" t="s">
        <v>2911</v>
      </c>
      <c r="R993" s="85">
        <v>16</v>
      </c>
      <c r="S993" s="4" t="s">
        <v>2841</v>
      </c>
      <c r="T993" s="66" t="str">
        <f t="shared" si="45"/>
        <v>16. Paz, Justicia E Instituciones Sólidas</v>
      </c>
      <c r="U993" s="85">
        <v>1</v>
      </c>
      <c r="V993" s="4" t="s">
        <v>28</v>
      </c>
      <c r="W993" s="85">
        <v>7</v>
      </c>
      <c r="X993" s="4" t="s">
        <v>142</v>
      </c>
      <c r="Y993" s="85">
        <v>2</v>
      </c>
      <c r="Z993" s="4" t="s">
        <v>143</v>
      </c>
      <c r="AA993" s="52" t="str">
        <f t="shared" si="47"/>
        <v>1.7.2</v>
      </c>
      <c r="AB993" s="3" t="s">
        <v>144</v>
      </c>
      <c r="AC993" s="23" t="s">
        <v>145</v>
      </c>
      <c r="AD993" s="4" t="s">
        <v>6294</v>
      </c>
      <c r="AE993" s="4" t="s">
        <v>6295</v>
      </c>
      <c r="AF993" s="4" t="s">
        <v>6296</v>
      </c>
      <c r="AG993" s="4" t="s">
        <v>6297</v>
      </c>
      <c r="AH993" s="8" t="s">
        <v>6689</v>
      </c>
      <c r="AI993" s="4" t="s">
        <v>9153</v>
      </c>
      <c r="AJ993" s="4" t="s">
        <v>9154</v>
      </c>
      <c r="AK993" s="4" t="s">
        <v>6741</v>
      </c>
      <c r="AL993" s="4" t="s">
        <v>9155</v>
      </c>
      <c r="AM993" s="8" t="s">
        <v>6710</v>
      </c>
      <c r="AN993" s="9" t="s">
        <v>9565</v>
      </c>
      <c r="AO993" s="9" t="s">
        <v>6694</v>
      </c>
      <c r="AP993" s="9" t="s">
        <v>6689</v>
      </c>
      <c r="AQ993" s="3" t="s">
        <v>10014</v>
      </c>
      <c r="AR993" s="5" t="s">
        <v>15066</v>
      </c>
      <c r="AS993" s="5" t="s">
        <v>15067</v>
      </c>
      <c r="AT993" s="4" t="s">
        <v>15068</v>
      </c>
      <c r="AU993" s="4" t="s">
        <v>15069</v>
      </c>
      <c r="AV993" s="4" t="s">
        <v>15070</v>
      </c>
      <c r="AW993" s="4" t="s">
        <v>15071</v>
      </c>
      <c r="AX993" s="4" t="s">
        <v>15072</v>
      </c>
      <c r="AY993" s="4" t="s">
        <v>15073</v>
      </c>
      <c r="AZ993" s="4" t="s">
        <v>15074</v>
      </c>
      <c r="BA993" s="4" t="s">
        <v>15075</v>
      </c>
      <c r="BB993" s="4" t="s">
        <v>15076</v>
      </c>
      <c r="BC993" s="4" t="s">
        <v>15077</v>
      </c>
      <c r="BD993" s="4" t="s">
        <v>15078</v>
      </c>
      <c r="BE993" s="4"/>
      <c r="BF993" s="4"/>
      <c r="BG993" s="4"/>
      <c r="BH993" s="4"/>
      <c r="BI993" s="4"/>
      <c r="BJ993" s="4"/>
      <c r="BK993" s="4"/>
      <c r="BL993" s="4"/>
      <c r="BM993" s="4"/>
      <c r="BN993" s="4"/>
      <c r="BO993" s="4"/>
      <c r="BP993" s="4"/>
      <c r="BQ993" s="4"/>
      <c r="BR993" s="4"/>
      <c r="BS993" s="4"/>
      <c r="BT993" s="4"/>
      <c r="BU993" s="4"/>
      <c r="BV993" s="4"/>
    </row>
    <row r="994" spans="1:77" ht="15.5">
      <c r="A994" s="49" t="str">
        <f>B994&amp;COUNTIF($B$3:B994,B994)</f>
        <v>34C0012</v>
      </c>
      <c r="B994" s="3" t="s">
        <v>1002</v>
      </c>
      <c r="C994" s="4" t="s">
        <v>1003</v>
      </c>
      <c r="D994" s="4" t="s">
        <v>1517</v>
      </c>
      <c r="E994" s="4" t="s">
        <v>1518</v>
      </c>
      <c r="F994" s="4" t="s">
        <v>1519</v>
      </c>
      <c r="G994" s="4" t="s">
        <v>1520</v>
      </c>
      <c r="H994" s="3" t="s">
        <v>10</v>
      </c>
      <c r="I994" s="4" t="s">
        <v>1569</v>
      </c>
      <c r="J994" s="95" t="s">
        <v>2739</v>
      </c>
      <c r="K994" s="4" t="str">
        <f t="shared" si="46"/>
        <v>34C001M001</v>
      </c>
      <c r="L994" s="6">
        <v>2</v>
      </c>
      <c r="M994" s="5" t="s">
        <v>16</v>
      </c>
      <c r="N994" s="85">
        <v>1</v>
      </c>
      <c r="O994" s="4" t="s">
        <v>2842</v>
      </c>
      <c r="P994" s="85">
        <v>7</v>
      </c>
      <c r="Q994" s="4" t="s">
        <v>2843</v>
      </c>
      <c r="R994" s="85">
        <v>16</v>
      </c>
      <c r="S994" s="4" t="s">
        <v>2841</v>
      </c>
      <c r="T994" s="66" t="str">
        <f t="shared" si="45"/>
        <v>16. Paz, Justicia E Instituciones Sólidas</v>
      </c>
      <c r="U994" s="85">
        <v>1</v>
      </c>
      <c r="V994" s="4" t="s">
        <v>28</v>
      </c>
      <c r="W994" s="85">
        <v>7</v>
      </c>
      <c r="X994" s="4" t="s">
        <v>142</v>
      </c>
      <c r="Y994" s="85">
        <v>2</v>
      </c>
      <c r="Z994" s="4" t="s">
        <v>143</v>
      </c>
      <c r="AA994" s="52" t="str">
        <f t="shared" si="47"/>
        <v>1.7.2</v>
      </c>
      <c r="AB994" s="3" t="s">
        <v>36</v>
      </c>
      <c r="AC994" s="23" t="s">
        <v>38</v>
      </c>
      <c r="AD994" s="4" t="s">
        <v>6298</v>
      </c>
      <c r="AE994" s="4" t="s">
        <v>6299</v>
      </c>
      <c r="AF994" s="4" t="s">
        <v>6300</v>
      </c>
      <c r="AG994" s="4" t="s">
        <v>6301</v>
      </c>
      <c r="AH994" s="8" t="s">
        <v>6689</v>
      </c>
      <c r="AI994" s="4" t="s">
        <v>9156</v>
      </c>
      <c r="AJ994" s="4" t="s">
        <v>9157</v>
      </c>
      <c r="AK994" s="4" t="s">
        <v>6741</v>
      </c>
      <c r="AL994" s="4" t="s">
        <v>9158</v>
      </c>
      <c r="AM994" s="9" t="s">
        <v>6697</v>
      </c>
      <c r="AN994" s="9" t="s">
        <v>9618</v>
      </c>
      <c r="AO994" s="9" t="s">
        <v>9464</v>
      </c>
      <c r="AP994" s="9" t="s">
        <v>6689</v>
      </c>
      <c r="AQ994" s="3" t="s">
        <v>10015</v>
      </c>
      <c r="AR994" s="5" t="s">
        <v>15079</v>
      </c>
      <c r="AS994" s="5" t="s">
        <v>15080</v>
      </c>
      <c r="AT994" s="4" t="s">
        <v>15081</v>
      </c>
      <c r="AU994" s="4" t="s">
        <v>15082</v>
      </c>
      <c r="AV994" s="4" t="s">
        <v>15083</v>
      </c>
      <c r="AW994" s="4" t="s">
        <v>15081</v>
      </c>
      <c r="AX994" s="4" t="s">
        <v>15082</v>
      </c>
      <c r="AY994" s="4" t="s">
        <v>15084</v>
      </c>
      <c r="AZ994" s="4" t="s">
        <v>15081</v>
      </c>
      <c r="BA994" s="4" t="s">
        <v>15082</v>
      </c>
      <c r="BB994" s="4" t="s">
        <v>139</v>
      </c>
      <c r="BC994" s="4"/>
      <c r="BD994" s="4"/>
      <c r="BE994" s="4"/>
      <c r="BF994" s="4"/>
      <c r="BG994" s="4"/>
      <c r="BH994" s="4"/>
      <c r="BI994" s="4"/>
      <c r="BJ994" s="4"/>
      <c r="BK994" s="4"/>
      <c r="BL994" s="4"/>
      <c r="BM994" s="4"/>
      <c r="BN994" s="4"/>
      <c r="BO994" s="4"/>
      <c r="BP994" s="4"/>
      <c r="BQ994" s="4"/>
      <c r="BR994" s="4"/>
      <c r="BS994" s="4"/>
      <c r="BT994" s="4"/>
      <c r="BU994" s="4"/>
      <c r="BV994" s="4"/>
    </row>
    <row r="995" spans="1:77" ht="15.5">
      <c r="A995" s="49" t="str">
        <f>B995&amp;COUNTIF($B$3:B995,B995)</f>
        <v>34C0013</v>
      </c>
      <c r="B995" s="3" t="s">
        <v>1002</v>
      </c>
      <c r="C995" s="4" t="s">
        <v>1003</v>
      </c>
      <c r="D995" s="4" t="s">
        <v>1517</v>
      </c>
      <c r="E995" s="4" t="s">
        <v>1518</v>
      </c>
      <c r="F995" s="4" t="s">
        <v>1519</v>
      </c>
      <c r="G995" s="4" t="s">
        <v>1520</v>
      </c>
      <c r="H995" s="3" t="s">
        <v>1133</v>
      </c>
      <c r="I995" s="4" t="s">
        <v>1570</v>
      </c>
      <c r="J995" s="96" t="s">
        <v>1886</v>
      </c>
      <c r="K995" s="4" t="str">
        <f t="shared" si="46"/>
        <v>34C001M002</v>
      </c>
      <c r="L995" s="6">
        <v>2</v>
      </c>
      <c r="M995" s="5" t="s">
        <v>16</v>
      </c>
      <c r="N995" s="85">
        <v>1</v>
      </c>
      <c r="O995" s="5" t="s">
        <v>2842</v>
      </c>
      <c r="P995" s="85">
        <v>7</v>
      </c>
      <c r="Q995" s="5" t="s">
        <v>2843</v>
      </c>
      <c r="R995" s="85">
        <v>16</v>
      </c>
      <c r="S995" s="4" t="s">
        <v>2841</v>
      </c>
      <c r="T995" s="66" t="str">
        <f t="shared" si="45"/>
        <v>16. Paz, Justicia E Instituciones Sólidas</v>
      </c>
      <c r="U995" s="85">
        <v>1</v>
      </c>
      <c r="V995" s="4" t="s">
        <v>28</v>
      </c>
      <c r="W995" s="85">
        <v>7</v>
      </c>
      <c r="X995" s="4" t="s">
        <v>142</v>
      </c>
      <c r="Y995" s="85">
        <v>2</v>
      </c>
      <c r="Z995" s="4" t="s">
        <v>143</v>
      </c>
      <c r="AA995" s="52" t="str">
        <f t="shared" si="47"/>
        <v>1.7.2</v>
      </c>
      <c r="AB995" s="3" t="s">
        <v>2952</v>
      </c>
      <c r="AC995" s="23" t="s">
        <v>2953</v>
      </c>
      <c r="AD995" s="4" t="s">
        <v>179</v>
      </c>
      <c r="AE995" s="4" t="s">
        <v>179</v>
      </c>
      <c r="AF995" s="4" t="s">
        <v>179</v>
      </c>
      <c r="AG995" s="4" t="s">
        <v>179</v>
      </c>
      <c r="AH995" s="8" t="s">
        <v>179</v>
      </c>
      <c r="AI995" s="4" t="s">
        <v>179</v>
      </c>
      <c r="AJ995" s="4" t="s">
        <v>179</v>
      </c>
      <c r="AK995" s="4" t="s">
        <v>179</v>
      </c>
      <c r="AL995" s="4" t="s">
        <v>179</v>
      </c>
      <c r="AM995" s="3" t="s">
        <v>179</v>
      </c>
      <c r="AN995" s="3" t="s">
        <v>179</v>
      </c>
      <c r="AO995" s="3" t="s">
        <v>179</v>
      </c>
      <c r="AP995" s="3" t="s">
        <v>179</v>
      </c>
      <c r="AQ995" s="3" t="s">
        <v>179</v>
      </c>
      <c r="AR995" s="4" t="s">
        <v>179</v>
      </c>
      <c r="AS995" s="4" t="s">
        <v>179</v>
      </c>
      <c r="AT995" s="4" t="s">
        <v>179</v>
      </c>
      <c r="AU995" s="4" t="s">
        <v>179</v>
      </c>
      <c r="AV995" s="49"/>
      <c r="AW995" s="49"/>
      <c r="AX995" s="49"/>
      <c r="AY995" s="49"/>
      <c r="AZ995" s="49"/>
      <c r="BA995" s="49"/>
      <c r="BB995" s="49"/>
      <c r="BC995" s="49"/>
      <c r="BD995" s="49"/>
      <c r="BE995" s="49"/>
      <c r="BF995" s="49"/>
      <c r="BG995" s="49"/>
      <c r="BH995" s="49"/>
      <c r="BI995" s="49"/>
      <c r="BJ995" s="49"/>
      <c r="BK995" s="49"/>
      <c r="BL995" s="49"/>
      <c r="BM995" s="49"/>
      <c r="BN995" s="49"/>
      <c r="BO995" s="49"/>
      <c r="BP995" s="49"/>
      <c r="BQ995" s="49"/>
      <c r="BR995" s="49"/>
      <c r="BS995" s="49"/>
      <c r="BT995" s="49"/>
      <c r="BU995" s="49"/>
      <c r="BV995" s="49"/>
    </row>
    <row r="996" spans="1:77" ht="15.5">
      <c r="A996" s="49" t="str">
        <f>B996&amp;COUNTIF($B$3:B996,B996)</f>
        <v>34C0014</v>
      </c>
      <c r="B996" s="3" t="s">
        <v>1002</v>
      </c>
      <c r="C996" s="4" t="s">
        <v>1003</v>
      </c>
      <c r="D996" s="4" t="s">
        <v>1517</v>
      </c>
      <c r="E996" s="4" t="s">
        <v>1518</v>
      </c>
      <c r="F996" s="4" t="s">
        <v>1519</v>
      </c>
      <c r="G996" s="4" t="s">
        <v>1520</v>
      </c>
      <c r="H996" s="3" t="s">
        <v>140</v>
      </c>
      <c r="I996" s="4" t="s">
        <v>1571</v>
      </c>
      <c r="J996" s="95" t="s">
        <v>2740</v>
      </c>
      <c r="K996" s="4" t="str">
        <f t="shared" si="46"/>
        <v>34C001N001</v>
      </c>
      <c r="L996" s="6">
        <v>2</v>
      </c>
      <c r="M996" s="5" t="s">
        <v>16</v>
      </c>
      <c r="N996" s="85">
        <v>2</v>
      </c>
      <c r="O996" s="4" t="s">
        <v>2839</v>
      </c>
      <c r="P996" s="85">
        <v>1</v>
      </c>
      <c r="Q996" s="4" t="s">
        <v>2840</v>
      </c>
      <c r="R996" s="85">
        <v>16</v>
      </c>
      <c r="S996" s="4" t="s">
        <v>2841</v>
      </c>
      <c r="T996" s="66" t="str">
        <f t="shared" si="45"/>
        <v>16. Paz, Justicia E Instituciones Sólidas</v>
      </c>
      <c r="U996" s="85">
        <v>1</v>
      </c>
      <c r="V996" s="4" t="s">
        <v>28</v>
      </c>
      <c r="W996" s="85">
        <v>7</v>
      </c>
      <c r="X996" s="4" t="s">
        <v>142</v>
      </c>
      <c r="Y996" s="85">
        <v>2</v>
      </c>
      <c r="Z996" s="4" t="s">
        <v>143</v>
      </c>
      <c r="AA996" s="52" t="str">
        <f t="shared" si="47"/>
        <v>1.7.2</v>
      </c>
      <c r="AB996" s="3" t="s">
        <v>144</v>
      </c>
      <c r="AC996" s="23" t="s">
        <v>145</v>
      </c>
      <c r="AD996" s="4" t="s">
        <v>6302</v>
      </c>
      <c r="AE996" s="4" t="s">
        <v>6303</v>
      </c>
      <c r="AF996" s="4" t="s">
        <v>6304</v>
      </c>
      <c r="AG996" s="4" t="s">
        <v>6305</v>
      </c>
      <c r="AH996" s="8" t="s">
        <v>6689</v>
      </c>
      <c r="AI996" s="4" t="s">
        <v>9159</v>
      </c>
      <c r="AJ996" s="4" t="s">
        <v>9160</v>
      </c>
      <c r="AK996" s="4" t="s">
        <v>6741</v>
      </c>
      <c r="AL996" s="4" t="s">
        <v>9161</v>
      </c>
      <c r="AM996" s="9" t="s">
        <v>6697</v>
      </c>
      <c r="AN996" s="9" t="s">
        <v>9564</v>
      </c>
      <c r="AO996" s="9" t="s">
        <v>9467</v>
      </c>
      <c r="AP996" s="9" t="s">
        <v>6689</v>
      </c>
      <c r="AQ996" s="3" t="s">
        <v>10016</v>
      </c>
      <c r="AR996" s="5" t="s">
        <v>15085</v>
      </c>
      <c r="AS996" s="5" t="s">
        <v>15086</v>
      </c>
      <c r="AT996" s="4" t="s">
        <v>15074</v>
      </c>
      <c r="AU996" s="4" t="s">
        <v>15075</v>
      </c>
      <c r="AV996" s="4" t="s">
        <v>15087</v>
      </c>
      <c r="AW996" s="4" t="s">
        <v>15074</v>
      </c>
      <c r="AX996" s="4" t="s">
        <v>15075</v>
      </c>
      <c r="AY996" s="4" t="s">
        <v>139</v>
      </c>
      <c r="AZ996" s="4"/>
      <c r="BA996" s="4"/>
      <c r="BB996" s="4" t="s">
        <v>139</v>
      </c>
      <c r="BC996" s="4"/>
      <c r="BD996" s="4"/>
      <c r="BE996" s="4"/>
      <c r="BF996" s="4"/>
      <c r="BG996" s="4"/>
      <c r="BH996" s="4"/>
      <c r="BI996" s="4"/>
      <c r="BJ996" s="4"/>
      <c r="BK996" s="4"/>
      <c r="BL996" s="4"/>
      <c r="BM996" s="4"/>
      <c r="BN996" s="4"/>
      <c r="BO996" s="4"/>
      <c r="BP996" s="4"/>
      <c r="BQ996" s="4"/>
      <c r="BR996" s="4"/>
      <c r="BS996" s="4"/>
      <c r="BT996" s="4"/>
      <c r="BU996" s="4"/>
      <c r="BV996" s="4"/>
    </row>
    <row r="997" spans="1:77" ht="15.5">
      <c r="A997" s="49" t="str">
        <f>B997&amp;COUNTIF($B$3:B997,B997)</f>
        <v>34C0015</v>
      </c>
      <c r="B997" s="3" t="s">
        <v>1002</v>
      </c>
      <c r="C997" s="4" t="s">
        <v>1003</v>
      </c>
      <c r="D997" s="4" t="s">
        <v>1517</v>
      </c>
      <c r="E997" s="4" t="s">
        <v>1518</v>
      </c>
      <c r="F997" s="4" t="s">
        <v>1519</v>
      </c>
      <c r="G997" s="4" t="s">
        <v>1520</v>
      </c>
      <c r="H997" s="3" t="s">
        <v>146</v>
      </c>
      <c r="I997" s="4" t="s">
        <v>1572</v>
      </c>
      <c r="J997" s="95" t="s">
        <v>2741</v>
      </c>
      <c r="K997" s="4" t="str">
        <f t="shared" si="46"/>
        <v>34C001O001</v>
      </c>
      <c r="L997" s="6">
        <v>2</v>
      </c>
      <c r="M997" s="5" t="s">
        <v>16</v>
      </c>
      <c r="N997" s="85">
        <v>1</v>
      </c>
      <c r="O997" s="5" t="s">
        <v>2842</v>
      </c>
      <c r="P997" s="85">
        <v>3</v>
      </c>
      <c r="Q997" s="5" t="s">
        <v>2858</v>
      </c>
      <c r="R997" s="85">
        <v>16</v>
      </c>
      <c r="S997" s="4" t="s">
        <v>2841</v>
      </c>
      <c r="T997" s="66" t="str">
        <f t="shared" si="45"/>
        <v>16. Paz, Justicia E Instituciones Sólidas</v>
      </c>
      <c r="U997" s="85">
        <v>3</v>
      </c>
      <c r="V997" s="4" t="s">
        <v>199</v>
      </c>
      <c r="W997" s="85">
        <v>9</v>
      </c>
      <c r="X997" s="4" t="s">
        <v>562</v>
      </c>
      <c r="Y997" s="85">
        <v>3</v>
      </c>
      <c r="Z997" s="4" t="s">
        <v>563</v>
      </c>
      <c r="AA997" s="52" t="str">
        <f t="shared" si="47"/>
        <v>3.9.3</v>
      </c>
      <c r="AB997" s="3" t="s">
        <v>149</v>
      </c>
      <c r="AC997" s="23" t="s">
        <v>150</v>
      </c>
      <c r="AD997" s="4" t="s">
        <v>6306</v>
      </c>
      <c r="AE997" s="4" t="s">
        <v>6307</v>
      </c>
      <c r="AF997" s="4" t="s">
        <v>6308</v>
      </c>
      <c r="AG997" s="4" t="s">
        <v>6309</v>
      </c>
      <c r="AH997" s="3" t="s">
        <v>6689</v>
      </c>
      <c r="AI997" s="4" t="s">
        <v>9162</v>
      </c>
      <c r="AJ997" s="4" t="s">
        <v>9163</v>
      </c>
      <c r="AK997" s="4" t="s">
        <v>6741</v>
      </c>
      <c r="AL997" s="4" t="s">
        <v>9161</v>
      </c>
      <c r="AM997" s="3" t="s">
        <v>6720</v>
      </c>
      <c r="AN997" s="3" t="s">
        <v>6708</v>
      </c>
      <c r="AO997" s="3" t="s">
        <v>6718</v>
      </c>
      <c r="AP997" s="3" t="s">
        <v>6689</v>
      </c>
      <c r="AQ997" s="3" t="s">
        <v>10017</v>
      </c>
      <c r="AR997" s="5" t="s">
        <v>15088</v>
      </c>
      <c r="AS997" s="5" t="s">
        <v>15089</v>
      </c>
      <c r="AT997" s="4" t="s">
        <v>15090</v>
      </c>
      <c r="AU997" s="4" t="s">
        <v>15091</v>
      </c>
      <c r="AV997" s="4" t="s">
        <v>15092</v>
      </c>
      <c r="AW997" s="4" t="s">
        <v>15090</v>
      </c>
      <c r="AX997" s="4" t="s">
        <v>15091</v>
      </c>
      <c r="AY997" s="4" t="s">
        <v>15093</v>
      </c>
      <c r="AZ997" s="4" t="s">
        <v>15090</v>
      </c>
      <c r="BA997" s="4" t="s">
        <v>15091</v>
      </c>
      <c r="BB997" s="4" t="s">
        <v>139</v>
      </c>
      <c r="BC997" s="4"/>
      <c r="BD997" s="4"/>
      <c r="BE997" s="4"/>
      <c r="BF997" s="4"/>
      <c r="BG997" s="4"/>
      <c r="BH997" s="4"/>
      <c r="BI997" s="4"/>
      <c r="BJ997" s="4"/>
      <c r="BK997" s="4"/>
      <c r="BL997" s="4"/>
      <c r="BM997" s="4"/>
      <c r="BN997" s="4"/>
      <c r="BO997" s="4"/>
      <c r="BP997" s="4"/>
      <c r="BQ997" s="4"/>
      <c r="BR997" s="4"/>
      <c r="BS997" s="4"/>
      <c r="BT997" s="4"/>
      <c r="BU997" s="4"/>
      <c r="BV997" s="4"/>
    </row>
    <row r="998" spans="1:77" ht="15.5">
      <c r="A998" s="49" t="str">
        <f>B998&amp;COUNTIF($B$3:B998,B998)</f>
        <v>34C0016</v>
      </c>
      <c r="B998" s="3" t="s">
        <v>1002</v>
      </c>
      <c r="C998" s="4" t="s">
        <v>1003</v>
      </c>
      <c r="D998" s="4" t="s">
        <v>1517</v>
      </c>
      <c r="E998" s="4" t="s">
        <v>1518</v>
      </c>
      <c r="F998" s="4" t="s">
        <v>1519</v>
      </c>
      <c r="G998" s="4" t="s">
        <v>1520</v>
      </c>
      <c r="H998" s="3" t="s">
        <v>151</v>
      </c>
      <c r="I998" s="4" t="s">
        <v>1573</v>
      </c>
      <c r="J998" s="95" t="s">
        <v>2742</v>
      </c>
      <c r="K998" s="4" t="str">
        <f t="shared" si="46"/>
        <v>34C001P001</v>
      </c>
      <c r="L998" s="6" t="s">
        <v>172</v>
      </c>
      <c r="M998" s="5" t="s">
        <v>16</v>
      </c>
      <c r="N998" s="85" t="s">
        <v>194</v>
      </c>
      <c r="O998" s="4" t="s">
        <v>2842</v>
      </c>
      <c r="P998" s="85" t="s">
        <v>416</v>
      </c>
      <c r="Q998" s="4" t="s">
        <v>2843</v>
      </c>
      <c r="R998" s="85" t="s">
        <v>195</v>
      </c>
      <c r="S998" s="4" t="s">
        <v>2844</v>
      </c>
      <c r="T998" s="66" t="str">
        <f t="shared" si="45"/>
        <v xml:space="preserve">5. Igualdad De Género </v>
      </c>
      <c r="U998" s="85" t="s">
        <v>194</v>
      </c>
      <c r="V998" s="4" t="s">
        <v>28</v>
      </c>
      <c r="W998" s="85" t="s">
        <v>172</v>
      </c>
      <c r="X998" s="4" t="s">
        <v>154</v>
      </c>
      <c r="Y998" s="85" t="s">
        <v>232</v>
      </c>
      <c r="Z998" s="4" t="s">
        <v>155</v>
      </c>
      <c r="AA998" s="52" t="str">
        <f t="shared" si="47"/>
        <v>1.2.4</v>
      </c>
      <c r="AB998" s="3" t="s">
        <v>156</v>
      </c>
      <c r="AC998" s="23" t="s">
        <v>157</v>
      </c>
      <c r="AD998" s="4" t="s">
        <v>6310</v>
      </c>
      <c r="AE998" s="4" t="s">
        <v>6311</v>
      </c>
      <c r="AF998" s="4" t="s">
        <v>6312</v>
      </c>
      <c r="AG998" s="4" t="s">
        <v>6313</v>
      </c>
      <c r="AH998" s="3" t="s">
        <v>6689</v>
      </c>
      <c r="AI998" s="4" t="s">
        <v>9164</v>
      </c>
      <c r="AJ998" s="4" t="s">
        <v>9165</v>
      </c>
      <c r="AK998" s="4" t="s">
        <v>6741</v>
      </c>
      <c r="AL998" s="4" t="s">
        <v>9166</v>
      </c>
      <c r="AM998" s="3" t="s">
        <v>9595</v>
      </c>
      <c r="AN998" s="3" t="s">
        <v>9474</v>
      </c>
      <c r="AO998" s="3" t="s">
        <v>6694</v>
      </c>
      <c r="AP998" s="3" t="s">
        <v>6689</v>
      </c>
      <c r="AQ998" s="6" t="s">
        <v>10018</v>
      </c>
      <c r="AR998" s="5" t="s">
        <v>15094</v>
      </c>
      <c r="AS998" s="5" t="s">
        <v>15095</v>
      </c>
      <c r="AT998" s="4" t="s">
        <v>15071</v>
      </c>
      <c r="AU998" s="4" t="s">
        <v>15072</v>
      </c>
      <c r="AV998" s="4" t="s">
        <v>15096</v>
      </c>
      <c r="AW998" s="4" t="s">
        <v>15071</v>
      </c>
      <c r="AX998" s="4" t="s">
        <v>15072</v>
      </c>
      <c r="AY998" s="4" t="s">
        <v>15097</v>
      </c>
      <c r="AZ998" s="4" t="s">
        <v>15071</v>
      </c>
      <c r="BA998" s="4" t="s">
        <v>15072</v>
      </c>
      <c r="BB998" s="4" t="s">
        <v>139</v>
      </c>
      <c r="BC998" s="4"/>
      <c r="BD998" s="4"/>
      <c r="BE998" s="4"/>
      <c r="BF998" s="4"/>
      <c r="BG998" s="4"/>
      <c r="BH998" s="4"/>
      <c r="BI998" s="4"/>
      <c r="BJ998" s="4"/>
      <c r="BK998" s="4"/>
      <c r="BL998" s="4"/>
      <c r="BM998" s="4"/>
      <c r="BN998" s="4"/>
      <c r="BO998" s="4"/>
      <c r="BP998" s="4"/>
      <c r="BQ998" s="4"/>
      <c r="BR998" s="4"/>
      <c r="BS998" s="4"/>
      <c r="BT998" s="4"/>
      <c r="BU998" s="4"/>
      <c r="BV998" s="4"/>
    </row>
    <row r="999" spans="1:77" ht="15.5">
      <c r="A999" s="49" t="str">
        <f>B999&amp;COUNTIF($B$3:B999,B999)</f>
        <v>34C0017</v>
      </c>
      <c r="B999" s="3" t="s">
        <v>1002</v>
      </c>
      <c r="C999" s="4" t="s">
        <v>1003</v>
      </c>
      <c r="D999" s="4" t="s">
        <v>1517</v>
      </c>
      <c r="E999" s="4" t="s">
        <v>1518</v>
      </c>
      <c r="F999" s="4" t="s">
        <v>1519</v>
      </c>
      <c r="G999" s="4" t="s">
        <v>1520</v>
      </c>
      <c r="H999" s="3" t="s">
        <v>158</v>
      </c>
      <c r="I999" s="4" t="s">
        <v>1574</v>
      </c>
      <c r="J999" s="95" t="s">
        <v>2743</v>
      </c>
      <c r="K999" s="4" t="str">
        <f t="shared" si="46"/>
        <v>34C001P002</v>
      </c>
      <c r="L999" s="6">
        <v>2</v>
      </c>
      <c r="M999" s="5" t="s">
        <v>16</v>
      </c>
      <c r="N999" s="85">
        <v>1</v>
      </c>
      <c r="O999" s="5" t="s">
        <v>2842</v>
      </c>
      <c r="P999" s="85">
        <v>7</v>
      </c>
      <c r="Q999" s="5" t="s">
        <v>2843</v>
      </c>
      <c r="R999" s="85">
        <v>10</v>
      </c>
      <c r="S999" s="4" t="s">
        <v>2868</v>
      </c>
      <c r="T999" s="66" t="str">
        <f t="shared" si="45"/>
        <v xml:space="preserve">10. Reducción De Las Desigualdades </v>
      </c>
      <c r="U999" s="85">
        <v>1</v>
      </c>
      <c r="V999" s="4" t="s">
        <v>28</v>
      </c>
      <c r="W999" s="85">
        <v>2</v>
      </c>
      <c r="X999" s="4" t="s">
        <v>154</v>
      </c>
      <c r="Y999" s="85">
        <v>4</v>
      </c>
      <c r="Z999" s="4" t="s">
        <v>155</v>
      </c>
      <c r="AA999" s="52" t="str">
        <f t="shared" si="47"/>
        <v>1.2.4</v>
      </c>
      <c r="AB999" s="3" t="s">
        <v>161</v>
      </c>
      <c r="AC999" s="23" t="s">
        <v>162</v>
      </c>
      <c r="AD999" s="4" t="s">
        <v>6314</v>
      </c>
      <c r="AE999" s="4" t="s">
        <v>6315</v>
      </c>
      <c r="AF999" s="4" t="s">
        <v>6316</v>
      </c>
      <c r="AG999" s="4" t="s">
        <v>6317</v>
      </c>
      <c r="AH999" s="3" t="s">
        <v>6689</v>
      </c>
      <c r="AI999" s="4" t="s">
        <v>9167</v>
      </c>
      <c r="AJ999" s="4" t="s">
        <v>9168</v>
      </c>
      <c r="AK999" s="4" t="s">
        <v>6741</v>
      </c>
      <c r="AL999" s="4" t="s">
        <v>9161</v>
      </c>
      <c r="AM999" s="3" t="s">
        <v>9595</v>
      </c>
      <c r="AN999" s="3" t="s">
        <v>9474</v>
      </c>
      <c r="AO999" s="3" t="s">
        <v>6694</v>
      </c>
      <c r="AP999" s="3" t="s">
        <v>6689</v>
      </c>
      <c r="AQ999" s="6" t="s">
        <v>10019</v>
      </c>
      <c r="AR999" s="5" t="s">
        <v>15098</v>
      </c>
      <c r="AS999" s="5" t="s">
        <v>15099</v>
      </c>
      <c r="AT999" s="4" t="s">
        <v>15071</v>
      </c>
      <c r="AU999" s="4" t="s">
        <v>15072</v>
      </c>
      <c r="AV999" s="4" t="s">
        <v>15100</v>
      </c>
      <c r="AW999" s="4" t="s">
        <v>15071</v>
      </c>
      <c r="AX999" s="4" t="s">
        <v>15072</v>
      </c>
      <c r="AY999" s="4" t="s">
        <v>139</v>
      </c>
      <c r="AZ999" s="4"/>
      <c r="BA999" s="4"/>
      <c r="BB999" s="4" t="s">
        <v>139</v>
      </c>
      <c r="BC999" s="4"/>
      <c r="BD999" s="4"/>
      <c r="BE999" s="4"/>
      <c r="BF999" s="4"/>
      <c r="BG999" s="4"/>
      <c r="BH999" s="4"/>
      <c r="BI999" s="4"/>
      <c r="BJ999" s="4"/>
      <c r="BK999" s="4"/>
      <c r="BL999" s="4"/>
      <c r="BM999" s="4"/>
      <c r="BN999" s="4"/>
      <c r="BO999" s="4"/>
      <c r="BP999" s="4"/>
      <c r="BQ999" s="4"/>
      <c r="BR999" s="4"/>
      <c r="BS999" s="4"/>
      <c r="BT999" s="4"/>
      <c r="BU999" s="4"/>
      <c r="BV999" s="4"/>
    </row>
    <row r="1000" spans="1:77" ht="15.5">
      <c r="A1000" s="49" t="str">
        <f>B1000&amp;COUNTIF($B$3:B1000,B1000)</f>
        <v>34C0018</v>
      </c>
      <c r="B1000" s="3" t="s">
        <v>1002</v>
      </c>
      <c r="C1000" s="4" t="s">
        <v>1003</v>
      </c>
      <c r="D1000" s="4" t="s">
        <v>1517</v>
      </c>
      <c r="E1000" s="4" t="s">
        <v>1518</v>
      </c>
      <c r="F1000" s="4" t="s">
        <v>1519</v>
      </c>
      <c r="G1000" s="4" t="s">
        <v>1520</v>
      </c>
      <c r="H1000" s="3" t="s">
        <v>170</v>
      </c>
      <c r="I1000" s="4" t="s">
        <v>1575</v>
      </c>
      <c r="J1000" s="95" t="s">
        <v>1900</v>
      </c>
      <c r="K1000" s="4" t="str">
        <f t="shared" si="46"/>
        <v>34C001P004</v>
      </c>
      <c r="L1000" s="6" t="s">
        <v>172</v>
      </c>
      <c r="M1000" s="5" t="s">
        <v>16</v>
      </c>
      <c r="N1000" s="85" t="s">
        <v>194</v>
      </c>
      <c r="O1000" s="4" t="s">
        <v>2842</v>
      </c>
      <c r="P1000" s="85" t="s">
        <v>416</v>
      </c>
      <c r="Q1000" s="4" t="s">
        <v>2843</v>
      </c>
      <c r="R1000" s="85" t="s">
        <v>346</v>
      </c>
      <c r="S1000" s="4" t="s">
        <v>2868</v>
      </c>
      <c r="T1000" s="66" t="str">
        <f t="shared" si="45"/>
        <v xml:space="preserve">10. Reducción De Las Desigualdades </v>
      </c>
      <c r="U1000" s="85" t="s">
        <v>172</v>
      </c>
      <c r="V1000" s="4" t="s">
        <v>173</v>
      </c>
      <c r="W1000" s="85" t="s">
        <v>174</v>
      </c>
      <c r="X1000" s="4" t="s">
        <v>175</v>
      </c>
      <c r="Y1000" s="85" t="s">
        <v>176</v>
      </c>
      <c r="Z1000" s="4" t="s">
        <v>177</v>
      </c>
      <c r="AA1000" s="52" t="str">
        <f t="shared" si="47"/>
        <v>2.6.8</v>
      </c>
      <c r="AB1000" s="3" t="s">
        <v>384</v>
      </c>
      <c r="AC1000" s="23" t="s">
        <v>178</v>
      </c>
      <c r="AD1000" s="4" t="s">
        <v>6318</v>
      </c>
      <c r="AE1000" s="4" t="s">
        <v>6319</v>
      </c>
      <c r="AF1000" s="4" t="s">
        <v>6320</v>
      </c>
      <c r="AG1000" s="4" t="s">
        <v>6321</v>
      </c>
      <c r="AH1000" s="3" t="s">
        <v>6689</v>
      </c>
      <c r="AI1000" s="4" t="s">
        <v>9169</v>
      </c>
      <c r="AJ1000" s="4" t="s">
        <v>9170</v>
      </c>
      <c r="AK1000" s="4" t="s">
        <v>6725</v>
      </c>
      <c r="AL1000" s="4" t="s">
        <v>9161</v>
      </c>
      <c r="AM1000" s="3" t="s">
        <v>9455</v>
      </c>
      <c r="AN1000" s="3" t="s">
        <v>6701</v>
      </c>
      <c r="AO1000" s="3" t="s">
        <v>6693</v>
      </c>
      <c r="AP1000" s="3" t="s">
        <v>6689</v>
      </c>
      <c r="AQ1000" s="6" t="s">
        <v>10015</v>
      </c>
      <c r="AR1000" s="5" t="s">
        <v>15101</v>
      </c>
      <c r="AS1000" s="5" t="s">
        <v>15102</v>
      </c>
      <c r="AT1000" s="4" t="s">
        <v>15071</v>
      </c>
      <c r="AU1000" s="4" t="s">
        <v>15072</v>
      </c>
      <c r="AV1000" s="4"/>
      <c r="AW1000" s="4"/>
      <c r="AX1000" s="4"/>
      <c r="AY1000" s="4"/>
      <c r="AZ1000" s="4"/>
      <c r="BA1000" s="4"/>
      <c r="BB1000" s="4" t="s">
        <v>139</v>
      </c>
      <c r="BC1000" s="4"/>
      <c r="BD1000" s="4"/>
      <c r="BE1000" s="4"/>
      <c r="BF1000" s="4"/>
      <c r="BG1000" s="4"/>
      <c r="BH1000" s="4"/>
      <c r="BI1000" s="4"/>
      <c r="BJ1000" s="4"/>
      <c r="BK1000" s="4"/>
      <c r="BL1000" s="4"/>
      <c r="BM1000" s="4"/>
      <c r="BN1000" s="4"/>
      <c r="BO1000" s="4"/>
      <c r="BP1000" s="4"/>
      <c r="BQ1000" s="4"/>
      <c r="BR1000" s="4"/>
      <c r="BS1000" s="4"/>
      <c r="BT1000" s="4"/>
      <c r="BU1000" s="4"/>
      <c r="BV1000" s="4"/>
    </row>
    <row r="1001" spans="1:77" ht="15.5">
      <c r="A1001" s="49" t="str">
        <f>B1001&amp;COUNTIF($B$3:B1001,B1001)</f>
        <v>34PDHB1</v>
      </c>
      <c r="B1001" s="3" t="s">
        <v>1005</v>
      </c>
      <c r="C1001" s="4" t="s">
        <v>1006</v>
      </c>
      <c r="D1001" s="4" t="s">
        <v>1521</v>
      </c>
      <c r="E1001" s="4" t="s">
        <v>1522</v>
      </c>
      <c r="F1001" s="4" t="s">
        <v>1523</v>
      </c>
      <c r="G1001" s="4" t="s">
        <v>1524</v>
      </c>
      <c r="H1001" s="3" t="s">
        <v>10</v>
      </c>
      <c r="I1001" s="4" t="s">
        <v>1569</v>
      </c>
      <c r="J1001" s="95" t="s">
        <v>2744</v>
      </c>
      <c r="K1001" s="4" t="str">
        <f t="shared" si="46"/>
        <v>34PDHBM001</v>
      </c>
      <c r="L1001" s="6" t="s">
        <v>172</v>
      </c>
      <c r="M1001" s="5" t="s">
        <v>16</v>
      </c>
      <c r="N1001" s="85" t="s">
        <v>194</v>
      </c>
      <c r="O1001" s="5" t="s">
        <v>2842</v>
      </c>
      <c r="P1001" s="85" t="s">
        <v>416</v>
      </c>
      <c r="Q1001" s="5" t="s">
        <v>2843</v>
      </c>
      <c r="R1001" s="85" t="s">
        <v>806</v>
      </c>
      <c r="S1001" s="4" t="s">
        <v>2841</v>
      </c>
      <c r="T1001" s="66" t="str">
        <f t="shared" si="45"/>
        <v>16. Paz, Justicia E Instituciones Sólidas</v>
      </c>
      <c r="U1001" s="85" t="s">
        <v>194</v>
      </c>
      <c r="V1001" s="4" t="s">
        <v>28</v>
      </c>
      <c r="W1001" s="85" t="s">
        <v>416</v>
      </c>
      <c r="X1001" s="4" t="s">
        <v>142</v>
      </c>
      <c r="Y1001" s="85" t="s">
        <v>172</v>
      </c>
      <c r="Z1001" s="4" t="s">
        <v>143</v>
      </c>
      <c r="AA1001" s="52" t="str">
        <f t="shared" si="47"/>
        <v>1.7.2</v>
      </c>
      <c r="AB1001" s="3" t="s">
        <v>36</v>
      </c>
      <c r="AC1001" s="23" t="s">
        <v>38</v>
      </c>
      <c r="AD1001" s="4" t="s">
        <v>6322</v>
      </c>
      <c r="AE1001" s="4" t="s">
        <v>6323</v>
      </c>
      <c r="AF1001" s="4" t="s">
        <v>6324</v>
      </c>
      <c r="AG1001" s="4" t="s">
        <v>6325</v>
      </c>
      <c r="AH1001" s="3" t="s">
        <v>6689</v>
      </c>
      <c r="AI1001" s="4" t="s">
        <v>9171</v>
      </c>
      <c r="AJ1001" s="4" t="s">
        <v>9172</v>
      </c>
      <c r="AK1001" s="4" t="s">
        <v>6725</v>
      </c>
      <c r="AL1001" s="4" t="s">
        <v>9173</v>
      </c>
      <c r="AM1001" s="3" t="s">
        <v>6712</v>
      </c>
      <c r="AN1001" s="3" t="s">
        <v>6708</v>
      </c>
      <c r="AO1001" s="3" t="s">
        <v>6718</v>
      </c>
      <c r="AP1001" s="3" t="s">
        <v>6689</v>
      </c>
      <c r="AQ1001" s="6" t="s">
        <v>6689</v>
      </c>
      <c r="AR1001" s="5" t="s">
        <v>15103</v>
      </c>
      <c r="AS1001" s="5" t="s">
        <v>15104</v>
      </c>
      <c r="AT1001" s="4" t="s">
        <v>15105</v>
      </c>
      <c r="AU1001" s="4" t="s">
        <v>12241</v>
      </c>
      <c r="AV1001" s="4"/>
      <c r="AW1001" s="4"/>
      <c r="AX1001" s="4"/>
      <c r="AY1001" s="4"/>
      <c r="AZ1001" s="4"/>
      <c r="BA1001" s="4"/>
      <c r="BB1001" s="4"/>
      <c r="BC1001" s="4"/>
      <c r="BD1001" s="4"/>
      <c r="BE1001" s="4"/>
      <c r="BF1001" s="4"/>
      <c r="BG1001" s="4"/>
      <c r="BH1001" s="4"/>
      <c r="BI1001" s="4"/>
      <c r="BJ1001" s="4"/>
      <c r="BK1001" s="4"/>
      <c r="BL1001" s="4"/>
      <c r="BM1001" s="4"/>
      <c r="BN1001" s="4"/>
      <c r="BO1001" s="4"/>
      <c r="BP1001" s="4"/>
      <c r="BQ1001" s="4"/>
      <c r="BR1001" s="4"/>
      <c r="BS1001" s="4"/>
      <c r="BT1001" s="4"/>
      <c r="BU1001" s="4"/>
      <c r="BV1001" s="4"/>
    </row>
    <row r="1002" spans="1:77" ht="15.5">
      <c r="A1002" s="49" t="str">
        <f>B1002&amp;COUNTIF($B$3:B1002,B1002)</f>
        <v>34PDHB2</v>
      </c>
      <c r="B1002" s="3" t="s">
        <v>1005</v>
      </c>
      <c r="C1002" s="4" t="s">
        <v>1006</v>
      </c>
      <c r="D1002" s="4" t="s">
        <v>1521</v>
      </c>
      <c r="E1002" s="4" t="s">
        <v>1522</v>
      </c>
      <c r="F1002" s="4" t="s">
        <v>1523</v>
      </c>
      <c r="G1002" s="4" t="s">
        <v>1524</v>
      </c>
      <c r="H1002" s="3" t="s">
        <v>1133</v>
      </c>
      <c r="I1002" s="4" t="s">
        <v>1570</v>
      </c>
      <c r="J1002" s="96" t="s">
        <v>1886</v>
      </c>
      <c r="K1002" s="4" t="str">
        <f t="shared" si="46"/>
        <v>34PDHBM002</v>
      </c>
      <c r="L1002" s="6" t="s">
        <v>172</v>
      </c>
      <c r="M1002" s="5" t="s">
        <v>16</v>
      </c>
      <c r="N1002" s="85" t="s">
        <v>194</v>
      </c>
      <c r="O1002" s="4" t="s">
        <v>2842</v>
      </c>
      <c r="P1002" s="85" t="s">
        <v>416</v>
      </c>
      <c r="Q1002" s="4" t="s">
        <v>2843</v>
      </c>
      <c r="R1002" s="85" t="s">
        <v>806</v>
      </c>
      <c r="S1002" s="4" t="s">
        <v>2841</v>
      </c>
      <c r="T1002" s="66" t="str">
        <f t="shared" si="45"/>
        <v>16. Paz, Justicia E Instituciones Sólidas</v>
      </c>
      <c r="U1002" s="85" t="s">
        <v>194</v>
      </c>
      <c r="V1002" s="4" t="s">
        <v>28</v>
      </c>
      <c r="W1002" s="85" t="s">
        <v>416</v>
      </c>
      <c r="X1002" s="4" t="s">
        <v>142</v>
      </c>
      <c r="Y1002" s="85" t="s">
        <v>172</v>
      </c>
      <c r="Z1002" s="4" t="s">
        <v>143</v>
      </c>
      <c r="AA1002" s="52" t="str">
        <f t="shared" si="47"/>
        <v>1.7.2</v>
      </c>
      <c r="AB1002" s="3" t="s">
        <v>2952</v>
      </c>
      <c r="AC1002" s="23" t="s">
        <v>2953</v>
      </c>
      <c r="AD1002" s="4" t="s">
        <v>179</v>
      </c>
      <c r="AE1002" s="4" t="s">
        <v>179</v>
      </c>
      <c r="AF1002" s="4" t="s">
        <v>179</v>
      </c>
      <c r="AG1002" s="4" t="s">
        <v>179</v>
      </c>
      <c r="AH1002" s="3" t="s">
        <v>179</v>
      </c>
      <c r="AI1002" s="4" t="s">
        <v>179</v>
      </c>
      <c r="AJ1002" s="4" t="s">
        <v>179</v>
      </c>
      <c r="AK1002" s="4" t="s">
        <v>179</v>
      </c>
      <c r="AL1002" s="4" t="s">
        <v>179</v>
      </c>
      <c r="AM1002" s="3" t="s">
        <v>179</v>
      </c>
      <c r="AN1002" s="3" t="s">
        <v>179</v>
      </c>
      <c r="AO1002" s="3" t="s">
        <v>179</v>
      </c>
      <c r="AP1002" s="3" t="s">
        <v>179</v>
      </c>
      <c r="AQ1002" s="6" t="s">
        <v>179</v>
      </c>
      <c r="AR1002" s="5" t="s">
        <v>179</v>
      </c>
      <c r="AS1002" s="5" t="s">
        <v>179</v>
      </c>
      <c r="AT1002" s="4" t="s">
        <v>179</v>
      </c>
      <c r="AU1002" s="4" t="s">
        <v>179</v>
      </c>
      <c r="AV1002" s="4"/>
      <c r="AW1002" s="4"/>
      <c r="AX1002" s="4"/>
      <c r="AY1002" s="4"/>
      <c r="AZ1002" s="4"/>
      <c r="BA1002" s="4"/>
      <c r="BB1002" s="4"/>
      <c r="BC1002" s="4"/>
      <c r="BD1002" s="4"/>
      <c r="BE1002" s="4"/>
      <c r="BF1002" s="4"/>
      <c r="BG1002" s="4"/>
      <c r="BH1002" s="4"/>
      <c r="BI1002" s="4"/>
      <c r="BJ1002" s="4"/>
      <c r="BK1002" s="4"/>
      <c r="BL1002" s="4"/>
      <c r="BM1002" s="4"/>
      <c r="BN1002" s="4"/>
      <c r="BO1002" s="4"/>
      <c r="BP1002" s="4"/>
      <c r="BQ1002" s="4"/>
      <c r="BR1002" s="4"/>
      <c r="BS1002" s="4"/>
      <c r="BT1002" s="4"/>
      <c r="BU1002" s="4"/>
      <c r="BV1002" s="4"/>
    </row>
    <row r="1003" spans="1:77" ht="15.5">
      <c r="A1003" s="49" t="str">
        <f>B1003&amp;COUNTIF($B$3:B1003,B1003)</f>
        <v>34PDHB3</v>
      </c>
      <c r="B1003" s="3" t="s">
        <v>1005</v>
      </c>
      <c r="C1003" s="4" t="s">
        <v>1006</v>
      </c>
      <c r="D1003" s="4" t="s">
        <v>1521</v>
      </c>
      <c r="E1003" s="4" t="s">
        <v>1522</v>
      </c>
      <c r="F1003" s="4" t="s">
        <v>1523</v>
      </c>
      <c r="G1003" s="4" t="s">
        <v>1524</v>
      </c>
      <c r="H1003" s="3" t="s">
        <v>140</v>
      </c>
      <c r="I1003" s="4" t="s">
        <v>1571</v>
      </c>
      <c r="J1003" s="95" t="s">
        <v>2745</v>
      </c>
      <c r="K1003" s="4" t="str">
        <f t="shared" si="46"/>
        <v>34PDHBN001</v>
      </c>
      <c r="L1003" s="6">
        <v>2</v>
      </c>
      <c r="M1003" s="5" t="s">
        <v>16</v>
      </c>
      <c r="N1003" s="85">
        <v>2</v>
      </c>
      <c r="O1003" s="5" t="s">
        <v>2839</v>
      </c>
      <c r="P1003" s="85">
        <v>1</v>
      </c>
      <c r="Q1003" s="5" t="s">
        <v>2840</v>
      </c>
      <c r="R1003" s="85">
        <v>16</v>
      </c>
      <c r="S1003" s="4" t="s">
        <v>2841</v>
      </c>
      <c r="T1003" s="66" t="str">
        <f t="shared" si="45"/>
        <v>16. Paz, Justicia E Instituciones Sólidas</v>
      </c>
      <c r="U1003" s="85">
        <v>1</v>
      </c>
      <c r="V1003" s="4" t="s">
        <v>28</v>
      </c>
      <c r="W1003" s="85">
        <v>7</v>
      </c>
      <c r="X1003" s="4" t="s">
        <v>142</v>
      </c>
      <c r="Y1003" s="85">
        <v>2</v>
      </c>
      <c r="Z1003" s="4" t="s">
        <v>143</v>
      </c>
      <c r="AA1003" s="52" t="str">
        <f t="shared" si="47"/>
        <v>1.7.2</v>
      </c>
      <c r="AB1003" s="3" t="s">
        <v>144</v>
      </c>
      <c r="AC1003" s="23" t="s">
        <v>145</v>
      </c>
      <c r="AD1003" s="4" t="s">
        <v>6326</v>
      </c>
      <c r="AE1003" s="4" t="s">
        <v>6327</v>
      </c>
      <c r="AF1003" s="4" t="s">
        <v>6328</v>
      </c>
      <c r="AG1003" s="4" t="s">
        <v>6329</v>
      </c>
      <c r="AH1003" s="8" t="s">
        <v>6689</v>
      </c>
      <c r="AI1003" s="4" t="s">
        <v>9174</v>
      </c>
      <c r="AJ1003" s="4" t="s">
        <v>9175</v>
      </c>
      <c r="AK1003" s="4" t="s">
        <v>6725</v>
      </c>
      <c r="AL1003" s="4" t="s">
        <v>9173</v>
      </c>
      <c r="AM1003" s="3" t="s">
        <v>6712</v>
      </c>
      <c r="AN1003" s="3" t="s">
        <v>6708</v>
      </c>
      <c r="AO1003" s="3" t="s">
        <v>6718</v>
      </c>
      <c r="AP1003" s="3" t="s">
        <v>6689</v>
      </c>
      <c r="AQ1003" s="3" t="s">
        <v>6689</v>
      </c>
      <c r="AR1003" s="4" t="s">
        <v>15106</v>
      </c>
      <c r="AS1003" s="4" t="s">
        <v>15107</v>
      </c>
      <c r="AT1003" s="4" t="s">
        <v>15108</v>
      </c>
      <c r="AU1003" s="4" t="s">
        <v>15109</v>
      </c>
      <c r="AV1003" s="49"/>
      <c r="AW1003" s="49"/>
      <c r="AX1003" s="49"/>
      <c r="AY1003" s="49"/>
      <c r="AZ1003" s="49"/>
      <c r="BA1003" s="49"/>
      <c r="BB1003" s="49"/>
      <c r="BC1003" s="49"/>
      <c r="BD1003" s="49"/>
      <c r="BE1003" s="49"/>
      <c r="BF1003" s="49"/>
      <c r="BG1003" s="49"/>
      <c r="BH1003" s="49"/>
      <c r="BI1003" s="49"/>
      <c r="BJ1003" s="49"/>
      <c r="BK1003" s="49"/>
      <c r="BL1003" s="49"/>
      <c r="BM1003" s="49"/>
      <c r="BN1003" s="49"/>
      <c r="BO1003" s="49"/>
      <c r="BP1003" s="49"/>
      <c r="BQ1003" s="49"/>
      <c r="BR1003" s="49"/>
      <c r="BS1003" s="49"/>
      <c r="BT1003" s="49"/>
      <c r="BU1003" s="49"/>
      <c r="BV1003" s="49"/>
    </row>
    <row r="1004" spans="1:77" ht="15.5">
      <c r="A1004" s="49" t="str">
        <f>B1004&amp;COUNTIF($B$3:B1004,B1004)</f>
        <v>34PDHB4</v>
      </c>
      <c r="B1004" s="3" t="s">
        <v>1005</v>
      </c>
      <c r="C1004" s="4" t="s">
        <v>1006</v>
      </c>
      <c r="D1004" s="4" t="s">
        <v>1521</v>
      </c>
      <c r="E1004" s="4" t="s">
        <v>1522</v>
      </c>
      <c r="F1004" s="4" t="s">
        <v>1523</v>
      </c>
      <c r="G1004" s="4" t="s">
        <v>1524</v>
      </c>
      <c r="H1004" s="3" t="s">
        <v>1007</v>
      </c>
      <c r="I1004" s="4" t="s">
        <v>1848</v>
      </c>
      <c r="J1004" s="95" t="s">
        <v>2746</v>
      </c>
      <c r="K1004" s="4" t="str">
        <f t="shared" si="46"/>
        <v>34PDHBN004</v>
      </c>
      <c r="L1004" s="6" t="s">
        <v>172</v>
      </c>
      <c r="M1004" s="5" t="s">
        <v>16</v>
      </c>
      <c r="N1004" s="85" t="s">
        <v>196</v>
      </c>
      <c r="O1004" s="5" t="s">
        <v>2873</v>
      </c>
      <c r="P1004" s="85" t="s">
        <v>232</v>
      </c>
      <c r="Q1004" s="5" t="s">
        <v>2879</v>
      </c>
      <c r="R1004" s="85" t="s">
        <v>403</v>
      </c>
      <c r="S1004" s="4" t="s">
        <v>2876</v>
      </c>
      <c r="T1004" s="66" t="str">
        <f t="shared" si="45"/>
        <v>15. Vida De Ecosistemas Terrestres</v>
      </c>
      <c r="U1004" s="85" t="s">
        <v>194</v>
      </c>
      <c r="V1004" s="4" t="s">
        <v>28</v>
      </c>
      <c r="W1004" s="85" t="s">
        <v>416</v>
      </c>
      <c r="X1004" s="4" t="s">
        <v>142</v>
      </c>
      <c r="Y1004" s="85" t="s">
        <v>172</v>
      </c>
      <c r="Z1004" s="4" t="s">
        <v>143</v>
      </c>
      <c r="AA1004" s="52" t="str">
        <f t="shared" si="47"/>
        <v>1.7.2</v>
      </c>
      <c r="AB1004" s="3" t="s">
        <v>253</v>
      </c>
      <c r="AC1004" s="23" t="s">
        <v>254</v>
      </c>
      <c r="AD1004" s="4" t="s">
        <v>6330</v>
      </c>
      <c r="AE1004" s="4" t="s">
        <v>6331</v>
      </c>
      <c r="AF1004" s="4" t="s">
        <v>6332</v>
      </c>
      <c r="AG1004" s="4" t="s">
        <v>6333</v>
      </c>
      <c r="AH1004" s="8" t="s">
        <v>6689</v>
      </c>
      <c r="AI1004" s="4" t="s">
        <v>9176</v>
      </c>
      <c r="AJ1004" s="4" t="s">
        <v>9177</v>
      </c>
      <c r="AK1004" s="4" t="s">
        <v>6725</v>
      </c>
      <c r="AL1004" s="4" t="s">
        <v>9173</v>
      </c>
      <c r="AM1004" s="9" t="s">
        <v>6702</v>
      </c>
      <c r="AN1004" s="9" t="s">
        <v>6701</v>
      </c>
      <c r="AO1004" s="9" t="s">
        <v>6699</v>
      </c>
      <c r="AP1004" s="9" t="s">
        <v>6689</v>
      </c>
      <c r="AQ1004" s="3" t="s">
        <v>6689</v>
      </c>
      <c r="AR1004" s="5" t="s">
        <v>15110</v>
      </c>
      <c r="AS1004" s="5" t="s">
        <v>15111</v>
      </c>
      <c r="AT1004" s="4" t="s">
        <v>15108</v>
      </c>
      <c r="AU1004" s="4" t="s">
        <v>15109</v>
      </c>
      <c r="AV1004" s="4"/>
      <c r="AW1004" s="4"/>
      <c r="AX1004" s="4"/>
      <c r="AY1004" s="4"/>
      <c r="AZ1004" s="4"/>
      <c r="BA1004" s="4"/>
      <c r="BB1004" s="4"/>
      <c r="BC1004" s="4"/>
      <c r="BD1004" s="4"/>
      <c r="BE1004" s="4"/>
      <c r="BF1004" s="4"/>
      <c r="BG1004" s="4"/>
      <c r="BH1004" s="4"/>
      <c r="BI1004" s="4"/>
      <c r="BJ1004" s="4"/>
      <c r="BK1004" s="4"/>
      <c r="BL1004" s="4"/>
      <c r="BM1004" s="4"/>
      <c r="BN1004" s="4"/>
      <c r="BO1004" s="4"/>
      <c r="BP1004" s="4"/>
      <c r="BQ1004" s="4"/>
      <c r="BR1004" s="4"/>
      <c r="BS1004" s="4"/>
      <c r="BT1004" s="4"/>
      <c r="BU1004" s="4"/>
      <c r="BV1004" s="4"/>
    </row>
    <row r="1005" spans="1:77" ht="15.5">
      <c r="A1005" s="49" t="str">
        <f>B1005&amp;COUNTIF($B$3:B1005,B1005)</f>
        <v>34PDHB5</v>
      </c>
      <c r="B1005" s="3" t="s">
        <v>1005</v>
      </c>
      <c r="C1005" s="4" t="s">
        <v>1006</v>
      </c>
      <c r="D1005" s="4" t="s">
        <v>1521</v>
      </c>
      <c r="E1005" s="4" t="s">
        <v>1522</v>
      </c>
      <c r="F1005" s="4" t="s">
        <v>1523</v>
      </c>
      <c r="G1005" s="4" t="s">
        <v>1524</v>
      </c>
      <c r="H1005" s="3" t="s">
        <v>146</v>
      </c>
      <c r="I1005" s="4" t="s">
        <v>1572</v>
      </c>
      <c r="J1005" s="95" t="s">
        <v>2747</v>
      </c>
      <c r="K1005" s="4" t="str">
        <f t="shared" si="46"/>
        <v>34PDHBO001</v>
      </c>
      <c r="L1005" s="6" t="s">
        <v>172</v>
      </c>
      <c r="M1005" s="5" t="s">
        <v>16</v>
      </c>
      <c r="N1005" s="85" t="s">
        <v>194</v>
      </c>
      <c r="O1005" s="4" t="s">
        <v>2842</v>
      </c>
      <c r="P1005" s="85" t="s">
        <v>196</v>
      </c>
      <c r="Q1005" s="4" t="s">
        <v>2858</v>
      </c>
      <c r="R1005" s="85" t="s">
        <v>806</v>
      </c>
      <c r="S1005" s="4" t="s">
        <v>2841</v>
      </c>
      <c r="T1005" s="66" t="str">
        <f t="shared" si="45"/>
        <v>16. Paz, Justicia E Instituciones Sólidas</v>
      </c>
      <c r="U1005" s="85" t="s">
        <v>196</v>
      </c>
      <c r="V1005" s="4" t="s">
        <v>199</v>
      </c>
      <c r="W1005" s="85" t="s">
        <v>462</v>
      </c>
      <c r="X1005" s="4" t="s">
        <v>562</v>
      </c>
      <c r="Y1005" s="85" t="s">
        <v>196</v>
      </c>
      <c r="Z1005" s="4" t="s">
        <v>563</v>
      </c>
      <c r="AA1005" s="52" t="str">
        <f t="shared" si="47"/>
        <v>3.9.3</v>
      </c>
      <c r="AB1005" s="3" t="s">
        <v>149</v>
      </c>
      <c r="AC1005" s="23" t="s">
        <v>150</v>
      </c>
      <c r="AD1005" s="4" t="s">
        <v>6334</v>
      </c>
      <c r="AE1005" s="4" t="s">
        <v>6335</v>
      </c>
      <c r="AF1005" s="4" t="s">
        <v>6336</v>
      </c>
      <c r="AG1005" s="4" t="s">
        <v>6337</v>
      </c>
      <c r="AH1005" s="8" t="s">
        <v>6689</v>
      </c>
      <c r="AI1005" s="4" t="s">
        <v>9178</v>
      </c>
      <c r="AJ1005" s="4" t="s">
        <v>9179</v>
      </c>
      <c r="AK1005" s="4" t="s">
        <v>6725</v>
      </c>
      <c r="AL1005" s="4" t="s">
        <v>9173</v>
      </c>
      <c r="AM1005" s="9" t="s">
        <v>9455</v>
      </c>
      <c r="AN1005" s="9" t="s">
        <v>6697</v>
      </c>
      <c r="AO1005" s="9" t="s">
        <v>6699</v>
      </c>
      <c r="AP1005" s="9" t="s">
        <v>6689</v>
      </c>
      <c r="AQ1005" s="3" t="s">
        <v>6689</v>
      </c>
      <c r="AR1005" s="5" t="s">
        <v>15112</v>
      </c>
      <c r="AS1005" s="5" t="s">
        <v>15113</v>
      </c>
      <c r="AT1005" s="4" t="s">
        <v>15114</v>
      </c>
      <c r="AU1005" s="4" t="s">
        <v>15115</v>
      </c>
      <c r="AV1005" s="4"/>
      <c r="AW1005" s="4"/>
      <c r="AX1005" s="4"/>
      <c r="AY1005" s="4"/>
      <c r="AZ1005" s="4"/>
      <c r="BA1005" s="4"/>
      <c r="BB1005" s="4"/>
      <c r="BC1005" s="4"/>
      <c r="BD1005" s="4"/>
      <c r="BE1005" s="4"/>
      <c r="BF1005" s="4"/>
      <c r="BG1005" s="4"/>
      <c r="BH1005" s="4"/>
      <c r="BI1005" s="4"/>
      <c r="BJ1005" s="4"/>
      <c r="BK1005" s="4"/>
      <c r="BL1005" s="4"/>
      <c r="BM1005" s="4"/>
      <c r="BN1005" s="4"/>
      <c r="BO1005" s="4"/>
      <c r="BP1005" s="4"/>
      <c r="BQ1005" s="4"/>
      <c r="BR1005" s="4"/>
      <c r="BS1005" s="4"/>
      <c r="BT1005" s="4"/>
      <c r="BU1005" s="4"/>
      <c r="BV1005" s="4"/>
    </row>
    <row r="1006" spans="1:77" ht="15.5">
      <c r="A1006" s="49" t="str">
        <f>B1006&amp;COUNTIF($B$3:B1006,B1006)</f>
        <v>34PDHB6</v>
      </c>
      <c r="B1006" s="3" t="s">
        <v>1005</v>
      </c>
      <c r="C1006" s="4" t="s">
        <v>1006</v>
      </c>
      <c r="D1006" s="4" t="s">
        <v>1521</v>
      </c>
      <c r="E1006" s="4" t="s">
        <v>1522</v>
      </c>
      <c r="F1006" s="4" t="s">
        <v>1523</v>
      </c>
      <c r="G1006" s="4" t="s">
        <v>1524</v>
      </c>
      <c r="H1006" s="3" t="s">
        <v>151</v>
      </c>
      <c r="I1006" s="4" t="s">
        <v>1573</v>
      </c>
      <c r="J1006" s="95" t="s">
        <v>2748</v>
      </c>
      <c r="K1006" s="4" t="str">
        <f t="shared" si="46"/>
        <v>34PDHBP001</v>
      </c>
      <c r="L1006" s="6">
        <v>2</v>
      </c>
      <c r="M1006" s="5" t="s">
        <v>16</v>
      </c>
      <c r="N1006" s="85">
        <v>1</v>
      </c>
      <c r="O1006" s="5" t="s">
        <v>2842</v>
      </c>
      <c r="P1006" s="85">
        <v>7</v>
      </c>
      <c r="Q1006" s="5" t="s">
        <v>2843</v>
      </c>
      <c r="R1006" s="85">
        <v>5</v>
      </c>
      <c r="S1006" s="4" t="s">
        <v>2844</v>
      </c>
      <c r="T1006" s="66" t="str">
        <f t="shared" si="45"/>
        <v xml:space="preserve">5. Igualdad De Género </v>
      </c>
      <c r="U1006" s="85">
        <v>1</v>
      </c>
      <c r="V1006" s="4" t="s">
        <v>28</v>
      </c>
      <c r="W1006" s="85">
        <v>2</v>
      </c>
      <c r="X1006" s="4" t="s">
        <v>154</v>
      </c>
      <c r="Y1006" s="85">
        <v>4</v>
      </c>
      <c r="Z1006" s="4" t="s">
        <v>155</v>
      </c>
      <c r="AA1006" s="52" t="str">
        <f t="shared" si="47"/>
        <v>1.2.4</v>
      </c>
      <c r="AB1006" s="3" t="s">
        <v>156</v>
      </c>
      <c r="AC1006" s="23" t="s">
        <v>157</v>
      </c>
      <c r="AD1006" s="4" t="s">
        <v>6338</v>
      </c>
      <c r="AE1006" s="4" t="s">
        <v>6339</v>
      </c>
      <c r="AF1006" s="4" t="s">
        <v>6340</v>
      </c>
      <c r="AG1006" s="4" t="s">
        <v>6341</v>
      </c>
      <c r="AH1006" s="8" t="s">
        <v>6689</v>
      </c>
      <c r="AI1006" s="4" t="s">
        <v>9180</v>
      </c>
      <c r="AJ1006" s="4" t="s">
        <v>9181</v>
      </c>
      <c r="AK1006" s="4" t="s">
        <v>6725</v>
      </c>
      <c r="AL1006" s="4" t="s">
        <v>9173</v>
      </c>
      <c r="AM1006" s="9" t="s">
        <v>6712</v>
      </c>
      <c r="AN1006" s="9" t="s">
        <v>6708</v>
      </c>
      <c r="AO1006" s="9" t="s">
        <v>6718</v>
      </c>
      <c r="AP1006" s="9" t="s">
        <v>6689</v>
      </c>
      <c r="AQ1006" s="3" t="s">
        <v>6689</v>
      </c>
      <c r="AR1006" s="5" t="s">
        <v>15116</v>
      </c>
      <c r="AS1006" s="5" t="s">
        <v>15117</v>
      </c>
      <c r="AT1006" s="4" t="s">
        <v>15114</v>
      </c>
      <c r="AU1006" s="4" t="s">
        <v>15115</v>
      </c>
      <c r="AV1006" s="4"/>
      <c r="AW1006" s="4"/>
      <c r="AX1006" s="4"/>
      <c r="AY1006" s="4"/>
      <c r="AZ1006" s="4"/>
      <c r="BA1006" s="4"/>
      <c r="BB1006" s="4"/>
      <c r="BC1006" s="4"/>
      <c r="BD1006" s="4"/>
      <c r="BE1006" s="4"/>
      <c r="BF1006" s="4"/>
      <c r="BG1006" s="4"/>
      <c r="BH1006" s="4"/>
      <c r="BI1006" s="4"/>
      <c r="BJ1006" s="4"/>
      <c r="BK1006" s="4"/>
      <c r="BL1006" s="4"/>
      <c r="BM1006" s="4"/>
      <c r="BN1006" s="4"/>
      <c r="BO1006" s="4"/>
      <c r="BP1006" s="4"/>
      <c r="BQ1006" s="4"/>
      <c r="BR1006" s="4"/>
      <c r="BS1006" s="4"/>
      <c r="BT1006" s="4"/>
      <c r="BU1006" s="4"/>
      <c r="BV1006" s="4"/>
    </row>
    <row r="1007" spans="1:77" ht="15.5">
      <c r="A1007" s="49" t="str">
        <f>B1007&amp;COUNTIF($B$3:B1007,B1007)</f>
        <v>34PDHB7</v>
      </c>
      <c r="B1007" s="3" t="s">
        <v>1005</v>
      </c>
      <c r="C1007" s="4" t="s">
        <v>1006</v>
      </c>
      <c r="D1007" s="4" t="s">
        <v>1521</v>
      </c>
      <c r="E1007" s="4" t="s">
        <v>1522</v>
      </c>
      <c r="F1007" s="4" t="s">
        <v>1523</v>
      </c>
      <c r="G1007" s="4" t="s">
        <v>1524</v>
      </c>
      <c r="H1007" s="3" t="s">
        <v>158</v>
      </c>
      <c r="I1007" s="4" t="s">
        <v>1574</v>
      </c>
      <c r="J1007" s="95" t="s">
        <v>2749</v>
      </c>
      <c r="K1007" s="4" t="str">
        <f t="shared" si="46"/>
        <v>34PDHBP002</v>
      </c>
      <c r="L1007" s="6" t="s">
        <v>172</v>
      </c>
      <c r="M1007" s="5" t="s">
        <v>16</v>
      </c>
      <c r="N1007" s="85" t="s">
        <v>194</v>
      </c>
      <c r="O1007" s="4" t="s">
        <v>2842</v>
      </c>
      <c r="P1007" s="85" t="s">
        <v>416</v>
      </c>
      <c r="Q1007" s="4" t="s">
        <v>2843</v>
      </c>
      <c r="R1007" s="85" t="s">
        <v>346</v>
      </c>
      <c r="S1007" s="4" t="s">
        <v>2868</v>
      </c>
      <c r="T1007" s="66" t="str">
        <f t="shared" si="45"/>
        <v xml:space="preserve">10. Reducción De Las Desigualdades </v>
      </c>
      <c r="U1007" s="85" t="s">
        <v>194</v>
      </c>
      <c r="V1007" s="4" t="s">
        <v>28</v>
      </c>
      <c r="W1007" s="85" t="s">
        <v>172</v>
      </c>
      <c r="X1007" s="4" t="s">
        <v>154</v>
      </c>
      <c r="Y1007" s="85" t="s">
        <v>232</v>
      </c>
      <c r="Z1007" s="4" t="s">
        <v>155</v>
      </c>
      <c r="AA1007" s="52" t="str">
        <f t="shared" si="47"/>
        <v>1.2.4</v>
      </c>
      <c r="AB1007" s="3" t="s">
        <v>161</v>
      </c>
      <c r="AC1007" s="23" t="s">
        <v>162</v>
      </c>
      <c r="AD1007" s="4" t="s">
        <v>6342</v>
      </c>
      <c r="AE1007" s="4" t="s">
        <v>6323</v>
      </c>
      <c r="AF1007" s="4" t="s">
        <v>6343</v>
      </c>
      <c r="AG1007" s="4" t="s">
        <v>6344</v>
      </c>
      <c r="AH1007" s="3" t="s">
        <v>6689</v>
      </c>
      <c r="AI1007" s="4" t="s">
        <v>9182</v>
      </c>
      <c r="AJ1007" s="4" t="s">
        <v>9183</v>
      </c>
      <c r="AK1007" s="4" t="s">
        <v>6725</v>
      </c>
      <c r="AL1007" s="4" t="s">
        <v>9173</v>
      </c>
      <c r="AM1007" s="3" t="s">
        <v>6697</v>
      </c>
      <c r="AN1007" s="3" t="s">
        <v>6699</v>
      </c>
      <c r="AO1007" s="3" t="s">
        <v>6698</v>
      </c>
      <c r="AP1007" s="3" t="s">
        <v>6689</v>
      </c>
      <c r="AQ1007" s="6" t="s">
        <v>6689</v>
      </c>
      <c r="AR1007" s="5" t="s">
        <v>15118</v>
      </c>
      <c r="AS1007" s="5" t="s">
        <v>15119</v>
      </c>
      <c r="AT1007" s="4" t="s">
        <v>15114</v>
      </c>
      <c r="AU1007" s="4" t="s">
        <v>15115</v>
      </c>
      <c r="AV1007" s="4"/>
      <c r="AW1007" s="4"/>
      <c r="AX1007" s="4"/>
      <c r="AY1007" s="4"/>
      <c r="AZ1007" s="4"/>
      <c r="BA1007" s="4"/>
      <c r="BB1007" s="4"/>
      <c r="BC1007" s="4"/>
      <c r="BD1007" s="4"/>
      <c r="BE1007" s="4"/>
      <c r="BF1007" s="4"/>
      <c r="BG1007" s="4"/>
      <c r="BH1007" s="4"/>
      <c r="BI1007" s="4"/>
      <c r="BJ1007" s="4"/>
      <c r="BK1007" s="4"/>
      <c r="BL1007" s="4"/>
      <c r="BM1007" s="4"/>
      <c r="BN1007" s="4"/>
      <c r="BO1007" s="4"/>
      <c r="BP1007" s="4"/>
      <c r="BQ1007" s="4"/>
      <c r="BR1007" s="4"/>
      <c r="BS1007" s="4"/>
      <c r="BT1007" s="4"/>
      <c r="BU1007" s="4"/>
      <c r="BV1007" s="4"/>
    </row>
    <row r="1008" spans="1:77" s="49" customFormat="1" ht="15.5">
      <c r="A1008" s="49" t="str">
        <f>B1008&amp;COUNTIF($B$3:B1008,B1008)</f>
        <v>34PDHB8</v>
      </c>
      <c r="B1008" s="3" t="s">
        <v>1005</v>
      </c>
      <c r="C1008" s="4" t="s">
        <v>1006</v>
      </c>
      <c r="D1008" s="4" t="s">
        <v>1521</v>
      </c>
      <c r="E1008" s="4" t="s">
        <v>1522</v>
      </c>
      <c r="F1008" s="4" t="s">
        <v>1523</v>
      </c>
      <c r="G1008" s="4" t="s">
        <v>1524</v>
      </c>
      <c r="H1008" s="3" t="s">
        <v>170</v>
      </c>
      <c r="I1008" s="4" t="s">
        <v>1575</v>
      </c>
      <c r="J1008" s="95" t="s">
        <v>1900</v>
      </c>
      <c r="K1008" s="4" t="str">
        <f t="shared" si="46"/>
        <v>34PDHBP004</v>
      </c>
      <c r="L1008" s="6">
        <v>2</v>
      </c>
      <c r="M1008" s="5" t="s">
        <v>16</v>
      </c>
      <c r="N1008" s="85">
        <v>1</v>
      </c>
      <c r="O1008" s="5" t="s">
        <v>2842</v>
      </c>
      <c r="P1008" s="85">
        <v>7</v>
      </c>
      <c r="Q1008" s="5" t="s">
        <v>2843</v>
      </c>
      <c r="R1008" s="85">
        <v>10</v>
      </c>
      <c r="S1008" s="4" t="s">
        <v>2868</v>
      </c>
      <c r="T1008" s="66" t="str">
        <f t="shared" si="45"/>
        <v xml:space="preserve">10. Reducción De Las Desigualdades </v>
      </c>
      <c r="U1008" s="85">
        <v>2</v>
      </c>
      <c r="V1008" s="4" t="s">
        <v>173</v>
      </c>
      <c r="W1008" s="85">
        <v>6</v>
      </c>
      <c r="X1008" s="4" t="s">
        <v>175</v>
      </c>
      <c r="Y1008" s="85">
        <v>8</v>
      </c>
      <c r="Z1008" s="4" t="s">
        <v>177</v>
      </c>
      <c r="AA1008" s="52" t="str">
        <f t="shared" si="47"/>
        <v>2.6.8</v>
      </c>
      <c r="AB1008" s="3" t="s">
        <v>384</v>
      </c>
      <c r="AC1008" s="23" t="s">
        <v>178</v>
      </c>
      <c r="AD1008" s="4" t="s">
        <v>6345</v>
      </c>
      <c r="AE1008" s="4" t="s">
        <v>6346</v>
      </c>
      <c r="AF1008" s="4" t="s">
        <v>6347</v>
      </c>
      <c r="AG1008" s="4" t="s">
        <v>6348</v>
      </c>
      <c r="AH1008" s="8" t="s">
        <v>6689</v>
      </c>
      <c r="AI1008" s="4" t="s">
        <v>9184</v>
      </c>
      <c r="AJ1008" s="4" t="s">
        <v>9185</v>
      </c>
      <c r="AK1008" s="4" t="s">
        <v>6725</v>
      </c>
      <c r="AL1008" s="4" t="s">
        <v>9173</v>
      </c>
      <c r="AM1008" s="9" t="s">
        <v>9455</v>
      </c>
      <c r="AN1008" s="9" t="s">
        <v>6716</v>
      </c>
      <c r="AO1008" s="9" t="s">
        <v>6698</v>
      </c>
      <c r="AP1008" s="9" t="s">
        <v>6689</v>
      </c>
      <c r="AQ1008" s="6" t="s">
        <v>6689</v>
      </c>
      <c r="AR1008" s="5" t="s">
        <v>15120</v>
      </c>
      <c r="AS1008" s="5" t="s">
        <v>15121</v>
      </c>
      <c r="AT1008" s="4" t="s">
        <v>15114</v>
      </c>
      <c r="AU1008" s="4" t="s">
        <v>15115</v>
      </c>
      <c r="AV1008" s="4"/>
      <c r="AW1008" s="4"/>
      <c r="AX1008" s="4"/>
      <c r="AY1008" s="4"/>
      <c r="AZ1008" s="4"/>
      <c r="BA1008" s="4"/>
      <c r="BB1008" s="4"/>
      <c r="BC1008" s="4"/>
      <c r="BD1008" s="4"/>
      <c r="BE1008" s="4"/>
      <c r="BF1008" s="4"/>
      <c r="BG1008" s="4"/>
      <c r="BH1008" s="4"/>
      <c r="BI1008" s="4"/>
      <c r="BJ1008" s="4"/>
      <c r="BK1008" s="4"/>
      <c r="BL1008" s="4"/>
      <c r="BM1008" s="4"/>
      <c r="BN1008" s="4"/>
      <c r="BO1008" s="4"/>
      <c r="BP1008" s="4"/>
      <c r="BQ1008" s="4"/>
      <c r="BR1008" s="4"/>
      <c r="BS1008" s="4"/>
      <c r="BT1008" s="4"/>
      <c r="BU1008" s="4"/>
      <c r="BV1008" s="4"/>
      <c r="BY1008" s="67"/>
    </row>
    <row r="1009" spans="1:77" ht="15.5">
      <c r="A1009" s="49" t="str">
        <f>B1009&amp;COUNTIF($B$3:B1009,B1009)</f>
        <v>35C0011</v>
      </c>
      <c r="B1009" s="3" t="s">
        <v>1008</v>
      </c>
      <c r="C1009" s="4" t="s">
        <v>1009</v>
      </c>
      <c r="D1009" s="4" t="s">
        <v>1525</v>
      </c>
      <c r="E1009" s="4" t="s">
        <v>1526</v>
      </c>
      <c r="F1009" s="4" t="s">
        <v>1527</v>
      </c>
      <c r="G1009" s="4" t="s">
        <v>1528</v>
      </c>
      <c r="H1009" s="3" t="s">
        <v>10</v>
      </c>
      <c r="I1009" s="4" t="s">
        <v>1569</v>
      </c>
      <c r="J1009" s="95" t="s">
        <v>2750</v>
      </c>
      <c r="K1009" s="4" t="str">
        <f t="shared" si="46"/>
        <v>35C001M001</v>
      </c>
      <c r="L1009" s="6">
        <v>1</v>
      </c>
      <c r="M1009" s="5" t="s">
        <v>2860</v>
      </c>
      <c r="N1009" s="85">
        <v>7</v>
      </c>
      <c r="O1009" s="4" t="s">
        <v>2872</v>
      </c>
      <c r="P1009" s="85">
        <v>0</v>
      </c>
      <c r="Q1009" s="4" t="s">
        <v>2872</v>
      </c>
      <c r="R1009" s="85">
        <v>10</v>
      </c>
      <c r="S1009" s="4" t="s">
        <v>2868</v>
      </c>
      <c r="T1009" s="66" t="str">
        <f t="shared" si="45"/>
        <v xml:space="preserve">10. Reducción De Las Desigualdades </v>
      </c>
      <c r="U1009" s="85">
        <v>1</v>
      </c>
      <c r="V1009" s="4" t="s">
        <v>28</v>
      </c>
      <c r="W1009" s="85">
        <v>3</v>
      </c>
      <c r="X1009" s="4" t="s">
        <v>31</v>
      </c>
      <c r="Y1009" s="85">
        <v>2</v>
      </c>
      <c r="Z1009" s="4" t="s">
        <v>348</v>
      </c>
      <c r="AA1009" s="52" t="str">
        <f t="shared" si="47"/>
        <v>1.3.2</v>
      </c>
      <c r="AB1009" s="3" t="s">
        <v>36</v>
      </c>
      <c r="AC1009" s="23" t="s">
        <v>38</v>
      </c>
      <c r="AD1009" s="4" t="s">
        <v>6349</v>
      </c>
      <c r="AE1009" s="4" t="s">
        <v>6350</v>
      </c>
      <c r="AF1009" s="4" t="s">
        <v>6351</v>
      </c>
      <c r="AG1009" s="4" t="s">
        <v>6352</v>
      </c>
      <c r="AH1009" s="3" t="s">
        <v>6689</v>
      </c>
      <c r="AI1009" s="4" t="s">
        <v>9186</v>
      </c>
      <c r="AJ1009" s="4" t="s">
        <v>9187</v>
      </c>
      <c r="AK1009" s="4" t="s">
        <v>6725</v>
      </c>
      <c r="AL1009" s="4" t="s">
        <v>9188</v>
      </c>
      <c r="AM1009" s="6" t="s">
        <v>6712</v>
      </c>
      <c r="AN1009" s="6" t="s">
        <v>6708</v>
      </c>
      <c r="AO1009" s="6" t="s">
        <v>6718</v>
      </c>
      <c r="AP1009" s="6" t="s">
        <v>6689</v>
      </c>
      <c r="AQ1009" s="3" t="s">
        <v>6689</v>
      </c>
      <c r="AR1009" s="5" t="s">
        <v>15122</v>
      </c>
      <c r="AS1009" s="5" t="s">
        <v>15123</v>
      </c>
      <c r="AT1009" s="4" t="s">
        <v>15124</v>
      </c>
      <c r="AU1009" s="4" t="s">
        <v>15125</v>
      </c>
      <c r="AV1009" s="4" t="s">
        <v>15126</v>
      </c>
      <c r="AW1009" s="4" t="s">
        <v>15124</v>
      </c>
      <c r="AX1009" s="4" t="s">
        <v>15125</v>
      </c>
      <c r="AY1009" s="4" t="s">
        <v>15127</v>
      </c>
      <c r="AZ1009" s="4" t="s">
        <v>15124</v>
      </c>
      <c r="BA1009" s="4" t="s">
        <v>15125</v>
      </c>
      <c r="BB1009" s="4"/>
      <c r="BC1009" s="4"/>
      <c r="BD1009" s="4"/>
      <c r="BE1009" s="4"/>
      <c r="BF1009" s="4"/>
      <c r="BG1009" s="4"/>
      <c r="BH1009" s="4"/>
      <c r="BI1009" s="4"/>
      <c r="BJ1009" s="4"/>
      <c r="BK1009" s="4"/>
      <c r="BL1009" s="4"/>
      <c r="BM1009" s="4"/>
      <c r="BN1009" s="4"/>
      <c r="BO1009" s="4"/>
      <c r="BP1009" s="4"/>
      <c r="BQ1009" s="4"/>
      <c r="BR1009" s="4"/>
      <c r="BS1009" s="4"/>
      <c r="BT1009" s="4"/>
      <c r="BU1009" s="4"/>
      <c r="BV1009" s="4"/>
    </row>
    <row r="1010" spans="1:77" ht="15.5">
      <c r="A1010" s="49" t="str">
        <f>B1010&amp;COUNTIF($B$3:B1010,B1010)</f>
        <v>35C0012</v>
      </c>
      <c r="B1010" s="3" t="s">
        <v>1008</v>
      </c>
      <c r="C1010" s="4" t="s">
        <v>1009</v>
      </c>
      <c r="D1010" s="4" t="s">
        <v>1525</v>
      </c>
      <c r="E1010" s="4" t="s">
        <v>1526</v>
      </c>
      <c r="F1010" s="4" t="s">
        <v>1527</v>
      </c>
      <c r="G1010" s="4" t="s">
        <v>1528</v>
      </c>
      <c r="H1010" s="3" t="s">
        <v>1133</v>
      </c>
      <c r="I1010" s="4" t="s">
        <v>1570</v>
      </c>
      <c r="J1010" s="96" t="s">
        <v>1886</v>
      </c>
      <c r="K1010" s="4" t="str">
        <f t="shared" si="46"/>
        <v>35C001M002</v>
      </c>
      <c r="L1010" s="6">
        <v>1</v>
      </c>
      <c r="M1010" s="5" t="s">
        <v>2860</v>
      </c>
      <c r="N1010" s="85">
        <v>7</v>
      </c>
      <c r="O1010" s="5" t="s">
        <v>2872</v>
      </c>
      <c r="P1010" s="85">
        <v>0</v>
      </c>
      <c r="Q1010" s="5" t="s">
        <v>2872</v>
      </c>
      <c r="R1010" s="85">
        <v>10</v>
      </c>
      <c r="S1010" s="4" t="s">
        <v>2868</v>
      </c>
      <c r="T1010" s="66" t="str">
        <f t="shared" si="45"/>
        <v xml:space="preserve">10. Reducción De Las Desigualdades </v>
      </c>
      <c r="U1010" s="85">
        <v>1</v>
      </c>
      <c r="V1010" s="4" t="s">
        <v>28</v>
      </c>
      <c r="W1010" s="85">
        <v>3</v>
      </c>
      <c r="X1010" s="4" t="s">
        <v>31</v>
      </c>
      <c r="Y1010" s="85">
        <v>2</v>
      </c>
      <c r="Z1010" s="4" t="s">
        <v>348</v>
      </c>
      <c r="AA1010" s="52" t="str">
        <f t="shared" si="47"/>
        <v>1.3.2</v>
      </c>
      <c r="AB1010" s="3" t="s">
        <v>2952</v>
      </c>
      <c r="AC1010" s="23" t="s">
        <v>2953</v>
      </c>
      <c r="AD1010" s="4" t="s">
        <v>179</v>
      </c>
      <c r="AE1010" s="4" t="s">
        <v>179</v>
      </c>
      <c r="AF1010" s="4" t="s">
        <v>179</v>
      </c>
      <c r="AG1010" s="4" t="s">
        <v>179</v>
      </c>
      <c r="AH1010" s="3" t="s">
        <v>179</v>
      </c>
      <c r="AI1010" s="4" t="s">
        <v>179</v>
      </c>
      <c r="AJ1010" s="4" t="s">
        <v>179</v>
      </c>
      <c r="AK1010" s="4" t="s">
        <v>179</v>
      </c>
      <c r="AL1010" s="4" t="s">
        <v>179</v>
      </c>
      <c r="AM1010" s="3" t="s">
        <v>179</v>
      </c>
      <c r="AN1010" s="3" t="s">
        <v>179</v>
      </c>
      <c r="AO1010" s="6" t="s">
        <v>179</v>
      </c>
      <c r="AP1010" s="6" t="s">
        <v>179</v>
      </c>
      <c r="AQ1010" s="3" t="s">
        <v>179</v>
      </c>
      <c r="AR1010" s="5" t="s">
        <v>179</v>
      </c>
      <c r="AS1010" s="5" t="s">
        <v>179</v>
      </c>
      <c r="AT1010" s="4" t="s">
        <v>179</v>
      </c>
      <c r="AU1010" s="4" t="s">
        <v>179</v>
      </c>
      <c r="AV1010" s="4"/>
      <c r="AW1010" s="4"/>
      <c r="AX1010" s="4"/>
      <c r="AY1010" s="4"/>
      <c r="AZ1010" s="4"/>
      <c r="BA1010" s="4"/>
      <c r="BB1010" s="4"/>
      <c r="BC1010" s="4"/>
      <c r="BD1010" s="4"/>
      <c r="BE1010" s="4"/>
      <c r="BF1010" s="4"/>
      <c r="BG1010" s="4"/>
      <c r="BH1010" s="4"/>
      <c r="BI1010" s="4"/>
      <c r="BJ1010" s="4"/>
      <c r="BK1010" s="4"/>
      <c r="BL1010" s="4"/>
      <c r="BM1010" s="4"/>
      <c r="BN1010" s="4"/>
      <c r="BO1010" s="4"/>
      <c r="BP1010" s="4"/>
      <c r="BQ1010" s="4"/>
      <c r="BR1010" s="4"/>
      <c r="BS1010" s="4"/>
      <c r="BT1010" s="4"/>
      <c r="BU1010" s="4"/>
      <c r="BV1010" s="4"/>
    </row>
    <row r="1011" spans="1:77" ht="15.5">
      <c r="A1011" s="49" t="str">
        <f>B1011&amp;COUNTIF($B$3:B1011,B1011)</f>
        <v>35C0013</v>
      </c>
      <c r="B1011" s="3" t="s">
        <v>1008</v>
      </c>
      <c r="C1011" s="4" t="s">
        <v>1009</v>
      </c>
      <c r="D1011" s="4" t="s">
        <v>1525</v>
      </c>
      <c r="E1011" s="4" t="s">
        <v>1526</v>
      </c>
      <c r="F1011" s="4" t="s">
        <v>1527</v>
      </c>
      <c r="G1011" s="4" t="s">
        <v>1529</v>
      </c>
      <c r="H1011" s="3" t="s">
        <v>140</v>
      </c>
      <c r="I1011" s="4" t="s">
        <v>1571</v>
      </c>
      <c r="J1011" s="95" t="s">
        <v>2751</v>
      </c>
      <c r="K1011" s="4" t="str">
        <f t="shared" si="46"/>
        <v>35C001N001</v>
      </c>
      <c r="L1011" s="6">
        <v>1</v>
      </c>
      <c r="M1011" s="5" t="s">
        <v>2860</v>
      </c>
      <c r="N1011" s="85">
        <v>7</v>
      </c>
      <c r="O1011" s="4" t="s">
        <v>2872</v>
      </c>
      <c r="P1011" s="85">
        <v>0</v>
      </c>
      <c r="Q1011" s="4" t="s">
        <v>2872</v>
      </c>
      <c r="R1011" s="85">
        <v>16</v>
      </c>
      <c r="S1011" s="4" t="s">
        <v>2841</v>
      </c>
      <c r="T1011" s="66" t="str">
        <f t="shared" si="45"/>
        <v>16. Paz, Justicia E Instituciones Sólidas</v>
      </c>
      <c r="U1011" s="85">
        <v>1</v>
      </c>
      <c r="V1011" s="4" t="s">
        <v>28</v>
      </c>
      <c r="W1011" s="85">
        <v>7</v>
      </c>
      <c r="X1011" s="4" t="s">
        <v>142</v>
      </c>
      <c r="Y1011" s="85">
        <v>2</v>
      </c>
      <c r="Z1011" s="4" t="s">
        <v>143</v>
      </c>
      <c r="AA1011" s="52" t="str">
        <f t="shared" si="47"/>
        <v>1.7.2</v>
      </c>
      <c r="AB1011" s="3" t="s">
        <v>144</v>
      </c>
      <c r="AC1011" s="23" t="s">
        <v>145</v>
      </c>
      <c r="AD1011" s="4" t="s">
        <v>6353</v>
      </c>
      <c r="AE1011" s="4" t="s">
        <v>6354</v>
      </c>
      <c r="AF1011" s="4" t="s">
        <v>6355</v>
      </c>
      <c r="AG1011" s="4" t="s">
        <v>6356</v>
      </c>
      <c r="AH1011" s="8" t="s">
        <v>6689</v>
      </c>
      <c r="AI1011" s="4" t="s">
        <v>9189</v>
      </c>
      <c r="AJ1011" s="4" t="s">
        <v>9190</v>
      </c>
      <c r="AK1011" s="4" t="s">
        <v>6725</v>
      </c>
      <c r="AL1011" s="4" t="s">
        <v>9191</v>
      </c>
      <c r="AM1011" s="9" t="s">
        <v>6712</v>
      </c>
      <c r="AN1011" s="9" t="s">
        <v>6708</v>
      </c>
      <c r="AO1011" s="9" t="s">
        <v>6718</v>
      </c>
      <c r="AP1011" s="9" t="s">
        <v>6689</v>
      </c>
      <c r="AQ1011" s="3" t="s">
        <v>6689</v>
      </c>
      <c r="AR1011" s="5" t="s">
        <v>15128</v>
      </c>
      <c r="AS1011" s="5" t="s">
        <v>15129</v>
      </c>
      <c r="AT1011" s="4" t="s">
        <v>15124</v>
      </c>
      <c r="AU1011" s="4" t="s">
        <v>15125</v>
      </c>
      <c r="AV1011" s="4" t="s">
        <v>15130</v>
      </c>
      <c r="AW1011" s="4" t="s">
        <v>15124</v>
      </c>
      <c r="AX1011" s="4" t="s">
        <v>15125</v>
      </c>
      <c r="AY1011" s="4" t="s">
        <v>15131</v>
      </c>
      <c r="AZ1011" s="4" t="s">
        <v>15124</v>
      </c>
      <c r="BA1011" s="4" t="s">
        <v>15125</v>
      </c>
      <c r="BB1011" s="4" t="s">
        <v>15132</v>
      </c>
      <c r="BC1011" s="4" t="s">
        <v>15124</v>
      </c>
      <c r="BD1011" s="4" t="s">
        <v>15125</v>
      </c>
      <c r="BE1011" s="4"/>
      <c r="BF1011" s="4"/>
      <c r="BG1011" s="4"/>
      <c r="BH1011" s="4"/>
      <c r="BI1011" s="4"/>
      <c r="BJ1011" s="4"/>
      <c r="BK1011" s="4"/>
      <c r="BL1011" s="4"/>
      <c r="BM1011" s="4"/>
      <c r="BN1011" s="4"/>
      <c r="BO1011" s="4"/>
      <c r="BP1011" s="4"/>
      <c r="BQ1011" s="4"/>
      <c r="BR1011" s="4"/>
      <c r="BS1011" s="4"/>
      <c r="BT1011" s="4"/>
      <c r="BU1011" s="4"/>
      <c r="BV1011" s="4"/>
    </row>
    <row r="1012" spans="1:77" ht="15.5">
      <c r="A1012" s="49" t="str">
        <f>B1012&amp;COUNTIF($B$3:B1012,B1012)</f>
        <v>35C0014</v>
      </c>
      <c r="B1012" s="3" t="s">
        <v>1008</v>
      </c>
      <c r="C1012" s="4" t="s">
        <v>1009</v>
      </c>
      <c r="D1012" s="4" t="s">
        <v>1525</v>
      </c>
      <c r="E1012" s="4" t="s">
        <v>1526</v>
      </c>
      <c r="F1012" s="4" t="s">
        <v>1527</v>
      </c>
      <c r="G1012" s="4" t="s">
        <v>1529</v>
      </c>
      <c r="H1012" s="3" t="s">
        <v>146</v>
      </c>
      <c r="I1012" s="4" t="s">
        <v>1572</v>
      </c>
      <c r="J1012" s="95" t="s">
        <v>2752</v>
      </c>
      <c r="K1012" s="4" t="str">
        <f t="shared" si="46"/>
        <v>35C001O001</v>
      </c>
      <c r="L1012" s="6">
        <v>1</v>
      </c>
      <c r="M1012" s="5" t="s">
        <v>2860</v>
      </c>
      <c r="N1012" s="85">
        <v>7</v>
      </c>
      <c r="O1012" s="5" t="s">
        <v>2872</v>
      </c>
      <c r="P1012" s="85">
        <v>0</v>
      </c>
      <c r="Q1012" s="5" t="s">
        <v>2872</v>
      </c>
      <c r="R1012" s="85">
        <v>16</v>
      </c>
      <c r="S1012" s="4" t="s">
        <v>2841</v>
      </c>
      <c r="T1012" s="66" t="str">
        <f t="shared" si="45"/>
        <v>16. Paz, Justicia E Instituciones Sólidas</v>
      </c>
      <c r="U1012" s="85">
        <v>3</v>
      </c>
      <c r="V1012" s="4" t="s">
        <v>199</v>
      </c>
      <c r="W1012" s="85">
        <v>9</v>
      </c>
      <c r="X1012" s="4" t="s">
        <v>562</v>
      </c>
      <c r="Y1012" s="85">
        <v>3</v>
      </c>
      <c r="Z1012" s="4" t="s">
        <v>563</v>
      </c>
      <c r="AA1012" s="52" t="str">
        <f t="shared" si="47"/>
        <v>3.9.3</v>
      </c>
      <c r="AB1012" s="3" t="s">
        <v>149</v>
      </c>
      <c r="AC1012" s="23" t="s">
        <v>150</v>
      </c>
      <c r="AD1012" s="4" t="s">
        <v>6357</v>
      </c>
      <c r="AE1012" s="4" t="s">
        <v>6358</v>
      </c>
      <c r="AF1012" s="4" t="s">
        <v>6359</v>
      </c>
      <c r="AG1012" s="4" t="s">
        <v>6360</v>
      </c>
      <c r="AH1012" s="3" t="s">
        <v>6689</v>
      </c>
      <c r="AI1012" s="4" t="s">
        <v>9192</v>
      </c>
      <c r="AJ1012" s="4" t="s">
        <v>9193</v>
      </c>
      <c r="AK1012" s="4" t="s">
        <v>6725</v>
      </c>
      <c r="AL1012" s="4" t="s">
        <v>9194</v>
      </c>
      <c r="AM1012" s="3" t="s">
        <v>6702</v>
      </c>
      <c r="AN1012" s="3" t="s">
        <v>6691</v>
      </c>
      <c r="AO1012" s="3" t="s">
        <v>6718</v>
      </c>
      <c r="AP1012" s="3" t="s">
        <v>6689</v>
      </c>
      <c r="AQ1012" s="6" t="s">
        <v>6689</v>
      </c>
      <c r="AR1012" s="5" t="s">
        <v>15133</v>
      </c>
      <c r="AS1012" s="5" t="s">
        <v>15134</v>
      </c>
      <c r="AT1012" s="4" t="s">
        <v>15135</v>
      </c>
      <c r="AU1012" s="4" t="s">
        <v>15136</v>
      </c>
      <c r="AV1012" s="4" t="s">
        <v>15137</v>
      </c>
      <c r="AW1012" s="4" t="s">
        <v>15135</v>
      </c>
      <c r="AX1012" s="4" t="s">
        <v>15136</v>
      </c>
      <c r="AY1012" s="4" t="s">
        <v>15138</v>
      </c>
      <c r="AZ1012" s="4" t="s">
        <v>15135</v>
      </c>
      <c r="BA1012" s="4" t="s">
        <v>15136</v>
      </c>
      <c r="BB1012" s="4" t="s">
        <v>15139</v>
      </c>
      <c r="BC1012" s="4" t="s">
        <v>15135</v>
      </c>
      <c r="BD1012" s="4" t="s">
        <v>15136</v>
      </c>
      <c r="BE1012" s="4"/>
      <c r="BF1012" s="4"/>
      <c r="BG1012" s="4"/>
      <c r="BH1012" s="4"/>
      <c r="BI1012" s="4"/>
      <c r="BJ1012" s="4"/>
      <c r="BK1012" s="4"/>
      <c r="BL1012" s="4"/>
      <c r="BM1012" s="4"/>
      <c r="BN1012" s="4"/>
      <c r="BO1012" s="4"/>
      <c r="BP1012" s="4"/>
      <c r="BQ1012" s="4"/>
      <c r="BR1012" s="4"/>
      <c r="BS1012" s="4"/>
      <c r="BT1012" s="4"/>
      <c r="BU1012" s="4"/>
      <c r="BV1012" s="4"/>
    </row>
    <row r="1013" spans="1:77" ht="15.5">
      <c r="A1013" s="49" t="str">
        <f>B1013&amp;COUNTIF($B$3:B1013,B1013)</f>
        <v>35C0015</v>
      </c>
      <c r="B1013" s="3" t="s">
        <v>1008</v>
      </c>
      <c r="C1013" s="4" t="s">
        <v>1009</v>
      </c>
      <c r="D1013" s="4" t="s">
        <v>1525</v>
      </c>
      <c r="E1013" s="4" t="s">
        <v>1526</v>
      </c>
      <c r="F1013" s="4" t="s">
        <v>1527</v>
      </c>
      <c r="G1013" s="4" t="s">
        <v>1529</v>
      </c>
      <c r="H1013" s="3" t="s">
        <v>151</v>
      </c>
      <c r="I1013" s="4" t="s">
        <v>1573</v>
      </c>
      <c r="J1013" s="95" t="s">
        <v>2753</v>
      </c>
      <c r="K1013" s="4" t="str">
        <f t="shared" si="46"/>
        <v>35C001P001</v>
      </c>
      <c r="L1013" s="6">
        <v>1</v>
      </c>
      <c r="M1013" s="5" t="s">
        <v>2860</v>
      </c>
      <c r="N1013" s="85">
        <v>5</v>
      </c>
      <c r="O1013" s="4" t="s">
        <v>2865</v>
      </c>
      <c r="P1013" s="85">
        <v>0</v>
      </c>
      <c r="Q1013" s="4" t="s">
        <v>2865</v>
      </c>
      <c r="R1013" s="85">
        <v>5</v>
      </c>
      <c r="S1013" s="4" t="s">
        <v>2844</v>
      </c>
      <c r="T1013" s="66" t="str">
        <f t="shared" si="45"/>
        <v xml:space="preserve">5. Igualdad De Género </v>
      </c>
      <c r="U1013" s="85">
        <v>1</v>
      </c>
      <c r="V1013" s="4" t="s">
        <v>28</v>
      </c>
      <c r="W1013" s="85">
        <v>2</v>
      </c>
      <c r="X1013" s="4" t="s">
        <v>154</v>
      </c>
      <c r="Y1013" s="85">
        <v>4</v>
      </c>
      <c r="Z1013" s="4" t="s">
        <v>155</v>
      </c>
      <c r="AA1013" s="52" t="str">
        <f t="shared" si="47"/>
        <v>1.2.4</v>
      </c>
      <c r="AB1013" s="3" t="s">
        <v>156</v>
      </c>
      <c r="AC1013" s="23" t="s">
        <v>157</v>
      </c>
      <c r="AD1013" s="4" t="s">
        <v>6361</v>
      </c>
      <c r="AE1013" s="4" t="s">
        <v>6362</v>
      </c>
      <c r="AF1013" s="4" t="s">
        <v>6363</v>
      </c>
      <c r="AG1013" s="4" t="s">
        <v>6364</v>
      </c>
      <c r="AH1013" s="3" t="s">
        <v>6689</v>
      </c>
      <c r="AI1013" s="4" t="s">
        <v>9195</v>
      </c>
      <c r="AJ1013" s="4" t="s">
        <v>9196</v>
      </c>
      <c r="AK1013" s="4" t="s">
        <v>6725</v>
      </c>
      <c r="AL1013" s="4" t="s">
        <v>9197</v>
      </c>
      <c r="AM1013" s="6" t="s">
        <v>6712</v>
      </c>
      <c r="AN1013" s="6" t="s">
        <v>6708</v>
      </c>
      <c r="AO1013" s="6" t="s">
        <v>6718</v>
      </c>
      <c r="AP1013" s="6" t="s">
        <v>6689</v>
      </c>
      <c r="AQ1013" s="3" t="s">
        <v>6689</v>
      </c>
      <c r="AR1013" s="5" t="s">
        <v>15140</v>
      </c>
      <c r="AS1013" s="5" t="s">
        <v>15141</v>
      </c>
      <c r="AT1013" s="4" t="s">
        <v>15142</v>
      </c>
      <c r="AU1013" s="4" t="s">
        <v>15143</v>
      </c>
      <c r="AV1013" s="4" t="s">
        <v>15144</v>
      </c>
      <c r="AW1013" s="4" t="s">
        <v>15142</v>
      </c>
      <c r="AX1013" s="4" t="s">
        <v>15143</v>
      </c>
      <c r="AY1013" s="4" t="s">
        <v>15145</v>
      </c>
      <c r="AZ1013" s="4" t="s">
        <v>15142</v>
      </c>
      <c r="BA1013" s="4" t="s">
        <v>15143</v>
      </c>
      <c r="BB1013" s="4" t="s">
        <v>15146</v>
      </c>
      <c r="BC1013" s="4" t="s">
        <v>15142</v>
      </c>
      <c r="BD1013" s="4" t="s">
        <v>15143</v>
      </c>
      <c r="BE1013" s="4"/>
      <c r="BF1013" s="4"/>
      <c r="BG1013" s="4"/>
      <c r="BH1013" s="4"/>
      <c r="BI1013" s="4"/>
      <c r="BJ1013" s="4"/>
      <c r="BK1013" s="4"/>
      <c r="BL1013" s="4"/>
      <c r="BM1013" s="4"/>
      <c r="BN1013" s="4"/>
      <c r="BO1013" s="4"/>
      <c r="BP1013" s="4"/>
      <c r="BQ1013" s="4"/>
      <c r="BR1013" s="4"/>
      <c r="BS1013" s="4"/>
      <c r="BT1013" s="4"/>
      <c r="BU1013" s="4"/>
      <c r="BV1013" s="4"/>
    </row>
    <row r="1014" spans="1:77" ht="15.5">
      <c r="A1014" s="49" t="str">
        <f>B1014&amp;COUNTIF($B$3:B1014,B1014)</f>
        <v>35C0016</v>
      </c>
      <c r="B1014" s="3" t="s">
        <v>1008</v>
      </c>
      <c r="C1014" s="4" t="s">
        <v>1009</v>
      </c>
      <c r="D1014" s="4" t="s">
        <v>1525</v>
      </c>
      <c r="E1014" s="4" t="s">
        <v>1526</v>
      </c>
      <c r="F1014" s="4" t="s">
        <v>1527</v>
      </c>
      <c r="G1014" s="4" t="s">
        <v>1529</v>
      </c>
      <c r="H1014" s="3" t="s">
        <v>158</v>
      </c>
      <c r="I1014" s="4" t="s">
        <v>1574</v>
      </c>
      <c r="J1014" s="95" t="s">
        <v>2754</v>
      </c>
      <c r="K1014" s="4" t="str">
        <f t="shared" si="46"/>
        <v>35C001P002</v>
      </c>
      <c r="L1014" s="6">
        <v>1</v>
      </c>
      <c r="M1014" s="5" t="s">
        <v>2860</v>
      </c>
      <c r="N1014" s="85">
        <v>6</v>
      </c>
      <c r="O1014" s="5" t="s">
        <v>2861</v>
      </c>
      <c r="P1014" s="85">
        <v>0</v>
      </c>
      <c r="Q1014" s="5" t="s">
        <v>2861</v>
      </c>
      <c r="R1014" s="85">
        <v>10</v>
      </c>
      <c r="S1014" s="4" t="s">
        <v>2868</v>
      </c>
      <c r="T1014" s="66" t="str">
        <f t="shared" si="45"/>
        <v xml:space="preserve">10. Reducción De Las Desigualdades </v>
      </c>
      <c r="U1014" s="85">
        <v>1</v>
      </c>
      <c r="V1014" s="4" t="s">
        <v>28</v>
      </c>
      <c r="W1014" s="85">
        <v>2</v>
      </c>
      <c r="X1014" s="4" t="s">
        <v>154</v>
      </c>
      <c r="Y1014" s="85">
        <v>4</v>
      </c>
      <c r="Z1014" s="4" t="s">
        <v>155</v>
      </c>
      <c r="AA1014" s="52" t="str">
        <f t="shared" si="47"/>
        <v>1.2.4</v>
      </c>
      <c r="AB1014" s="3" t="s">
        <v>161</v>
      </c>
      <c r="AC1014" s="23" t="s">
        <v>162</v>
      </c>
      <c r="AD1014" s="4" t="s">
        <v>6365</v>
      </c>
      <c r="AE1014" s="4" t="s">
        <v>6366</v>
      </c>
      <c r="AF1014" s="4" t="s">
        <v>6367</v>
      </c>
      <c r="AG1014" s="4" t="s">
        <v>6368</v>
      </c>
      <c r="AH1014" s="8" t="s">
        <v>6689</v>
      </c>
      <c r="AI1014" s="4" t="s">
        <v>9198</v>
      </c>
      <c r="AJ1014" s="4" t="s">
        <v>9199</v>
      </c>
      <c r="AK1014" s="4" t="s">
        <v>6725</v>
      </c>
      <c r="AL1014" s="4" t="s">
        <v>9200</v>
      </c>
      <c r="AM1014" s="3" t="s">
        <v>6702</v>
      </c>
      <c r="AN1014" s="3" t="s">
        <v>6691</v>
      </c>
      <c r="AO1014" s="3" t="s">
        <v>9533</v>
      </c>
      <c r="AP1014" s="3" t="s">
        <v>6689</v>
      </c>
      <c r="AQ1014" s="3" t="s">
        <v>6689</v>
      </c>
      <c r="AR1014" s="4" t="s">
        <v>15147</v>
      </c>
      <c r="AS1014" s="4" t="s">
        <v>15148</v>
      </c>
      <c r="AT1014" s="4" t="s">
        <v>15149</v>
      </c>
      <c r="AU1014" s="4" t="s">
        <v>15150</v>
      </c>
      <c r="AV1014" s="49" t="s">
        <v>15151</v>
      </c>
      <c r="AW1014" s="49" t="s">
        <v>15149</v>
      </c>
      <c r="AX1014" s="49" t="s">
        <v>15150</v>
      </c>
      <c r="AY1014" s="49" t="s">
        <v>15152</v>
      </c>
      <c r="AZ1014" s="49" t="s">
        <v>15149</v>
      </c>
      <c r="BA1014" s="49" t="s">
        <v>15150</v>
      </c>
      <c r="BB1014" s="49" t="s">
        <v>15153</v>
      </c>
      <c r="BC1014" s="49" t="s">
        <v>15154</v>
      </c>
      <c r="BD1014" s="49" t="s">
        <v>15155</v>
      </c>
      <c r="BE1014" s="49" t="s">
        <v>15156</v>
      </c>
      <c r="BF1014" s="49" t="s">
        <v>15157</v>
      </c>
      <c r="BG1014" s="49" t="s">
        <v>15158</v>
      </c>
      <c r="BH1014" s="49" t="s">
        <v>15159</v>
      </c>
      <c r="BI1014" s="49" t="s">
        <v>15160</v>
      </c>
      <c r="BJ1014" s="49" t="s">
        <v>15161</v>
      </c>
      <c r="BK1014" s="49" t="s">
        <v>15162</v>
      </c>
      <c r="BL1014" s="49" t="s">
        <v>15163</v>
      </c>
      <c r="BM1014" s="49" t="s">
        <v>15164</v>
      </c>
      <c r="BN1014" s="49"/>
      <c r="BO1014" s="49"/>
      <c r="BP1014" s="49"/>
      <c r="BQ1014" s="49"/>
      <c r="BR1014" s="49"/>
      <c r="BS1014" s="49"/>
      <c r="BT1014" s="49"/>
      <c r="BU1014" s="49"/>
      <c r="BV1014" s="49"/>
    </row>
    <row r="1015" spans="1:77" ht="15.5">
      <c r="A1015" s="49" t="str">
        <f>B1015&amp;COUNTIF($B$3:B1015,B1015)</f>
        <v>35C0017</v>
      </c>
      <c r="B1015" s="3" t="s">
        <v>1008</v>
      </c>
      <c r="C1015" s="4" t="s">
        <v>1009</v>
      </c>
      <c r="D1015" s="4" t="s">
        <v>1525</v>
      </c>
      <c r="E1015" s="4" t="s">
        <v>1526</v>
      </c>
      <c r="F1015" s="4" t="s">
        <v>1527</v>
      </c>
      <c r="G1015" s="4" t="s">
        <v>1529</v>
      </c>
      <c r="H1015" s="3" t="s">
        <v>170</v>
      </c>
      <c r="I1015" s="4" t="s">
        <v>1575</v>
      </c>
      <c r="J1015" s="95" t="s">
        <v>1900</v>
      </c>
      <c r="K1015" s="4" t="str">
        <f t="shared" si="46"/>
        <v>35C001P004</v>
      </c>
      <c r="L1015" s="6">
        <v>1</v>
      </c>
      <c r="M1015" s="5" t="s">
        <v>2860</v>
      </c>
      <c r="N1015" s="85">
        <v>6</v>
      </c>
      <c r="O1015" s="5" t="s">
        <v>2861</v>
      </c>
      <c r="P1015" s="85">
        <v>1</v>
      </c>
      <c r="Q1015" s="5" t="s">
        <v>2869</v>
      </c>
      <c r="R1015" s="85">
        <v>10</v>
      </c>
      <c r="S1015" s="4" t="s">
        <v>2868</v>
      </c>
      <c r="T1015" s="66" t="str">
        <f t="shared" si="45"/>
        <v xml:space="preserve">10. Reducción De Las Desigualdades </v>
      </c>
      <c r="U1015" s="85">
        <v>2</v>
      </c>
      <c r="V1015" s="4" t="s">
        <v>173</v>
      </c>
      <c r="W1015" s="85">
        <v>6</v>
      </c>
      <c r="X1015" s="4" t="s">
        <v>175</v>
      </c>
      <c r="Y1015" s="85">
        <v>8</v>
      </c>
      <c r="Z1015" s="4" t="s">
        <v>177</v>
      </c>
      <c r="AA1015" s="52" t="str">
        <f t="shared" si="47"/>
        <v>2.6.8</v>
      </c>
      <c r="AB1015" s="3" t="s">
        <v>384</v>
      </c>
      <c r="AC1015" s="23" t="s">
        <v>178</v>
      </c>
      <c r="AD1015" s="4" t="s">
        <v>6369</v>
      </c>
      <c r="AE1015" s="4" t="s">
        <v>3436</v>
      </c>
      <c r="AF1015" s="4" t="s">
        <v>6370</v>
      </c>
      <c r="AG1015" s="4" t="s">
        <v>6371</v>
      </c>
      <c r="AH1015" s="8" t="s">
        <v>6689</v>
      </c>
      <c r="AI1015" s="4" t="s">
        <v>9201</v>
      </c>
      <c r="AJ1015" s="4" t="s">
        <v>9202</v>
      </c>
      <c r="AK1015" s="4" t="s">
        <v>6725</v>
      </c>
      <c r="AL1015" s="4" t="s">
        <v>9203</v>
      </c>
      <c r="AM1015" s="9" t="s">
        <v>6711</v>
      </c>
      <c r="AN1015" s="9" t="s">
        <v>6712</v>
      </c>
      <c r="AO1015" s="9" t="s">
        <v>6708</v>
      </c>
      <c r="AP1015" s="9" t="s">
        <v>6689</v>
      </c>
      <c r="AQ1015" s="3" t="s">
        <v>6689</v>
      </c>
      <c r="AR1015" s="5" t="s">
        <v>15165</v>
      </c>
      <c r="AS1015" s="5" t="s">
        <v>15166</v>
      </c>
      <c r="AT1015" s="4" t="s">
        <v>15167</v>
      </c>
      <c r="AU1015" s="4" t="s">
        <v>15168</v>
      </c>
      <c r="AV1015" s="4" t="s">
        <v>15169</v>
      </c>
      <c r="AW1015" s="4" t="s">
        <v>15167</v>
      </c>
      <c r="AX1015" s="4" t="s">
        <v>15168</v>
      </c>
      <c r="AY1015" s="4"/>
      <c r="AZ1015" s="4"/>
      <c r="BA1015" s="4"/>
      <c r="BB1015" s="4"/>
      <c r="BC1015" s="4"/>
      <c r="BD1015" s="4"/>
      <c r="BE1015" s="4"/>
      <c r="BF1015" s="4"/>
      <c r="BG1015" s="4"/>
      <c r="BH1015" s="4"/>
      <c r="BI1015" s="4"/>
      <c r="BJ1015" s="4"/>
      <c r="BK1015" s="4"/>
      <c r="BL1015" s="4"/>
      <c r="BM1015" s="4"/>
      <c r="BN1015" s="4"/>
      <c r="BO1015" s="4"/>
      <c r="BP1015" s="4"/>
      <c r="BQ1015" s="4"/>
      <c r="BR1015" s="4"/>
      <c r="BS1015" s="4"/>
      <c r="BT1015" s="4"/>
      <c r="BU1015" s="4"/>
      <c r="BV1015" s="4"/>
    </row>
    <row r="1016" spans="1:77" ht="15.5">
      <c r="A1016" s="49" t="str">
        <f>B1016&amp;COUNTIF($B$3:B1016,B1016)</f>
        <v>35C0018</v>
      </c>
      <c r="B1016" s="3" t="s">
        <v>1008</v>
      </c>
      <c r="C1016" s="4" t="s">
        <v>1009</v>
      </c>
      <c r="D1016" s="4" t="s">
        <v>1525</v>
      </c>
      <c r="E1016" s="4" t="s">
        <v>1526</v>
      </c>
      <c r="F1016" s="4" t="s">
        <v>1527</v>
      </c>
      <c r="G1016" s="4" t="s">
        <v>1529</v>
      </c>
      <c r="H1016" s="3" t="s">
        <v>1010</v>
      </c>
      <c r="I1016" s="4" t="s">
        <v>1849</v>
      </c>
      <c r="J1016" s="95" t="s">
        <v>2755</v>
      </c>
      <c r="K1016" s="4" t="str">
        <f t="shared" si="46"/>
        <v>35C001P036</v>
      </c>
      <c r="L1016" s="6">
        <v>1</v>
      </c>
      <c r="M1016" s="5" t="s">
        <v>2860</v>
      </c>
      <c r="N1016" s="85">
        <v>7</v>
      </c>
      <c r="O1016" s="4" t="s">
        <v>2872</v>
      </c>
      <c r="P1016" s="85">
        <v>0</v>
      </c>
      <c r="Q1016" s="4" t="s">
        <v>2872</v>
      </c>
      <c r="R1016" s="85">
        <v>11</v>
      </c>
      <c r="S1016" s="4" t="s">
        <v>2859</v>
      </c>
      <c r="T1016" s="66" t="str">
        <f t="shared" si="45"/>
        <v>11. Ciudades Y Comunidades Sostenibles</v>
      </c>
      <c r="U1016" s="85">
        <v>1</v>
      </c>
      <c r="V1016" s="4" t="s">
        <v>28</v>
      </c>
      <c r="W1016" s="85">
        <v>3</v>
      </c>
      <c r="X1016" s="4" t="s">
        <v>31</v>
      </c>
      <c r="Y1016" s="85">
        <v>2</v>
      </c>
      <c r="Z1016" s="4" t="s">
        <v>348</v>
      </c>
      <c r="AA1016" s="52" t="str">
        <f t="shared" si="47"/>
        <v>1.3.2</v>
      </c>
      <c r="AB1016" s="3" t="s">
        <v>377</v>
      </c>
      <c r="AC1016" s="23" t="s">
        <v>378</v>
      </c>
      <c r="AD1016" s="4" t="s">
        <v>6372</v>
      </c>
      <c r="AE1016" s="4" t="s">
        <v>6358</v>
      </c>
      <c r="AF1016" s="4" t="s">
        <v>6373</v>
      </c>
      <c r="AG1016" s="4" t="s">
        <v>6374</v>
      </c>
      <c r="AH1016" s="3" t="s">
        <v>6689</v>
      </c>
      <c r="AI1016" s="4" t="s">
        <v>9204</v>
      </c>
      <c r="AJ1016" s="4" t="s">
        <v>9205</v>
      </c>
      <c r="AK1016" s="4" t="s">
        <v>6725</v>
      </c>
      <c r="AL1016" s="4" t="s">
        <v>9206</v>
      </c>
      <c r="AM1016" s="3" t="s">
        <v>6702</v>
      </c>
      <c r="AN1016" s="3" t="s">
        <v>6691</v>
      </c>
      <c r="AO1016" s="3" t="s">
        <v>6694</v>
      </c>
      <c r="AP1016" s="3" t="s">
        <v>6689</v>
      </c>
      <c r="AQ1016" s="3" t="s">
        <v>6689</v>
      </c>
      <c r="AR1016" s="5" t="s">
        <v>15170</v>
      </c>
      <c r="AS1016" s="5" t="s">
        <v>15171</v>
      </c>
      <c r="AT1016" s="4" t="s">
        <v>15172</v>
      </c>
      <c r="AU1016" s="4" t="s">
        <v>15173</v>
      </c>
      <c r="AV1016" s="4" t="s">
        <v>15174</v>
      </c>
      <c r="AW1016" s="4" t="s">
        <v>15135</v>
      </c>
      <c r="AX1016" s="4" t="s">
        <v>15136</v>
      </c>
      <c r="AY1016" s="4" t="s">
        <v>15175</v>
      </c>
      <c r="AZ1016" s="4" t="s">
        <v>15176</v>
      </c>
      <c r="BA1016" s="4" t="s">
        <v>15177</v>
      </c>
      <c r="BB1016" s="4" t="s">
        <v>15178</v>
      </c>
      <c r="BC1016" s="4" t="s">
        <v>15176</v>
      </c>
      <c r="BD1016" s="4" t="s">
        <v>15177</v>
      </c>
      <c r="BE1016" s="4"/>
      <c r="BF1016" s="4"/>
      <c r="BG1016" s="4"/>
      <c r="BH1016" s="4"/>
      <c r="BI1016" s="4"/>
      <c r="BJ1016" s="4"/>
      <c r="BK1016" s="4"/>
      <c r="BL1016" s="4"/>
      <c r="BM1016" s="4"/>
      <c r="BN1016" s="4"/>
      <c r="BO1016" s="4"/>
      <c r="BP1016" s="4"/>
      <c r="BQ1016" s="4"/>
      <c r="BR1016" s="4"/>
      <c r="BS1016" s="4"/>
      <c r="BT1016" s="4"/>
      <c r="BU1016" s="4"/>
      <c r="BV1016" s="4"/>
    </row>
    <row r="1017" spans="1:77" ht="15.5">
      <c r="A1017" s="49" t="str">
        <f>B1017&amp;COUNTIF($B$3:B1017,B1017)</f>
        <v>35C0019</v>
      </c>
      <c r="B1017" s="3" t="s">
        <v>1008</v>
      </c>
      <c r="C1017" s="4" t="s">
        <v>1009</v>
      </c>
      <c r="D1017" s="4" t="s">
        <v>1525</v>
      </c>
      <c r="E1017" s="4" t="s">
        <v>1526</v>
      </c>
      <c r="F1017" s="4" t="s">
        <v>1527</v>
      </c>
      <c r="G1017" s="4" t="s">
        <v>1529</v>
      </c>
      <c r="H1017" s="3" t="s">
        <v>1011</v>
      </c>
      <c r="I1017" s="4" t="s">
        <v>1850</v>
      </c>
      <c r="J1017" s="95" t="s">
        <v>2756</v>
      </c>
      <c r="K1017" s="4" t="str">
        <f t="shared" si="46"/>
        <v>35C001S042</v>
      </c>
      <c r="L1017" s="6">
        <v>1</v>
      </c>
      <c r="M1017" s="5" t="s">
        <v>2860</v>
      </c>
      <c r="N1017" s="85">
        <v>7</v>
      </c>
      <c r="O1017" s="4" t="s">
        <v>2872</v>
      </c>
      <c r="P1017" s="85">
        <v>0</v>
      </c>
      <c r="Q1017" s="4" t="s">
        <v>2872</v>
      </c>
      <c r="R1017" s="85">
        <v>11</v>
      </c>
      <c r="S1017" s="4" t="s">
        <v>2859</v>
      </c>
      <c r="T1017" s="66" t="str">
        <f t="shared" si="45"/>
        <v>11. Ciudades Y Comunidades Sostenibles</v>
      </c>
      <c r="U1017" s="85">
        <v>2</v>
      </c>
      <c r="V1017" s="4" t="s">
        <v>173</v>
      </c>
      <c r="W1017" s="85">
        <v>6</v>
      </c>
      <c r="X1017" s="4" t="s">
        <v>175</v>
      </c>
      <c r="Y1017" s="85">
        <v>7</v>
      </c>
      <c r="Z1017" s="4" t="s">
        <v>396</v>
      </c>
      <c r="AA1017" s="52" t="str">
        <f t="shared" si="47"/>
        <v>2.6.7</v>
      </c>
      <c r="AB1017" s="3" t="s">
        <v>1012</v>
      </c>
      <c r="AC1017" s="23" t="s">
        <v>1013</v>
      </c>
      <c r="AD1017" s="4" t="s">
        <v>6375</v>
      </c>
      <c r="AE1017" s="4" t="s">
        <v>6376</v>
      </c>
      <c r="AF1017" s="4" t="s">
        <v>6377</v>
      </c>
      <c r="AG1017" s="4" t="s">
        <v>6378</v>
      </c>
      <c r="AH1017" s="8" t="s">
        <v>6689</v>
      </c>
      <c r="AI1017" s="4" t="s">
        <v>9207</v>
      </c>
      <c r="AJ1017" s="4" t="s">
        <v>9208</v>
      </c>
      <c r="AK1017" s="4" t="s">
        <v>6725</v>
      </c>
      <c r="AL1017" s="4" t="s">
        <v>9209</v>
      </c>
      <c r="AM1017" s="9" t="s">
        <v>6712</v>
      </c>
      <c r="AN1017" s="9" t="s">
        <v>6706</v>
      </c>
      <c r="AO1017" s="9" t="s">
        <v>6694</v>
      </c>
      <c r="AP1017" s="9" t="s">
        <v>6689</v>
      </c>
      <c r="AQ1017" s="6" t="s">
        <v>6689</v>
      </c>
      <c r="AR1017" s="5" t="s">
        <v>15179</v>
      </c>
      <c r="AS1017" s="5" t="s">
        <v>15180</v>
      </c>
      <c r="AT1017" s="4" t="s">
        <v>15181</v>
      </c>
      <c r="AU1017" s="4" t="s">
        <v>15182</v>
      </c>
      <c r="AV1017" s="4" t="s">
        <v>15183</v>
      </c>
      <c r="AW1017" s="4" t="s">
        <v>15184</v>
      </c>
      <c r="AX1017" s="4" t="s">
        <v>15185</v>
      </c>
      <c r="AY1017" s="4" t="s">
        <v>15186</v>
      </c>
      <c r="AZ1017" s="4" t="s">
        <v>15187</v>
      </c>
      <c r="BA1017" s="4" t="s">
        <v>15188</v>
      </c>
      <c r="BB1017" s="4" t="s">
        <v>15189</v>
      </c>
      <c r="BC1017" s="4" t="s">
        <v>15167</v>
      </c>
      <c r="BD1017" s="4" t="s">
        <v>15150</v>
      </c>
      <c r="BE1017" s="4" t="s">
        <v>15190</v>
      </c>
      <c r="BF1017" s="4" t="s">
        <v>15184</v>
      </c>
      <c r="BG1017" s="4" t="s">
        <v>15185</v>
      </c>
      <c r="BH1017" s="4"/>
      <c r="BI1017" s="4"/>
      <c r="BJ1017" s="4"/>
      <c r="BK1017" s="4"/>
      <c r="BL1017" s="4"/>
      <c r="BM1017" s="4"/>
      <c r="BN1017" s="4"/>
      <c r="BO1017" s="4"/>
      <c r="BP1017" s="4"/>
      <c r="BQ1017" s="4"/>
      <c r="BR1017" s="4"/>
      <c r="BS1017" s="4"/>
      <c r="BT1017" s="4"/>
      <c r="BU1017" s="4"/>
      <c r="BV1017" s="4"/>
    </row>
    <row r="1018" spans="1:77" ht="15.5">
      <c r="A1018" s="49" t="str">
        <f>B1018&amp;COUNTIF($B$3:B1018,B1018)</f>
        <v>36C0011</v>
      </c>
      <c r="B1018" s="3" t="s">
        <v>1014</v>
      </c>
      <c r="C1018" s="4" t="s">
        <v>1015</v>
      </c>
      <c r="D1018" s="4" t="s">
        <v>1530</v>
      </c>
      <c r="E1018" s="4" t="s">
        <v>1531</v>
      </c>
      <c r="F1018" s="4" t="s">
        <v>1532</v>
      </c>
      <c r="G1018" s="4" t="s">
        <v>1533</v>
      </c>
      <c r="H1018" s="3" t="s">
        <v>1016</v>
      </c>
      <c r="I1018" s="4" t="s">
        <v>1851</v>
      </c>
      <c r="J1018" s="95" t="s">
        <v>2757</v>
      </c>
      <c r="K1018" s="4" t="str">
        <f t="shared" si="46"/>
        <v>36C001E027</v>
      </c>
      <c r="L1018" s="6">
        <v>6</v>
      </c>
      <c r="M1018" s="5" t="s">
        <v>2846</v>
      </c>
      <c r="N1018" s="85">
        <v>2</v>
      </c>
      <c r="O1018" s="5" t="s">
        <v>2855</v>
      </c>
      <c r="P1018" s="85">
        <v>3</v>
      </c>
      <c r="Q1018" s="5" t="s">
        <v>2856</v>
      </c>
      <c r="R1018" s="85">
        <v>4</v>
      </c>
      <c r="S1018" s="4" t="s">
        <v>2885</v>
      </c>
      <c r="T1018" s="66" t="str">
        <f t="shared" si="45"/>
        <v>4. Educación De Calidad</v>
      </c>
      <c r="U1018" s="85">
        <v>2</v>
      </c>
      <c r="V1018" s="4" t="s">
        <v>173</v>
      </c>
      <c r="W1018" s="85">
        <v>5</v>
      </c>
      <c r="X1018" s="4" t="s">
        <v>216</v>
      </c>
      <c r="Y1018" s="85">
        <v>6</v>
      </c>
      <c r="Z1018" s="4" t="s">
        <v>481</v>
      </c>
      <c r="AA1018" s="52" t="str">
        <f t="shared" si="47"/>
        <v>2.5.6</v>
      </c>
      <c r="AB1018" s="3" t="s">
        <v>649</v>
      </c>
      <c r="AC1018" s="23" t="s">
        <v>650</v>
      </c>
      <c r="AD1018" s="4" t="s">
        <v>6379</v>
      </c>
      <c r="AE1018" s="4" t="s">
        <v>6380</v>
      </c>
      <c r="AF1018" s="4" t="s">
        <v>6381</v>
      </c>
      <c r="AG1018" s="4" t="s">
        <v>6382</v>
      </c>
      <c r="AH1018" s="8" t="s">
        <v>6689</v>
      </c>
      <c r="AI1018" s="4" t="s">
        <v>9210</v>
      </c>
      <c r="AJ1018" s="4" t="s">
        <v>9211</v>
      </c>
      <c r="AK1018" s="4" t="s">
        <v>6725</v>
      </c>
      <c r="AL1018" s="4" t="s">
        <v>9212</v>
      </c>
      <c r="AM1018" s="9" t="s">
        <v>6707</v>
      </c>
      <c r="AN1018" s="9" t="s">
        <v>6722</v>
      </c>
      <c r="AO1018" s="9" t="s">
        <v>6699</v>
      </c>
      <c r="AP1018" s="9" t="s">
        <v>6689</v>
      </c>
      <c r="AQ1018" s="6" t="s">
        <v>10020</v>
      </c>
      <c r="AR1018" s="5" t="s">
        <v>15191</v>
      </c>
      <c r="AS1018" s="5" t="s">
        <v>15192</v>
      </c>
      <c r="AT1018" s="4" t="s">
        <v>15193</v>
      </c>
      <c r="AU1018" s="4" t="s">
        <v>15194</v>
      </c>
      <c r="AV1018" s="4"/>
      <c r="AW1018" s="4"/>
      <c r="AX1018" s="4"/>
      <c r="AY1018" s="4"/>
      <c r="AZ1018" s="4"/>
      <c r="BA1018" s="4"/>
      <c r="BB1018" s="4"/>
      <c r="BC1018" s="4"/>
      <c r="BD1018" s="4"/>
      <c r="BE1018" s="4"/>
      <c r="BF1018" s="4"/>
      <c r="BG1018" s="4"/>
      <c r="BH1018" s="4"/>
      <c r="BI1018" s="4"/>
      <c r="BJ1018" s="4"/>
      <c r="BK1018" s="4"/>
      <c r="BL1018" s="4"/>
      <c r="BM1018" s="4"/>
      <c r="BN1018" s="4"/>
      <c r="BO1018" s="4"/>
      <c r="BP1018" s="4"/>
      <c r="BQ1018" s="4"/>
      <c r="BR1018" s="4"/>
      <c r="BS1018" s="4"/>
      <c r="BT1018" s="4"/>
      <c r="BU1018" s="4"/>
      <c r="BV1018" s="4"/>
    </row>
    <row r="1019" spans="1:77" ht="15.5">
      <c r="A1019" s="49" t="str">
        <f>B1019&amp;COUNTIF($B$3:B1019,B1019)</f>
        <v>36C0012</v>
      </c>
      <c r="B1019" s="3" t="s">
        <v>1014</v>
      </c>
      <c r="C1019" s="4" t="s">
        <v>1015</v>
      </c>
      <c r="D1019" s="4" t="s">
        <v>1530</v>
      </c>
      <c r="E1019" s="4" t="s">
        <v>1531</v>
      </c>
      <c r="F1019" s="4" t="s">
        <v>1532</v>
      </c>
      <c r="G1019" s="4" t="s">
        <v>1533</v>
      </c>
      <c r="H1019" s="3" t="s">
        <v>1017</v>
      </c>
      <c r="I1019" s="4" t="s">
        <v>1852</v>
      </c>
      <c r="J1019" s="95" t="s">
        <v>2758</v>
      </c>
      <c r="K1019" s="4" t="str">
        <f t="shared" si="46"/>
        <v>36C001E086</v>
      </c>
      <c r="L1019" s="6">
        <v>6</v>
      </c>
      <c r="M1019" s="5" t="s">
        <v>2846</v>
      </c>
      <c r="N1019" s="85">
        <v>2</v>
      </c>
      <c r="O1019" s="4" t="s">
        <v>2855</v>
      </c>
      <c r="P1019" s="85">
        <v>3</v>
      </c>
      <c r="Q1019" s="4" t="s">
        <v>2856</v>
      </c>
      <c r="R1019" s="85">
        <v>4</v>
      </c>
      <c r="S1019" s="4" t="s">
        <v>2885</v>
      </c>
      <c r="T1019" s="66" t="str">
        <f t="shared" si="45"/>
        <v>4. Educación De Calidad</v>
      </c>
      <c r="U1019" s="85">
        <v>2</v>
      </c>
      <c r="V1019" s="4" t="s">
        <v>173</v>
      </c>
      <c r="W1019" s="85">
        <v>5</v>
      </c>
      <c r="X1019" s="4" t="s">
        <v>216</v>
      </c>
      <c r="Y1019" s="85">
        <v>2</v>
      </c>
      <c r="Z1019" s="4" t="s">
        <v>477</v>
      </c>
      <c r="AA1019" s="52" t="str">
        <f t="shared" si="47"/>
        <v>2.5.2</v>
      </c>
      <c r="AB1019" s="3" t="s">
        <v>649</v>
      </c>
      <c r="AC1019" s="23" t="s">
        <v>650</v>
      </c>
      <c r="AD1019" s="4" t="s">
        <v>6383</v>
      </c>
      <c r="AE1019" s="4" t="s">
        <v>6384</v>
      </c>
      <c r="AF1019" s="4" t="s">
        <v>6385</v>
      </c>
      <c r="AG1019" s="4" t="s">
        <v>6386</v>
      </c>
      <c r="AH1019" s="8" t="s">
        <v>6689</v>
      </c>
      <c r="AI1019" s="4" t="s">
        <v>9213</v>
      </c>
      <c r="AJ1019" s="4" t="s">
        <v>9214</v>
      </c>
      <c r="AK1019" s="4" t="s">
        <v>6741</v>
      </c>
      <c r="AL1019" s="4" t="s">
        <v>9215</v>
      </c>
      <c r="AM1019" s="9" t="s">
        <v>6694</v>
      </c>
      <c r="AN1019" s="9" t="s">
        <v>6693</v>
      </c>
      <c r="AO1019" s="9" t="s">
        <v>6698</v>
      </c>
      <c r="AP1019" s="9" t="s">
        <v>6689</v>
      </c>
      <c r="AQ1019" s="26" t="s">
        <v>10021</v>
      </c>
      <c r="AR1019" s="5" t="s">
        <v>15195</v>
      </c>
      <c r="AS1019" s="5" t="s">
        <v>15196</v>
      </c>
      <c r="AT1019" s="4" t="s">
        <v>15197</v>
      </c>
      <c r="AU1019" s="4" t="s">
        <v>15198</v>
      </c>
      <c r="AV1019" s="4" t="s">
        <v>15199</v>
      </c>
      <c r="AW1019" s="4" t="s">
        <v>15197</v>
      </c>
      <c r="AX1019" s="4" t="s">
        <v>15198</v>
      </c>
      <c r="AY1019" s="4" t="s">
        <v>15200</v>
      </c>
      <c r="AZ1019" s="4" t="s">
        <v>15197</v>
      </c>
      <c r="BA1019" s="4" t="s">
        <v>15198</v>
      </c>
      <c r="BB1019" s="4"/>
      <c r="BC1019" s="4"/>
      <c r="BD1019" s="4"/>
      <c r="BE1019" s="4"/>
      <c r="BF1019" s="4"/>
      <c r="BG1019" s="4"/>
      <c r="BH1019" s="4"/>
      <c r="BI1019" s="4"/>
      <c r="BJ1019" s="4"/>
      <c r="BK1019" s="4"/>
      <c r="BL1019" s="4"/>
      <c r="BM1019" s="4"/>
      <c r="BN1019" s="4"/>
      <c r="BO1019" s="4"/>
      <c r="BP1019" s="4"/>
      <c r="BQ1019" s="4"/>
      <c r="BR1019" s="4"/>
      <c r="BS1019" s="4"/>
      <c r="BT1019" s="4"/>
      <c r="BU1019" s="4"/>
      <c r="BV1019" s="4"/>
    </row>
    <row r="1020" spans="1:77" ht="15.5">
      <c r="A1020" s="49" t="str">
        <f>B1020&amp;COUNTIF($B$3:B1020,B1020)</f>
        <v>36C0013</v>
      </c>
      <c r="B1020" s="3" t="s">
        <v>1014</v>
      </c>
      <c r="C1020" s="4" t="s">
        <v>1015</v>
      </c>
      <c r="D1020" s="4" t="s">
        <v>1530</v>
      </c>
      <c r="E1020" s="4" t="s">
        <v>1531</v>
      </c>
      <c r="F1020" s="4" t="s">
        <v>1532</v>
      </c>
      <c r="G1020" s="4" t="s">
        <v>1533</v>
      </c>
      <c r="H1020" s="3" t="s">
        <v>1018</v>
      </c>
      <c r="I1020" s="4" t="s">
        <v>1853</v>
      </c>
      <c r="J1020" s="95" t="s">
        <v>2759</v>
      </c>
      <c r="K1020" s="4" t="str">
        <f t="shared" si="46"/>
        <v>36C001E087</v>
      </c>
      <c r="L1020" s="6">
        <v>6</v>
      </c>
      <c r="M1020" s="5" t="s">
        <v>2846</v>
      </c>
      <c r="N1020" s="85">
        <v>2</v>
      </c>
      <c r="O1020" s="4" t="s">
        <v>2855</v>
      </c>
      <c r="P1020" s="85">
        <v>3</v>
      </c>
      <c r="Q1020" s="4" t="s">
        <v>2856</v>
      </c>
      <c r="R1020" s="85">
        <v>4</v>
      </c>
      <c r="S1020" s="4" t="s">
        <v>2885</v>
      </c>
      <c r="T1020" s="66" t="str">
        <f t="shared" si="45"/>
        <v>4. Educación De Calidad</v>
      </c>
      <c r="U1020" s="85">
        <v>2</v>
      </c>
      <c r="V1020" s="4" t="s">
        <v>173</v>
      </c>
      <c r="W1020" s="85">
        <v>5</v>
      </c>
      <c r="X1020" s="4" t="s">
        <v>216</v>
      </c>
      <c r="Y1020" s="85">
        <v>1</v>
      </c>
      <c r="Z1020" s="4" t="s">
        <v>275</v>
      </c>
      <c r="AA1020" s="52" t="str">
        <f t="shared" si="47"/>
        <v>2.5.1</v>
      </c>
      <c r="AB1020" s="3" t="s">
        <v>649</v>
      </c>
      <c r="AC1020" s="23" t="s">
        <v>650</v>
      </c>
      <c r="AD1020" s="4" t="s">
        <v>6387</v>
      </c>
      <c r="AE1020" s="4" t="s">
        <v>6388</v>
      </c>
      <c r="AF1020" s="4" t="s">
        <v>6389</v>
      </c>
      <c r="AG1020" s="4" t="s">
        <v>6390</v>
      </c>
      <c r="AH1020" s="8" t="s">
        <v>6689</v>
      </c>
      <c r="AI1020" s="4" t="s">
        <v>9216</v>
      </c>
      <c r="AJ1020" s="4" t="s">
        <v>9217</v>
      </c>
      <c r="AK1020" s="4" t="s">
        <v>6741</v>
      </c>
      <c r="AL1020" s="4" t="s">
        <v>9218</v>
      </c>
      <c r="AM1020" s="8" t="s">
        <v>6711</v>
      </c>
      <c r="AN1020" s="9" t="s">
        <v>9466</v>
      </c>
      <c r="AO1020" s="9" t="s">
        <v>6694</v>
      </c>
      <c r="AP1020" s="8" t="s">
        <v>6689</v>
      </c>
      <c r="AQ1020" s="6" t="s">
        <v>10022</v>
      </c>
      <c r="AR1020" s="5" t="s">
        <v>15201</v>
      </c>
      <c r="AS1020" s="5" t="s">
        <v>15202</v>
      </c>
      <c r="AT1020" s="4" t="s">
        <v>15203</v>
      </c>
      <c r="AU1020" s="4" t="s">
        <v>15204</v>
      </c>
      <c r="AV1020" s="4" t="s">
        <v>15205</v>
      </c>
      <c r="AW1020" s="4" t="s">
        <v>15193</v>
      </c>
      <c r="AX1020" s="4" t="s">
        <v>15194</v>
      </c>
      <c r="AY1020" s="4" t="s">
        <v>15206</v>
      </c>
      <c r="AZ1020" s="4" t="s">
        <v>15193</v>
      </c>
      <c r="BA1020" s="4" t="s">
        <v>15194</v>
      </c>
      <c r="BB1020" s="4"/>
      <c r="BC1020" s="4"/>
      <c r="BD1020" s="4"/>
      <c r="BE1020" s="4"/>
      <c r="BF1020" s="4"/>
      <c r="BG1020" s="4"/>
      <c r="BH1020" s="4"/>
      <c r="BI1020" s="4"/>
      <c r="BJ1020" s="4"/>
      <c r="BK1020" s="4"/>
      <c r="BL1020" s="4"/>
      <c r="BM1020" s="4"/>
      <c r="BN1020" s="4"/>
      <c r="BO1020" s="4"/>
      <c r="BP1020" s="4"/>
      <c r="BQ1020" s="4"/>
      <c r="BR1020" s="4"/>
      <c r="BS1020" s="4"/>
      <c r="BT1020" s="4"/>
      <c r="BU1020" s="4"/>
      <c r="BV1020" s="4"/>
    </row>
    <row r="1021" spans="1:77" ht="15.5">
      <c r="A1021" s="49" t="str">
        <f>B1021&amp;COUNTIF($B$3:B1021,B1021)</f>
        <v>36C0014</v>
      </c>
      <c r="B1021" s="3" t="s">
        <v>1014</v>
      </c>
      <c r="C1021" s="4" t="s">
        <v>1015</v>
      </c>
      <c r="D1021" s="4" t="s">
        <v>1530</v>
      </c>
      <c r="E1021" s="4" t="s">
        <v>1531</v>
      </c>
      <c r="F1021" s="4" t="s">
        <v>1532</v>
      </c>
      <c r="G1021" s="4" t="s">
        <v>1533</v>
      </c>
      <c r="H1021" s="3" t="s">
        <v>1019</v>
      </c>
      <c r="I1021" s="4" t="s">
        <v>1854</v>
      </c>
      <c r="J1021" s="95" t="s">
        <v>2760</v>
      </c>
      <c r="K1021" s="4" t="str">
        <f t="shared" si="46"/>
        <v>36C001E094</v>
      </c>
      <c r="L1021" s="6">
        <v>6</v>
      </c>
      <c r="M1021" s="5" t="s">
        <v>2846</v>
      </c>
      <c r="N1021" s="85">
        <v>2</v>
      </c>
      <c r="O1021" s="5" t="s">
        <v>2855</v>
      </c>
      <c r="P1021" s="85">
        <v>2</v>
      </c>
      <c r="Q1021" s="5" t="s">
        <v>134</v>
      </c>
      <c r="R1021" s="85">
        <v>4</v>
      </c>
      <c r="S1021" s="4" t="s">
        <v>2885</v>
      </c>
      <c r="T1021" s="66" t="str">
        <f t="shared" si="45"/>
        <v>4. Educación De Calidad</v>
      </c>
      <c r="U1021" s="85">
        <v>2</v>
      </c>
      <c r="V1021" s="4" t="s">
        <v>173</v>
      </c>
      <c r="W1021" s="85">
        <v>5</v>
      </c>
      <c r="X1021" s="4" t="s">
        <v>216</v>
      </c>
      <c r="Y1021" s="85">
        <v>3</v>
      </c>
      <c r="Z1021" s="4" t="s">
        <v>217</v>
      </c>
      <c r="AA1021" s="52" t="str">
        <f t="shared" si="47"/>
        <v>2.5.3</v>
      </c>
      <c r="AB1021" s="3" t="s">
        <v>1020</v>
      </c>
      <c r="AC1021" s="23" t="s">
        <v>1021</v>
      </c>
      <c r="AD1021" s="4" t="s">
        <v>6391</v>
      </c>
      <c r="AE1021" s="4" t="s">
        <v>6392</v>
      </c>
      <c r="AF1021" s="4" t="s">
        <v>6393</v>
      </c>
      <c r="AG1021" s="4" t="s">
        <v>6394</v>
      </c>
      <c r="AH1021" s="8" t="s">
        <v>6689</v>
      </c>
      <c r="AI1021" s="4" t="s">
        <v>9219</v>
      </c>
      <c r="AJ1021" s="4" t="s">
        <v>9220</v>
      </c>
      <c r="AK1021" s="4" t="s">
        <v>6741</v>
      </c>
      <c r="AL1021" s="4" t="s">
        <v>9221</v>
      </c>
      <c r="AM1021" s="9" t="s">
        <v>6722</v>
      </c>
      <c r="AN1021" s="9" t="s">
        <v>9616</v>
      </c>
      <c r="AO1021" s="9" t="s">
        <v>9460</v>
      </c>
      <c r="AP1021" s="9" t="s">
        <v>6689</v>
      </c>
      <c r="AQ1021" s="6" t="s">
        <v>10023</v>
      </c>
      <c r="AR1021" s="5" t="s">
        <v>15207</v>
      </c>
      <c r="AS1021" s="5" t="s">
        <v>15208</v>
      </c>
      <c r="AT1021" s="4" t="s">
        <v>15197</v>
      </c>
      <c r="AU1021" s="4" t="s">
        <v>15198</v>
      </c>
      <c r="AV1021" s="4" t="s">
        <v>15209</v>
      </c>
      <c r="AW1021" s="4" t="s">
        <v>15197</v>
      </c>
      <c r="AX1021" s="4" t="s">
        <v>15198</v>
      </c>
      <c r="AY1021" s="4" t="s">
        <v>15210</v>
      </c>
      <c r="AZ1021" s="4" t="s">
        <v>15197</v>
      </c>
      <c r="BA1021" s="4" t="s">
        <v>15198</v>
      </c>
      <c r="BB1021" s="4"/>
      <c r="BC1021" s="4"/>
      <c r="BD1021" s="4"/>
      <c r="BE1021" s="4"/>
      <c r="BF1021" s="4"/>
      <c r="BG1021" s="4"/>
      <c r="BH1021" s="4"/>
      <c r="BI1021" s="4"/>
      <c r="BJ1021" s="4"/>
      <c r="BK1021" s="4"/>
      <c r="BL1021" s="4"/>
      <c r="BM1021" s="4"/>
      <c r="BN1021" s="4"/>
      <c r="BO1021" s="4"/>
      <c r="BP1021" s="4"/>
      <c r="BQ1021" s="4"/>
      <c r="BR1021" s="4"/>
      <c r="BS1021" s="4"/>
      <c r="BT1021" s="4"/>
      <c r="BU1021" s="4"/>
      <c r="BV1021" s="4"/>
      <c r="BW1021" s="49"/>
      <c r="BX1021" s="49"/>
    </row>
    <row r="1022" spans="1:77" s="49" customFormat="1" ht="15.5">
      <c r="A1022" s="49" t="str">
        <f>B1022&amp;COUNTIF($B$3:B1022,B1022)</f>
        <v>36C0015</v>
      </c>
      <c r="B1022" s="3" t="s">
        <v>1014</v>
      </c>
      <c r="C1022" s="4" t="s">
        <v>1015</v>
      </c>
      <c r="D1022" s="4" t="s">
        <v>1530</v>
      </c>
      <c r="E1022" s="4" t="s">
        <v>1531</v>
      </c>
      <c r="F1022" s="4" t="s">
        <v>1532</v>
      </c>
      <c r="G1022" s="4" t="s">
        <v>1533</v>
      </c>
      <c r="H1022" s="3" t="s">
        <v>1022</v>
      </c>
      <c r="I1022" s="4" t="s">
        <v>1855</v>
      </c>
      <c r="J1022" s="95" t="s">
        <v>2761</v>
      </c>
      <c r="K1022" s="4" t="str">
        <f t="shared" si="46"/>
        <v>36C001E114</v>
      </c>
      <c r="L1022" s="6">
        <v>6</v>
      </c>
      <c r="M1022" s="5" t="s">
        <v>2846</v>
      </c>
      <c r="N1022" s="85">
        <v>4</v>
      </c>
      <c r="O1022" s="5" t="s">
        <v>109</v>
      </c>
      <c r="P1022" s="85">
        <v>1</v>
      </c>
      <c r="Q1022" s="5" t="s">
        <v>2848</v>
      </c>
      <c r="R1022" s="85">
        <v>4</v>
      </c>
      <c r="S1022" s="4" t="s">
        <v>2885</v>
      </c>
      <c r="T1022" s="66" t="str">
        <f t="shared" si="45"/>
        <v>4. Educación De Calidad</v>
      </c>
      <c r="U1022" s="85">
        <v>2</v>
      </c>
      <c r="V1022" s="4" t="s">
        <v>173</v>
      </c>
      <c r="W1022" s="85">
        <v>6</v>
      </c>
      <c r="X1022" s="4" t="s">
        <v>175</v>
      </c>
      <c r="Y1022" s="85">
        <v>8</v>
      </c>
      <c r="Z1022" s="4" t="s">
        <v>177</v>
      </c>
      <c r="AA1022" s="52" t="str">
        <f t="shared" si="47"/>
        <v>2.6.8</v>
      </c>
      <c r="AB1022" s="3" t="s">
        <v>220</v>
      </c>
      <c r="AC1022" s="23" t="s">
        <v>221</v>
      </c>
      <c r="AD1022" s="4" t="s">
        <v>6395</v>
      </c>
      <c r="AE1022" s="4" t="s">
        <v>6396</v>
      </c>
      <c r="AF1022" s="4" t="s">
        <v>6397</v>
      </c>
      <c r="AG1022" s="4" t="s">
        <v>6398</v>
      </c>
      <c r="AH1022" s="8" t="s">
        <v>6689</v>
      </c>
      <c r="AI1022" s="4" t="s">
        <v>9222</v>
      </c>
      <c r="AJ1022" s="4" t="s">
        <v>9223</v>
      </c>
      <c r="AK1022" s="4" t="s">
        <v>6741</v>
      </c>
      <c r="AL1022" s="4" t="s">
        <v>9224</v>
      </c>
      <c r="AM1022" s="3" t="s">
        <v>6707</v>
      </c>
      <c r="AN1022" s="3" t="s">
        <v>6722</v>
      </c>
      <c r="AO1022" s="3" t="s">
        <v>9533</v>
      </c>
      <c r="AP1022" s="3" t="s">
        <v>6689</v>
      </c>
      <c r="AQ1022" s="3" t="s">
        <v>10024</v>
      </c>
      <c r="AR1022" s="4" t="s">
        <v>15211</v>
      </c>
      <c r="AS1022" s="4" t="s">
        <v>15212</v>
      </c>
      <c r="AT1022" s="4" t="s">
        <v>15203</v>
      </c>
      <c r="AU1022" s="4" t="s">
        <v>15204</v>
      </c>
      <c r="AV1022" s="49" t="s">
        <v>15213</v>
      </c>
      <c r="AW1022" s="49" t="s">
        <v>15193</v>
      </c>
      <c r="AX1022" s="49" t="s">
        <v>15194</v>
      </c>
      <c r="BY1022" s="67"/>
    </row>
    <row r="1023" spans="1:77" ht="15.5">
      <c r="A1023" s="49" t="str">
        <f>B1023&amp;COUNTIF($B$3:B1023,B1023)</f>
        <v>36C0016</v>
      </c>
      <c r="B1023" s="3" t="s">
        <v>1014</v>
      </c>
      <c r="C1023" s="4" t="s">
        <v>1015</v>
      </c>
      <c r="D1023" s="4" t="s">
        <v>1530</v>
      </c>
      <c r="E1023" s="4" t="s">
        <v>1531</v>
      </c>
      <c r="F1023" s="4" t="s">
        <v>1532</v>
      </c>
      <c r="G1023" s="4" t="s">
        <v>1533</v>
      </c>
      <c r="H1023" s="3" t="s">
        <v>1023</v>
      </c>
      <c r="I1023" s="4" t="s">
        <v>1856</v>
      </c>
      <c r="J1023" s="95" t="s">
        <v>2762</v>
      </c>
      <c r="K1023" s="4" t="str">
        <f t="shared" si="46"/>
        <v>36C001F003</v>
      </c>
      <c r="L1023" s="6">
        <v>6</v>
      </c>
      <c r="M1023" s="5" t="s">
        <v>2846</v>
      </c>
      <c r="N1023" s="85">
        <v>2</v>
      </c>
      <c r="O1023" s="4" t="s">
        <v>2855</v>
      </c>
      <c r="P1023" s="85">
        <v>1</v>
      </c>
      <c r="Q1023" s="4" t="s">
        <v>2938</v>
      </c>
      <c r="R1023" s="85">
        <v>9</v>
      </c>
      <c r="S1023" s="4" t="s">
        <v>2924</v>
      </c>
      <c r="T1023" s="66" t="str">
        <f t="shared" si="45"/>
        <v>9. Industria, Innovación E Infraestructuras</v>
      </c>
      <c r="U1023" s="85">
        <v>3</v>
      </c>
      <c r="V1023" s="4" t="s">
        <v>199</v>
      </c>
      <c r="W1023" s="85">
        <v>8</v>
      </c>
      <c r="X1023" s="4" t="s">
        <v>1024</v>
      </c>
      <c r="Y1023" s="85">
        <v>4</v>
      </c>
      <c r="Z1023" s="4" t="s">
        <v>1025</v>
      </c>
      <c r="AA1023" s="52" t="str">
        <f t="shared" si="47"/>
        <v>3.8.4</v>
      </c>
      <c r="AB1023" s="3" t="s">
        <v>1026</v>
      </c>
      <c r="AC1023" s="23" t="s">
        <v>1027</v>
      </c>
      <c r="AD1023" s="4" t="s">
        <v>6399</v>
      </c>
      <c r="AE1023" s="4" t="s">
        <v>6400</v>
      </c>
      <c r="AF1023" s="4" t="s">
        <v>6401</v>
      </c>
      <c r="AG1023" s="4" t="s">
        <v>6402</v>
      </c>
      <c r="AH1023" s="8" t="s">
        <v>6689</v>
      </c>
      <c r="AI1023" s="4" t="s">
        <v>9225</v>
      </c>
      <c r="AJ1023" s="4" t="s">
        <v>9226</v>
      </c>
      <c r="AK1023" s="4" t="s">
        <v>6741</v>
      </c>
      <c r="AL1023" s="4" t="s">
        <v>9227</v>
      </c>
      <c r="AM1023" s="9" t="s">
        <v>9756</v>
      </c>
      <c r="AN1023" s="9" t="s">
        <v>9718</v>
      </c>
      <c r="AO1023" s="9" t="s">
        <v>9519</v>
      </c>
      <c r="AP1023" s="9" t="s">
        <v>6689</v>
      </c>
      <c r="AQ1023" s="6" t="s">
        <v>10025</v>
      </c>
      <c r="AR1023" s="5" t="s">
        <v>15214</v>
      </c>
      <c r="AS1023" s="5" t="s">
        <v>15215</v>
      </c>
      <c r="AT1023" s="4" t="s">
        <v>15216</v>
      </c>
      <c r="AU1023" s="4" t="s">
        <v>15217</v>
      </c>
      <c r="AV1023" s="4" t="s">
        <v>15218</v>
      </c>
      <c r="AW1023" s="4" t="s">
        <v>15216</v>
      </c>
      <c r="AX1023" s="4" t="s">
        <v>15217</v>
      </c>
      <c r="AY1023" s="4"/>
      <c r="AZ1023" s="4"/>
      <c r="BA1023" s="4"/>
      <c r="BB1023" s="4"/>
      <c r="BC1023" s="4"/>
      <c r="BD1023" s="4"/>
      <c r="BE1023" s="4"/>
      <c r="BF1023" s="4"/>
      <c r="BG1023" s="4"/>
      <c r="BH1023" s="4"/>
      <c r="BI1023" s="4"/>
      <c r="BJ1023" s="4"/>
      <c r="BK1023" s="4"/>
      <c r="BL1023" s="4"/>
      <c r="BM1023" s="4"/>
      <c r="BN1023" s="4"/>
      <c r="BO1023" s="4"/>
      <c r="BP1023" s="4"/>
      <c r="BQ1023" s="4"/>
      <c r="BR1023" s="4"/>
      <c r="BS1023" s="4"/>
      <c r="BT1023" s="4"/>
      <c r="BU1023" s="4"/>
      <c r="BV1023" s="4"/>
      <c r="BW1023" s="49"/>
      <c r="BX1023" s="49"/>
    </row>
    <row r="1024" spans="1:77" ht="15.5">
      <c r="A1024" s="49" t="str">
        <f>B1024&amp;COUNTIF($B$3:B1024,B1024)</f>
        <v>36C0017</v>
      </c>
      <c r="B1024" s="3" t="s">
        <v>1014</v>
      </c>
      <c r="C1024" s="4" t="s">
        <v>1015</v>
      </c>
      <c r="D1024" s="4" t="s">
        <v>1530</v>
      </c>
      <c r="E1024" s="4" t="s">
        <v>1531</v>
      </c>
      <c r="F1024" s="4" t="s">
        <v>1532</v>
      </c>
      <c r="G1024" s="4" t="s">
        <v>1533</v>
      </c>
      <c r="H1024" s="3" t="s">
        <v>1028</v>
      </c>
      <c r="I1024" s="4" t="s">
        <v>1857</v>
      </c>
      <c r="J1024" s="95" t="s">
        <v>2763</v>
      </c>
      <c r="K1024" s="4" t="str">
        <f t="shared" si="46"/>
        <v>36C001F021</v>
      </c>
      <c r="L1024" s="6">
        <v>6</v>
      </c>
      <c r="M1024" s="5" t="s">
        <v>2846</v>
      </c>
      <c r="N1024" s="85">
        <v>2</v>
      </c>
      <c r="O1024" s="5" t="s">
        <v>2855</v>
      </c>
      <c r="P1024" s="85">
        <v>3</v>
      </c>
      <c r="Q1024" s="5" t="s">
        <v>2856</v>
      </c>
      <c r="R1024" s="85">
        <v>9</v>
      </c>
      <c r="S1024" s="4" t="s">
        <v>2924</v>
      </c>
      <c r="T1024" s="66" t="str">
        <f t="shared" si="45"/>
        <v>9. Industria, Innovación E Infraestructuras</v>
      </c>
      <c r="U1024" s="85">
        <v>3</v>
      </c>
      <c r="V1024" s="4" t="s">
        <v>199</v>
      </c>
      <c r="W1024" s="85">
        <v>8</v>
      </c>
      <c r="X1024" s="4" t="s">
        <v>1024</v>
      </c>
      <c r="Y1024" s="85">
        <v>4</v>
      </c>
      <c r="Z1024" s="4" t="s">
        <v>1025</v>
      </c>
      <c r="AA1024" s="52" t="str">
        <f t="shared" si="47"/>
        <v>3.8.4</v>
      </c>
      <c r="AB1024" s="3" t="s">
        <v>1026</v>
      </c>
      <c r="AC1024" s="23" t="s">
        <v>1027</v>
      </c>
      <c r="AD1024" s="4" t="s">
        <v>6403</v>
      </c>
      <c r="AE1024" s="4" t="s">
        <v>6404</v>
      </c>
      <c r="AF1024" s="4" t="s">
        <v>6405</v>
      </c>
      <c r="AG1024" s="4" t="s">
        <v>6406</v>
      </c>
      <c r="AH1024" s="8" t="s">
        <v>6689</v>
      </c>
      <c r="AI1024" s="4" t="s">
        <v>9228</v>
      </c>
      <c r="AJ1024" s="4" t="s">
        <v>9229</v>
      </c>
      <c r="AK1024" s="4" t="s">
        <v>6741</v>
      </c>
      <c r="AL1024" s="4" t="s">
        <v>9230</v>
      </c>
      <c r="AM1024" s="9" t="s">
        <v>10026</v>
      </c>
      <c r="AN1024" s="9" t="s">
        <v>9699</v>
      </c>
      <c r="AO1024" s="9" t="s">
        <v>6694</v>
      </c>
      <c r="AP1024" s="9" t="s">
        <v>6689</v>
      </c>
      <c r="AQ1024" s="6" t="s">
        <v>10027</v>
      </c>
      <c r="AR1024" s="5" t="s">
        <v>15219</v>
      </c>
      <c r="AS1024" s="5" t="s">
        <v>15220</v>
      </c>
      <c r="AT1024" s="4" t="s">
        <v>15221</v>
      </c>
      <c r="AU1024" s="4" t="s">
        <v>15222</v>
      </c>
      <c r="AV1024" s="4" t="s">
        <v>15223</v>
      </c>
      <c r="AW1024" s="4" t="s">
        <v>15221</v>
      </c>
      <c r="AX1024" s="4" t="s">
        <v>15222</v>
      </c>
      <c r="AY1024" s="4" t="s">
        <v>15224</v>
      </c>
      <c r="AZ1024" s="4" t="s">
        <v>15221</v>
      </c>
      <c r="BA1024" s="4" t="s">
        <v>15222</v>
      </c>
      <c r="BB1024" s="4"/>
      <c r="BC1024" s="4"/>
      <c r="BD1024" s="4"/>
      <c r="BE1024" s="4"/>
      <c r="BF1024" s="4"/>
      <c r="BG1024" s="4"/>
      <c r="BH1024" s="4"/>
      <c r="BI1024" s="4"/>
      <c r="BJ1024" s="4"/>
      <c r="BK1024" s="4"/>
      <c r="BL1024" s="4"/>
      <c r="BM1024" s="4"/>
      <c r="BN1024" s="4"/>
      <c r="BO1024" s="4"/>
      <c r="BP1024" s="4"/>
      <c r="BQ1024" s="4"/>
      <c r="BR1024" s="4"/>
      <c r="BS1024" s="4"/>
      <c r="BT1024" s="4"/>
      <c r="BU1024" s="4"/>
      <c r="BV1024" s="4"/>
    </row>
    <row r="1025" spans="1:200" ht="15.5">
      <c r="A1025" s="49" t="str">
        <f>B1025&amp;COUNTIF($B$3:B1025,B1025)</f>
        <v>36C0018</v>
      </c>
      <c r="B1025" s="3" t="s">
        <v>1014</v>
      </c>
      <c r="C1025" s="4" t="s">
        <v>1015</v>
      </c>
      <c r="D1025" s="4" t="s">
        <v>1530</v>
      </c>
      <c r="E1025" s="4" t="s">
        <v>1531</v>
      </c>
      <c r="F1025" s="4" t="s">
        <v>1532</v>
      </c>
      <c r="G1025" s="4" t="s">
        <v>1533</v>
      </c>
      <c r="H1025" s="3" t="s">
        <v>10</v>
      </c>
      <c r="I1025" s="4" t="s">
        <v>1569</v>
      </c>
      <c r="J1025" s="95" t="s">
        <v>2764</v>
      </c>
      <c r="K1025" s="4" t="str">
        <f t="shared" si="46"/>
        <v>36C001M001</v>
      </c>
      <c r="L1025" s="6">
        <v>6</v>
      </c>
      <c r="M1025" s="5" t="s">
        <v>2846</v>
      </c>
      <c r="N1025" s="85">
        <v>1</v>
      </c>
      <c r="O1025" s="4" t="s">
        <v>107</v>
      </c>
      <c r="P1025" s="85">
        <v>5</v>
      </c>
      <c r="Q1025" s="4" t="s">
        <v>2849</v>
      </c>
      <c r="R1025" s="85">
        <v>4</v>
      </c>
      <c r="S1025" s="4" t="s">
        <v>2885</v>
      </c>
      <c r="T1025" s="66" t="str">
        <f t="shared" si="45"/>
        <v>4. Educación De Calidad</v>
      </c>
      <c r="U1025" s="85">
        <v>2</v>
      </c>
      <c r="V1025" s="4" t="s">
        <v>173</v>
      </c>
      <c r="W1025" s="85">
        <v>5</v>
      </c>
      <c r="X1025" s="4" t="s">
        <v>216</v>
      </c>
      <c r="Y1025" s="85">
        <v>1</v>
      </c>
      <c r="Z1025" s="4" t="s">
        <v>275</v>
      </c>
      <c r="AA1025" s="52" t="str">
        <f t="shared" si="47"/>
        <v>2.5.1</v>
      </c>
      <c r="AB1025" s="3" t="s">
        <v>36</v>
      </c>
      <c r="AC1025" s="23" t="s">
        <v>38</v>
      </c>
      <c r="AD1025" s="4" t="s">
        <v>6407</v>
      </c>
      <c r="AE1025" s="4" t="s">
        <v>6408</v>
      </c>
      <c r="AF1025" s="4" t="s">
        <v>6409</v>
      </c>
      <c r="AG1025" s="4" t="s">
        <v>6410</v>
      </c>
      <c r="AH1025" s="8" t="s">
        <v>6689</v>
      </c>
      <c r="AI1025" s="4" t="s">
        <v>9231</v>
      </c>
      <c r="AJ1025" s="4" t="s">
        <v>9232</v>
      </c>
      <c r="AK1025" s="4" t="s">
        <v>6725</v>
      </c>
      <c r="AL1025" s="4" t="s">
        <v>9233</v>
      </c>
      <c r="AM1025" s="9" t="s">
        <v>6702</v>
      </c>
      <c r="AN1025" s="9" t="s">
        <v>6691</v>
      </c>
      <c r="AO1025" s="9" t="s">
        <v>9464</v>
      </c>
      <c r="AP1025" s="9" t="s">
        <v>6689</v>
      </c>
      <c r="AQ1025" s="6" t="s">
        <v>10028</v>
      </c>
      <c r="AR1025" s="5" t="s">
        <v>15225</v>
      </c>
      <c r="AS1025" s="5" t="s">
        <v>15226</v>
      </c>
      <c r="AT1025" s="4" t="s">
        <v>15227</v>
      </c>
      <c r="AU1025" s="4" t="s">
        <v>10080</v>
      </c>
      <c r="AV1025" s="4" t="s">
        <v>15228</v>
      </c>
      <c r="AW1025" s="4" t="s">
        <v>15227</v>
      </c>
      <c r="AX1025" s="4" t="s">
        <v>10080</v>
      </c>
      <c r="AY1025" s="4"/>
      <c r="AZ1025" s="4"/>
      <c r="BA1025" s="4"/>
      <c r="BB1025" s="4"/>
      <c r="BC1025" s="4"/>
      <c r="BD1025" s="4"/>
      <c r="BE1025" s="4"/>
      <c r="BF1025" s="4"/>
      <c r="BG1025" s="4"/>
      <c r="BH1025" s="4"/>
      <c r="BI1025" s="4"/>
      <c r="BJ1025" s="4"/>
      <c r="BK1025" s="4"/>
      <c r="BL1025" s="4"/>
      <c r="BM1025" s="4"/>
      <c r="BN1025" s="4"/>
      <c r="BO1025" s="4"/>
      <c r="BP1025" s="4"/>
      <c r="BQ1025" s="4"/>
      <c r="BR1025" s="4"/>
      <c r="BS1025" s="4"/>
      <c r="BT1025" s="4"/>
      <c r="BU1025" s="4"/>
      <c r="BV1025" s="4"/>
    </row>
    <row r="1026" spans="1:200" ht="15.5">
      <c r="A1026" s="49" t="str">
        <f>B1026&amp;COUNTIF($B$3:B1026,B1026)</f>
        <v>36C0019</v>
      </c>
      <c r="B1026" s="3" t="s">
        <v>1014</v>
      </c>
      <c r="C1026" s="4" t="s">
        <v>1015</v>
      </c>
      <c r="D1026" s="4" t="s">
        <v>1530</v>
      </c>
      <c r="E1026" s="4" t="s">
        <v>1531</v>
      </c>
      <c r="F1026" s="4" t="s">
        <v>1532</v>
      </c>
      <c r="G1026" s="4" t="s">
        <v>1533</v>
      </c>
      <c r="H1026" s="3" t="s">
        <v>1133</v>
      </c>
      <c r="I1026" s="4" t="s">
        <v>1570</v>
      </c>
      <c r="J1026" s="96" t="s">
        <v>1886</v>
      </c>
      <c r="K1026" s="4" t="str">
        <f t="shared" si="46"/>
        <v>36C001M002</v>
      </c>
      <c r="L1026" s="6">
        <v>6</v>
      </c>
      <c r="M1026" s="5" t="s">
        <v>2846</v>
      </c>
      <c r="N1026" s="85">
        <v>1</v>
      </c>
      <c r="O1026" s="5" t="s">
        <v>107</v>
      </c>
      <c r="P1026" s="85">
        <v>5</v>
      </c>
      <c r="Q1026" s="5" t="s">
        <v>2849</v>
      </c>
      <c r="R1026" s="85">
        <v>4</v>
      </c>
      <c r="S1026" s="4" t="s">
        <v>2885</v>
      </c>
      <c r="T1026" s="66" t="str">
        <f t="shared" si="45"/>
        <v>4. Educación De Calidad</v>
      </c>
      <c r="U1026" s="85">
        <v>2</v>
      </c>
      <c r="V1026" s="4" t="s">
        <v>173</v>
      </c>
      <c r="W1026" s="85">
        <v>5</v>
      </c>
      <c r="X1026" s="4" t="s">
        <v>216</v>
      </c>
      <c r="Y1026" s="85">
        <v>1</v>
      </c>
      <c r="Z1026" s="4" t="s">
        <v>275</v>
      </c>
      <c r="AA1026" s="52" t="str">
        <f t="shared" si="47"/>
        <v>2.5.1</v>
      </c>
      <c r="AB1026" s="3" t="s">
        <v>2952</v>
      </c>
      <c r="AC1026" s="23" t="s">
        <v>2953</v>
      </c>
      <c r="AD1026" s="4" t="s">
        <v>179</v>
      </c>
      <c r="AE1026" s="4" t="s">
        <v>179</v>
      </c>
      <c r="AF1026" s="4" t="s">
        <v>179</v>
      </c>
      <c r="AG1026" s="4" t="s">
        <v>179</v>
      </c>
      <c r="AH1026" s="8" t="s">
        <v>179</v>
      </c>
      <c r="AI1026" s="4" t="s">
        <v>179</v>
      </c>
      <c r="AJ1026" s="4" t="s">
        <v>179</v>
      </c>
      <c r="AK1026" s="4" t="s">
        <v>179</v>
      </c>
      <c r="AL1026" s="4" t="s">
        <v>179</v>
      </c>
      <c r="AM1026" s="9" t="s">
        <v>179</v>
      </c>
      <c r="AN1026" s="9" t="s">
        <v>179</v>
      </c>
      <c r="AO1026" s="9" t="s">
        <v>179</v>
      </c>
      <c r="AP1026" s="9" t="s">
        <v>179</v>
      </c>
      <c r="AQ1026" s="6" t="s">
        <v>179</v>
      </c>
      <c r="AR1026" s="5" t="s">
        <v>179</v>
      </c>
      <c r="AS1026" s="5" t="s">
        <v>179</v>
      </c>
      <c r="AT1026" s="4" t="s">
        <v>179</v>
      </c>
      <c r="AU1026" s="4" t="s">
        <v>179</v>
      </c>
      <c r="AV1026" s="4"/>
      <c r="AW1026" s="4"/>
      <c r="AX1026" s="4"/>
      <c r="AY1026" s="4"/>
      <c r="AZ1026" s="4"/>
      <c r="BA1026" s="4"/>
      <c r="BB1026" s="4"/>
      <c r="BC1026" s="4"/>
      <c r="BD1026" s="4"/>
      <c r="BE1026" s="4"/>
      <c r="BF1026" s="4"/>
      <c r="BG1026" s="4"/>
      <c r="BH1026" s="4"/>
      <c r="BI1026" s="4"/>
      <c r="BJ1026" s="4"/>
      <c r="BK1026" s="4"/>
      <c r="BL1026" s="4"/>
      <c r="BM1026" s="4"/>
      <c r="BN1026" s="4"/>
      <c r="BO1026" s="4"/>
      <c r="BP1026" s="4"/>
      <c r="BQ1026" s="4"/>
      <c r="BR1026" s="4"/>
      <c r="BS1026" s="4"/>
      <c r="BT1026" s="4"/>
      <c r="BU1026" s="4"/>
      <c r="BV1026" s="4"/>
      <c r="BW1026" s="49"/>
      <c r="BX1026" s="49"/>
    </row>
    <row r="1027" spans="1:200" ht="15.5">
      <c r="A1027" s="49" t="str">
        <f>B1027&amp;COUNTIF($B$3:B1027,B1027)</f>
        <v>36C00110</v>
      </c>
      <c r="B1027" s="3" t="s">
        <v>1014</v>
      </c>
      <c r="C1027" s="4" t="s">
        <v>1015</v>
      </c>
      <c r="D1027" s="4" t="s">
        <v>1530</v>
      </c>
      <c r="E1027" s="4" t="s">
        <v>1531</v>
      </c>
      <c r="F1027" s="4" t="s">
        <v>1532</v>
      </c>
      <c r="G1027" s="4" t="s">
        <v>1533</v>
      </c>
      <c r="H1027" s="3" t="s">
        <v>140</v>
      </c>
      <c r="I1027" s="4" t="s">
        <v>1571</v>
      </c>
      <c r="J1027" s="95" t="s">
        <v>2765</v>
      </c>
      <c r="K1027" s="4" t="str">
        <f t="shared" si="46"/>
        <v>36C001N001</v>
      </c>
      <c r="L1027" s="6">
        <v>6</v>
      </c>
      <c r="M1027" s="5" t="s">
        <v>2846</v>
      </c>
      <c r="N1027" s="85">
        <v>1</v>
      </c>
      <c r="O1027" s="4" t="s">
        <v>107</v>
      </c>
      <c r="P1027" s="85">
        <v>4</v>
      </c>
      <c r="Q1027" s="4" t="s">
        <v>2942</v>
      </c>
      <c r="R1027" s="85">
        <v>16</v>
      </c>
      <c r="S1027" s="4" t="s">
        <v>2841</v>
      </c>
      <c r="T1027" s="66" t="str">
        <f t="shared" ref="T1027:T1044" si="48">R1027&amp;". "&amp;S1027</f>
        <v>16. Paz, Justicia E Instituciones Sólidas</v>
      </c>
      <c r="U1027" s="85">
        <v>1</v>
      </c>
      <c r="V1027" s="4" t="s">
        <v>28</v>
      </c>
      <c r="W1027" s="85">
        <v>7</v>
      </c>
      <c r="X1027" s="4" t="s">
        <v>142</v>
      </c>
      <c r="Y1027" s="85">
        <v>2</v>
      </c>
      <c r="Z1027" s="4" t="s">
        <v>143</v>
      </c>
      <c r="AA1027" s="52" t="str">
        <f t="shared" si="47"/>
        <v>1.7.2</v>
      </c>
      <c r="AB1027" s="3" t="s">
        <v>144</v>
      </c>
      <c r="AC1027" s="23" t="s">
        <v>145</v>
      </c>
      <c r="AD1027" s="4" t="s">
        <v>6411</v>
      </c>
      <c r="AE1027" s="4" t="s">
        <v>6412</v>
      </c>
      <c r="AF1027" s="4" t="s">
        <v>6413</v>
      </c>
      <c r="AG1027" s="4" t="s">
        <v>6414</v>
      </c>
      <c r="AH1027" s="8" t="s">
        <v>6689</v>
      </c>
      <c r="AI1027" s="4" t="s">
        <v>9234</v>
      </c>
      <c r="AJ1027" s="4" t="s">
        <v>9235</v>
      </c>
      <c r="AK1027" s="4" t="s">
        <v>6725</v>
      </c>
      <c r="AL1027" s="4" t="s">
        <v>9236</v>
      </c>
      <c r="AM1027" s="9" t="s">
        <v>6711</v>
      </c>
      <c r="AN1027" s="9" t="s">
        <v>6701</v>
      </c>
      <c r="AO1027" s="9" t="s">
        <v>6694</v>
      </c>
      <c r="AP1027" s="9" t="s">
        <v>6689</v>
      </c>
      <c r="AQ1027" s="6" t="s">
        <v>10029</v>
      </c>
      <c r="AR1027" s="5" t="s">
        <v>15229</v>
      </c>
      <c r="AS1027" s="5" t="s">
        <v>15230</v>
      </c>
      <c r="AT1027" s="4" t="s">
        <v>15231</v>
      </c>
      <c r="AU1027" s="4" t="s">
        <v>10158</v>
      </c>
      <c r="AV1027" s="4"/>
      <c r="AW1027" s="4"/>
      <c r="AX1027" s="4"/>
      <c r="AY1027" s="4"/>
      <c r="AZ1027" s="4"/>
      <c r="BA1027" s="4"/>
      <c r="BB1027" s="4"/>
      <c r="BC1027" s="4"/>
      <c r="BD1027" s="4"/>
      <c r="BE1027" s="4"/>
      <c r="BF1027" s="4"/>
      <c r="BG1027" s="4"/>
      <c r="BH1027" s="4"/>
      <c r="BI1027" s="4"/>
      <c r="BJ1027" s="4"/>
      <c r="BK1027" s="4"/>
      <c r="BL1027" s="4"/>
      <c r="BM1027" s="4"/>
      <c r="BN1027" s="4"/>
      <c r="BO1027" s="4"/>
      <c r="BP1027" s="4"/>
      <c r="BQ1027" s="4"/>
      <c r="BR1027" s="4"/>
      <c r="BS1027" s="4"/>
      <c r="BT1027" s="4"/>
      <c r="BU1027" s="4"/>
      <c r="BV1027" s="4"/>
      <c r="BW1027" s="49"/>
      <c r="BX1027" s="49"/>
    </row>
    <row r="1028" spans="1:200" ht="15.5">
      <c r="A1028" s="49" t="str">
        <f>B1028&amp;COUNTIF($B$3:B1028,B1028)</f>
        <v>36C00111</v>
      </c>
      <c r="B1028" s="3" t="s">
        <v>1014</v>
      </c>
      <c r="C1028" s="4" t="s">
        <v>1015</v>
      </c>
      <c r="D1028" s="4" t="s">
        <v>1530</v>
      </c>
      <c r="E1028" s="4" t="s">
        <v>1531</v>
      </c>
      <c r="F1028" s="4" t="s">
        <v>1532</v>
      </c>
      <c r="G1028" s="4" t="s">
        <v>1533</v>
      </c>
      <c r="H1028" s="3" t="s">
        <v>146</v>
      </c>
      <c r="I1028" s="4" t="s">
        <v>1572</v>
      </c>
      <c r="J1028" s="95" t="s">
        <v>2766</v>
      </c>
      <c r="K1028" s="4" t="str">
        <f t="shared" ref="K1028:K1044" si="49">B1028&amp;H1028</f>
        <v>36C001O001</v>
      </c>
      <c r="L1028" s="6">
        <v>6</v>
      </c>
      <c r="M1028" s="5" t="s">
        <v>2846</v>
      </c>
      <c r="N1028" s="85">
        <v>3</v>
      </c>
      <c r="O1028" s="5" t="s">
        <v>108</v>
      </c>
      <c r="P1028" s="85">
        <v>2</v>
      </c>
      <c r="Q1028" s="5" t="s">
        <v>2852</v>
      </c>
      <c r="R1028" s="85">
        <v>16</v>
      </c>
      <c r="S1028" s="4" t="s">
        <v>2841</v>
      </c>
      <c r="T1028" s="66" t="str">
        <f t="shared" si="48"/>
        <v>16. Paz, Justicia E Instituciones Sólidas</v>
      </c>
      <c r="U1028" s="85">
        <v>3</v>
      </c>
      <c r="V1028" s="4" t="s">
        <v>199</v>
      </c>
      <c r="W1028" s="85">
        <v>9</v>
      </c>
      <c r="X1028" s="4" t="s">
        <v>562</v>
      </c>
      <c r="Y1028" s="85">
        <v>3</v>
      </c>
      <c r="Z1028" s="4" t="s">
        <v>563</v>
      </c>
      <c r="AA1028" s="52" t="str">
        <f t="shared" ref="AA1028:AA1044" si="50">U1028&amp;"."&amp;W1028&amp;"."&amp;Y1028</f>
        <v>3.9.3</v>
      </c>
      <c r="AB1028" s="3" t="s">
        <v>149</v>
      </c>
      <c r="AC1028" s="23" t="s">
        <v>150</v>
      </c>
      <c r="AD1028" s="4" t="s">
        <v>6415</v>
      </c>
      <c r="AE1028" s="4" t="s">
        <v>6416</v>
      </c>
      <c r="AF1028" s="4" t="s">
        <v>6417</v>
      </c>
      <c r="AG1028" s="4" t="s">
        <v>6418</v>
      </c>
      <c r="AH1028" s="8" t="s">
        <v>6689</v>
      </c>
      <c r="AI1028" s="4" t="s">
        <v>9237</v>
      </c>
      <c r="AJ1028" s="4" t="s">
        <v>9238</v>
      </c>
      <c r="AK1028" s="4" t="s">
        <v>6741</v>
      </c>
      <c r="AL1028" s="4" t="s">
        <v>9239</v>
      </c>
      <c r="AM1028" s="9" t="s">
        <v>6702</v>
      </c>
      <c r="AN1028" s="9" t="s">
        <v>6714</v>
      </c>
      <c r="AO1028" s="9" t="s">
        <v>9533</v>
      </c>
      <c r="AP1028" s="9" t="s">
        <v>6689</v>
      </c>
      <c r="AQ1028" s="3" t="s">
        <v>10030</v>
      </c>
      <c r="AR1028" s="5" t="s">
        <v>15232</v>
      </c>
      <c r="AS1028" s="5" t="s">
        <v>15233</v>
      </c>
      <c r="AT1028" s="4" t="s">
        <v>15234</v>
      </c>
      <c r="AU1028" s="4" t="s">
        <v>15235</v>
      </c>
      <c r="AV1028" s="4" t="s">
        <v>15236</v>
      </c>
      <c r="AW1028" s="4" t="s">
        <v>15234</v>
      </c>
      <c r="AX1028" s="4" t="s">
        <v>15235</v>
      </c>
      <c r="AY1028" s="4" t="s">
        <v>15237</v>
      </c>
      <c r="AZ1028" s="4" t="s">
        <v>15234</v>
      </c>
      <c r="BA1028" s="4" t="s">
        <v>15235</v>
      </c>
      <c r="BB1028" s="4"/>
      <c r="BC1028" s="4"/>
      <c r="BD1028" s="4"/>
      <c r="BE1028" s="4"/>
      <c r="BF1028" s="4"/>
      <c r="BG1028" s="4"/>
      <c r="BH1028" s="4"/>
      <c r="BI1028" s="4"/>
      <c r="BJ1028" s="4"/>
      <c r="BK1028" s="4"/>
      <c r="BL1028" s="4"/>
      <c r="BM1028" s="4"/>
      <c r="BN1028" s="4"/>
      <c r="BO1028" s="4"/>
      <c r="BP1028" s="4"/>
      <c r="BQ1028" s="4"/>
      <c r="BR1028" s="4"/>
      <c r="BS1028" s="4"/>
      <c r="BT1028" s="4"/>
      <c r="BU1028" s="4"/>
      <c r="BV1028" s="4"/>
      <c r="BW1028" s="49"/>
      <c r="BX1028" s="49"/>
      <c r="BZ1028" s="49"/>
      <c r="DK1028" s="49"/>
      <c r="DL1028" s="49"/>
      <c r="DM1028" s="49"/>
      <c r="DN1028" s="49"/>
      <c r="GR1028" s="49"/>
    </row>
    <row r="1029" spans="1:200" ht="15.5">
      <c r="A1029" s="49" t="str">
        <f>B1029&amp;COUNTIF($B$3:B1029,B1029)</f>
        <v>36C00112</v>
      </c>
      <c r="B1029" s="3" t="s">
        <v>1014</v>
      </c>
      <c r="C1029" s="4" t="s">
        <v>1015</v>
      </c>
      <c r="D1029" s="4" t="s">
        <v>1530</v>
      </c>
      <c r="E1029" s="4" t="s">
        <v>1531</v>
      </c>
      <c r="F1029" s="4" t="s">
        <v>1532</v>
      </c>
      <c r="G1029" s="4" t="s">
        <v>1533</v>
      </c>
      <c r="H1029" s="3" t="s">
        <v>151</v>
      </c>
      <c r="I1029" s="4" t="s">
        <v>1573</v>
      </c>
      <c r="J1029" s="95" t="s">
        <v>2767</v>
      </c>
      <c r="K1029" s="4" t="str">
        <f t="shared" si="49"/>
        <v>36C001P001</v>
      </c>
      <c r="L1029" s="6">
        <v>6</v>
      </c>
      <c r="M1029" s="5" t="s">
        <v>2846</v>
      </c>
      <c r="N1029" s="85">
        <v>2</v>
      </c>
      <c r="O1029" s="5" t="s">
        <v>2855</v>
      </c>
      <c r="P1029" s="85">
        <v>2</v>
      </c>
      <c r="Q1029" s="5" t="s">
        <v>134</v>
      </c>
      <c r="R1029" s="85">
        <v>5</v>
      </c>
      <c r="S1029" s="4" t="s">
        <v>2844</v>
      </c>
      <c r="T1029" s="66" t="str">
        <f t="shared" si="48"/>
        <v xml:space="preserve">5. Igualdad De Género </v>
      </c>
      <c r="U1029" s="85">
        <v>1</v>
      </c>
      <c r="V1029" s="4" t="s">
        <v>28</v>
      </c>
      <c r="W1029" s="85">
        <v>2</v>
      </c>
      <c r="X1029" s="4" t="s">
        <v>154</v>
      </c>
      <c r="Y1029" s="85">
        <v>4</v>
      </c>
      <c r="Z1029" s="4" t="s">
        <v>155</v>
      </c>
      <c r="AA1029" s="52" t="str">
        <f t="shared" si="50"/>
        <v>1.2.4</v>
      </c>
      <c r="AB1029" s="3" t="s">
        <v>156</v>
      </c>
      <c r="AC1029" s="23" t="s">
        <v>157</v>
      </c>
      <c r="AD1029" s="4" t="s">
        <v>6419</v>
      </c>
      <c r="AE1029" s="4" t="s">
        <v>6420</v>
      </c>
      <c r="AF1029" s="4" t="s">
        <v>6421</v>
      </c>
      <c r="AG1029" s="4" t="s">
        <v>6422</v>
      </c>
      <c r="AH1029" s="8" t="s">
        <v>6689</v>
      </c>
      <c r="AI1029" s="4" t="s">
        <v>9240</v>
      </c>
      <c r="AJ1029" s="4" t="s">
        <v>9241</v>
      </c>
      <c r="AK1029" s="4" t="s">
        <v>6725</v>
      </c>
      <c r="AL1029" s="4" t="s">
        <v>9242</v>
      </c>
      <c r="AM1029" s="9" t="s">
        <v>6707</v>
      </c>
      <c r="AN1029" s="9" t="s">
        <v>6722</v>
      </c>
      <c r="AO1029" s="9" t="s">
        <v>6699</v>
      </c>
      <c r="AP1029" s="9" t="s">
        <v>6689</v>
      </c>
      <c r="AQ1029" s="3" t="s">
        <v>10031</v>
      </c>
      <c r="AR1029" s="5" t="s">
        <v>15238</v>
      </c>
      <c r="AS1029" s="5" t="s">
        <v>15239</v>
      </c>
      <c r="AT1029" s="4" t="s">
        <v>15203</v>
      </c>
      <c r="AU1029" s="4" t="s">
        <v>15204</v>
      </c>
      <c r="AV1029" s="4"/>
      <c r="AW1029" s="4"/>
      <c r="AX1029" s="4"/>
      <c r="AY1029" s="4"/>
      <c r="AZ1029" s="4"/>
      <c r="BA1029" s="4"/>
      <c r="BB1029" s="4"/>
      <c r="BC1029" s="4"/>
      <c r="BD1029" s="4"/>
      <c r="BE1029" s="4"/>
      <c r="BF1029" s="4"/>
      <c r="BG1029" s="4"/>
      <c r="BH1029" s="4"/>
      <c r="BI1029" s="4"/>
      <c r="BJ1029" s="4"/>
      <c r="BK1029" s="4"/>
      <c r="BL1029" s="4"/>
      <c r="BM1029" s="4"/>
      <c r="BN1029" s="4"/>
      <c r="BO1029" s="4"/>
      <c r="BP1029" s="4"/>
      <c r="BQ1029" s="4"/>
      <c r="BR1029" s="4"/>
      <c r="BS1029" s="4"/>
      <c r="BT1029" s="4"/>
      <c r="BU1029" s="4"/>
      <c r="BV1029" s="4"/>
      <c r="BW1029" s="49"/>
      <c r="BX1029" s="49"/>
      <c r="BZ1029" s="49"/>
      <c r="DK1029" s="49"/>
      <c r="DL1029" s="49"/>
      <c r="DM1029" s="49"/>
      <c r="DN1029" s="49"/>
      <c r="GR1029" s="49"/>
    </row>
    <row r="1030" spans="1:200" ht="15.5">
      <c r="A1030" s="49" t="str">
        <f>B1030&amp;COUNTIF($B$3:B1030,B1030)</f>
        <v>36C00113</v>
      </c>
      <c r="B1030" s="3" t="s">
        <v>1014</v>
      </c>
      <c r="C1030" s="4" t="s">
        <v>1015</v>
      </c>
      <c r="D1030" s="4" t="s">
        <v>1530</v>
      </c>
      <c r="E1030" s="4" t="s">
        <v>1531</v>
      </c>
      <c r="F1030" s="4" t="s">
        <v>1532</v>
      </c>
      <c r="G1030" s="4" t="s">
        <v>1533</v>
      </c>
      <c r="H1030" s="3" t="s">
        <v>158</v>
      </c>
      <c r="I1030" s="4" t="s">
        <v>1574</v>
      </c>
      <c r="J1030" s="95" t="s">
        <v>2768</v>
      </c>
      <c r="K1030" s="4" t="str">
        <f t="shared" si="49"/>
        <v>36C001P002</v>
      </c>
      <c r="L1030" s="6">
        <v>6</v>
      </c>
      <c r="M1030" s="5" t="s">
        <v>2846</v>
      </c>
      <c r="N1030" s="85">
        <v>2</v>
      </c>
      <c r="O1030" s="4" t="s">
        <v>2855</v>
      </c>
      <c r="P1030" s="85">
        <v>2</v>
      </c>
      <c r="Q1030" s="4" t="s">
        <v>134</v>
      </c>
      <c r="R1030" s="85">
        <v>10</v>
      </c>
      <c r="S1030" s="4" t="s">
        <v>2868</v>
      </c>
      <c r="T1030" s="66" t="str">
        <f t="shared" si="48"/>
        <v xml:space="preserve">10. Reducción De Las Desigualdades </v>
      </c>
      <c r="U1030" s="85">
        <v>1</v>
      </c>
      <c r="V1030" s="4" t="s">
        <v>28</v>
      </c>
      <c r="W1030" s="85">
        <v>2</v>
      </c>
      <c r="X1030" s="4" t="s">
        <v>154</v>
      </c>
      <c r="Y1030" s="85">
        <v>4</v>
      </c>
      <c r="Z1030" s="4" t="s">
        <v>155</v>
      </c>
      <c r="AA1030" s="52" t="str">
        <f t="shared" si="50"/>
        <v>1.2.4</v>
      </c>
      <c r="AB1030" s="3" t="s">
        <v>161</v>
      </c>
      <c r="AC1030" s="23" t="s">
        <v>162</v>
      </c>
      <c r="AD1030" s="4" t="s">
        <v>6423</v>
      </c>
      <c r="AE1030" s="4" t="s">
        <v>6424</v>
      </c>
      <c r="AF1030" s="4" t="s">
        <v>6425</v>
      </c>
      <c r="AG1030" s="4" t="s">
        <v>6426</v>
      </c>
      <c r="AH1030" s="8" t="s">
        <v>6689</v>
      </c>
      <c r="AI1030" s="4" t="s">
        <v>9243</v>
      </c>
      <c r="AJ1030" s="4" t="s">
        <v>9244</v>
      </c>
      <c r="AK1030" s="4" t="s">
        <v>6725</v>
      </c>
      <c r="AL1030" s="4" t="s">
        <v>9245</v>
      </c>
      <c r="AM1030" s="9" t="s">
        <v>6712</v>
      </c>
      <c r="AN1030" s="9" t="s">
        <v>6708</v>
      </c>
      <c r="AO1030" s="9" t="s">
        <v>6718</v>
      </c>
      <c r="AP1030" s="9" t="s">
        <v>6689</v>
      </c>
      <c r="AQ1030" s="3" t="s">
        <v>10032</v>
      </c>
      <c r="AR1030" s="5" t="s">
        <v>15240</v>
      </c>
      <c r="AS1030" s="5" t="s">
        <v>15241</v>
      </c>
      <c r="AT1030" s="4" t="s">
        <v>15242</v>
      </c>
      <c r="AU1030" s="4" t="s">
        <v>15243</v>
      </c>
      <c r="AV1030" s="4"/>
      <c r="AW1030" s="4"/>
      <c r="AX1030" s="4"/>
      <c r="AY1030" s="4"/>
      <c r="AZ1030" s="4"/>
      <c r="BA1030" s="4"/>
      <c r="BB1030" s="4"/>
      <c r="BC1030" s="4"/>
      <c r="BD1030" s="4"/>
      <c r="BE1030" s="4"/>
      <c r="BF1030" s="4"/>
      <c r="BG1030" s="4"/>
      <c r="BH1030" s="4"/>
      <c r="BI1030" s="4"/>
      <c r="BJ1030" s="4"/>
      <c r="BK1030" s="4"/>
      <c r="BL1030" s="4"/>
      <c r="BM1030" s="4"/>
      <c r="BN1030" s="4"/>
      <c r="BO1030" s="4"/>
      <c r="BP1030" s="4"/>
      <c r="BQ1030" s="4"/>
      <c r="BR1030" s="4"/>
      <c r="BS1030" s="4"/>
      <c r="BT1030" s="4"/>
      <c r="BU1030" s="4"/>
      <c r="BV1030" s="4"/>
    </row>
    <row r="1031" spans="1:200" ht="15.5">
      <c r="A1031" s="49" t="str">
        <f>B1031&amp;COUNTIF($B$3:B1031,B1031)</f>
        <v>36C00114</v>
      </c>
      <c r="B1031" s="3" t="s">
        <v>1014</v>
      </c>
      <c r="C1031" s="4" t="s">
        <v>1015</v>
      </c>
      <c r="D1031" s="4" t="s">
        <v>1530</v>
      </c>
      <c r="E1031" s="4" t="s">
        <v>1531</v>
      </c>
      <c r="F1031" s="4" t="s">
        <v>1532</v>
      </c>
      <c r="G1031" s="4" t="s">
        <v>1533</v>
      </c>
      <c r="H1031" s="3" t="s">
        <v>170</v>
      </c>
      <c r="I1031" s="4" t="s">
        <v>1575</v>
      </c>
      <c r="J1031" s="95" t="s">
        <v>1900</v>
      </c>
      <c r="K1031" s="4" t="str">
        <f t="shared" si="49"/>
        <v>36C001P004</v>
      </c>
      <c r="L1031" s="6">
        <v>6</v>
      </c>
      <c r="M1031" s="5" t="s">
        <v>2846</v>
      </c>
      <c r="N1031" s="85">
        <v>2</v>
      </c>
      <c r="O1031" s="5" t="s">
        <v>2855</v>
      </c>
      <c r="P1031" s="85">
        <v>2</v>
      </c>
      <c r="Q1031" s="5" t="s">
        <v>134</v>
      </c>
      <c r="R1031" s="85">
        <v>10</v>
      </c>
      <c r="S1031" s="4" t="s">
        <v>2868</v>
      </c>
      <c r="T1031" s="66" t="str">
        <f t="shared" si="48"/>
        <v xml:space="preserve">10. Reducción De Las Desigualdades </v>
      </c>
      <c r="U1031" s="85">
        <v>2</v>
      </c>
      <c r="V1031" s="4" t="s">
        <v>173</v>
      </c>
      <c r="W1031" s="85">
        <v>6</v>
      </c>
      <c r="X1031" s="4" t="s">
        <v>175</v>
      </c>
      <c r="Y1031" s="85">
        <v>8</v>
      </c>
      <c r="Z1031" s="4" t="s">
        <v>177</v>
      </c>
      <c r="AA1031" s="52" t="str">
        <f t="shared" si="50"/>
        <v>2.6.8</v>
      </c>
      <c r="AB1031" s="3" t="s">
        <v>384</v>
      </c>
      <c r="AC1031" s="23" t="s">
        <v>178</v>
      </c>
      <c r="AD1031" s="4" t="s">
        <v>3058</v>
      </c>
      <c r="AE1031" s="4" t="s">
        <v>6427</v>
      </c>
      <c r="AF1031" s="4" t="s">
        <v>5032</v>
      </c>
      <c r="AG1031" s="4" t="s">
        <v>6428</v>
      </c>
      <c r="AH1031" s="8" t="s">
        <v>6689</v>
      </c>
      <c r="AI1031" s="4" t="s">
        <v>9246</v>
      </c>
      <c r="AJ1031" s="4" t="s">
        <v>9247</v>
      </c>
      <c r="AK1031" s="4" t="s">
        <v>6725</v>
      </c>
      <c r="AL1031" s="4" t="s">
        <v>9248</v>
      </c>
      <c r="AM1031" s="9" t="s">
        <v>6707</v>
      </c>
      <c r="AN1031" s="9" t="s">
        <v>6722</v>
      </c>
      <c r="AO1031" s="9" t="s">
        <v>6718</v>
      </c>
      <c r="AP1031" s="9" t="s">
        <v>6689</v>
      </c>
      <c r="AQ1031" s="3" t="s">
        <v>10033</v>
      </c>
      <c r="AR1031" s="5" t="s">
        <v>15244</v>
      </c>
      <c r="AS1031" s="5" t="s">
        <v>15245</v>
      </c>
      <c r="AT1031" s="4" t="s">
        <v>15193</v>
      </c>
      <c r="AU1031" s="4" t="s">
        <v>15246</v>
      </c>
      <c r="AV1031" s="4"/>
      <c r="AW1031" s="4"/>
      <c r="AX1031" s="4"/>
      <c r="AY1031" s="4"/>
      <c r="AZ1031" s="4"/>
      <c r="BA1031" s="4"/>
      <c r="BB1031" s="4"/>
      <c r="BC1031" s="4"/>
      <c r="BD1031" s="4"/>
      <c r="BE1031" s="4"/>
      <c r="BF1031" s="4"/>
      <c r="BG1031" s="4"/>
      <c r="BH1031" s="4"/>
      <c r="BI1031" s="4"/>
      <c r="BJ1031" s="4"/>
      <c r="BK1031" s="4"/>
      <c r="BL1031" s="4"/>
      <c r="BM1031" s="4"/>
      <c r="BN1031" s="4"/>
      <c r="BO1031" s="4"/>
      <c r="BP1031" s="4"/>
      <c r="BQ1031" s="4"/>
      <c r="BR1031" s="4"/>
      <c r="BS1031" s="4"/>
      <c r="BT1031" s="4"/>
      <c r="BU1031" s="4"/>
      <c r="BV1031" s="4"/>
    </row>
    <row r="1032" spans="1:200" ht="15.5">
      <c r="A1032" s="49" t="str">
        <f>B1032&amp;COUNTIF($B$3:B1032,B1032)</f>
        <v>36C00115</v>
      </c>
      <c r="B1032" s="3" t="s">
        <v>1014</v>
      </c>
      <c r="C1032" s="4" t="s">
        <v>1015</v>
      </c>
      <c r="D1032" s="4" t="s">
        <v>1530</v>
      </c>
      <c r="E1032" s="4" t="s">
        <v>1531</v>
      </c>
      <c r="F1032" s="4" t="s">
        <v>1532</v>
      </c>
      <c r="G1032" s="4" t="s">
        <v>1533</v>
      </c>
      <c r="H1032" s="3" t="s">
        <v>1030</v>
      </c>
      <c r="I1032" s="4" t="s">
        <v>1858</v>
      </c>
      <c r="J1032" s="95" t="s">
        <v>2769</v>
      </c>
      <c r="K1032" s="4" t="str">
        <f t="shared" si="49"/>
        <v>36C001S008</v>
      </c>
      <c r="L1032" s="6">
        <v>6</v>
      </c>
      <c r="M1032" s="5" t="s">
        <v>2846</v>
      </c>
      <c r="N1032" s="85">
        <v>2</v>
      </c>
      <c r="O1032" s="4" t="s">
        <v>2855</v>
      </c>
      <c r="P1032" s="85">
        <v>3</v>
      </c>
      <c r="Q1032" s="4" t="s">
        <v>2856</v>
      </c>
      <c r="R1032" s="85">
        <v>4</v>
      </c>
      <c r="S1032" s="4" t="s">
        <v>2885</v>
      </c>
      <c r="T1032" s="66" t="str">
        <f t="shared" si="48"/>
        <v>4. Educación De Calidad</v>
      </c>
      <c r="U1032" s="85">
        <v>2</v>
      </c>
      <c r="V1032" s="4" t="s">
        <v>173</v>
      </c>
      <c r="W1032" s="85">
        <v>5</v>
      </c>
      <c r="X1032" s="4" t="s">
        <v>216</v>
      </c>
      <c r="Y1032" s="85">
        <v>2</v>
      </c>
      <c r="Z1032" s="4" t="s">
        <v>477</v>
      </c>
      <c r="AA1032" s="52" t="str">
        <f t="shared" si="50"/>
        <v>2.5.2</v>
      </c>
      <c r="AB1032" s="3" t="s">
        <v>1031</v>
      </c>
      <c r="AC1032" s="23" t="s">
        <v>3000</v>
      </c>
      <c r="AD1032" s="4" t="s">
        <v>6429</v>
      </c>
      <c r="AE1032" s="4" t="s">
        <v>6430</v>
      </c>
      <c r="AF1032" s="4" t="s">
        <v>6431</v>
      </c>
      <c r="AG1032" s="4" t="s">
        <v>6432</v>
      </c>
      <c r="AH1032" s="8" t="s">
        <v>6689</v>
      </c>
      <c r="AI1032" s="4" t="s">
        <v>9249</v>
      </c>
      <c r="AJ1032" s="4" t="s">
        <v>9250</v>
      </c>
      <c r="AK1032" s="4" t="s">
        <v>6741</v>
      </c>
      <c r="AL1032" s="4" t="s">
        <v>9251</v>
      </c>
      <c r="AM1032" s="9" t="s">
        <v>9474</v>
      </c>
      <c r="AN1032" s="9" t="s">
        <v>9510</v>
      </c>
      <c r="AO1032" s="9" t="s">
        <v>9619</v>
      </c>
      <c r="AP1032" s="9" t="s">
        <v>6689</v>
      </c>
      <c r="AQ1032" s="3" t="s">
        <v>10034</v>
      </c>
      <c r="AR1032" s="5" t="s">
        <v>15247</v>
      </c>
      <c r="AS1032" s="5" t="s">
        <v>15248</v>
      </c>
      <c r="AT1032" s="4" t="s">
        <v>15249</v>
      </c>
      <c r="AU1032" s="4" t="s">
        <v>15250</v>
      </c>
      <c r="AV1032" s="4" t="s">
        <v>15251</v>
      </c>
      <c r="AW1032" s="4" t="s">
        <v>15249</v>
      </c>
      <c r="AX1032" s="4" t="s">
        <v>15250</v>
      </c>
      <c r="AY1032" s="4" t="s">
        <v>15252</v>
      </c>
      <c r="AZ1032" s="4" t="s">
        <v>15249</v>
      </c>
      <c r="BA1032" s="4" t="s">
        <v>15250</v>
      </c>
      <c r="BB1032" s="4" t="s">
        <v>15253</v>
      </c>
      <c r="BC1032" s="4" t="s">
        <v>15249</v>
      </c>
      <c r="BD1032" s="4" t="s">
        <v>15250</v>
      </c>
      <c r="BE1032" s="4" t="s">
        <v>15254</v>
      </c>
      <c r="BF1032" s="4" t="s">
        <v>15249</v>
      </c>
      <c r="BG1032" s="4" t="s">
        <v>15250</v>
      </c>
      <c r="BH1032" s="4"/>
      <c r="BI1032" s="4"/>
      <c r="BJ1032" s="4"/>
      <c r="BK1032" s="4"/>
      <c r="BL1032" s="4"/>
      <c r="BM1032" s="4"/>
      <c r="BN1032" s="4"/>
      <c r="BO1032" s="4"/>
      <c r="BP1032" s="4"/>
      <c r="BQ1032" s="4"/>
      <c r="BR1032" s="4"/>
      <c r="BS1032" s="4"/>
      <c r="BT1032" s="4"/>
      <c r="BU1032" s="4"/>
      <c r="BV1032" s="4"/>
    </row>
    <row r="1033" spans="1:200" ht="15.5">
      <c r="A1033" s="49" t="str">
        <f>B1033&amp;COUNTIF($B$3:B1033,B1033)</f>
        <v>36C00116</v>
      </c>
      <c r="B1033" s="3" t="s">
        <v>1014</v>
      </c>
      <c r="C1033" s="4" t="s">
        <v>1015</v>
      </c>
      <c r="D1033" s="4" t="s">
        <v>1530</v>
      </c>
      <c r="E1033" s="4" t="s">
        <v>1531</v>
      </c>
      <c r="F1033" s="4" t="s">
        <v>1532</v>
      </c>
      <c r="G1033" s="4" t="s">
        <v>1533</v>
      </c>
      <c r="H1033" s="3" t="s">
        <v>1032</v>
      </c>
      <c r="I1033" s="4" t="s">
        <v>1859</v>
      </c>
      <c r="J1033" s="95" t="s">
        <v>2770</v>
      </c>
      <c r="K1033" s="4" t="str">
        <f t="shared" si="49"/>
        <v>36C001S016</v>
      </c>
      <c r="L1033" s="6">
        <v>6</v>
      </c>
      <c r="M1033" s="5" t="s">
        <v>2846</v>
      </c>
      <c r="N1033" s="85">
        <v>2</v>
      </c>
      <c r="O1033" s="5" t="s">
        <v>2855</v>
      </c>
      <c r="P1033" s="85">
        <v>4</v>
      </c>
      <c r="Q1033" s="5" t="s">
        <v>2943</v>
      </c>
      <c r="R1033" s="85">
        <v>4</v>
      </c>
      <c r="S1033" s="4" t="s">
        <v>2885</v>
      </c>
      <c r="T1033" s="66" t="str">
        <f t="shared" si="48"/>
        <v>4. Educación De Calidad</v>
      </c>
      <c r="U1033" s="85">
        <v>2</v>
      </c>
      <c r="V1033" s="4" t="s">
        <v>173</v>
      </c>
      <c r="W1033" s="85">
        <v>5</v>
      </c>
      <c r="X1033" s="4" t="s">
        <v>216</v>
      </c>
      <c r="Y1033" s="85">
        <v>2</v>
      </c>
      <c r="Z1033" s="4" t="s">
        <v>477</v>
      </c>
      <c r="AA1033" s="52" t="str">
        <f t="shared" si="50"/>
        <v>2.5.2</v>
      </c>
      <c r="AB1033" s="3" t="s">
        <v>1031</v>
      </c>
      <c r="AC1033" s="23" t="s">
        <v>3000</v>
      </c>
      <c r="AD1033" s="4" t="s">
        <v>6433</v>
      </c>
      <c r="AE1033" s="4" t="s">
        <v>6434</v>
      </c>
      <c r="AF1033" s="4" t="s">
        <v>6435</v>
      </c>
      <c r="AG1033" s="4" t="s">
        <v>6436</v>
      </c>
      <c r="AH1033" s="8" t="s">
        <v>6689</v>
      </c>
      <c r="AI1033" s="4" t="s">
        <v>9252</v>
      </c>
      <c r="AJ1033" s="4" t="s">
        <v>9253</v>
      </c>
      <c r="AK1033" s="4" t="s">
        <v>6741</v>
      </c>
      <c r="AL1033" s="4" t="s">
        <v>9254</v>
      </c>
      <c r="AM1033" s="9" t="s">
        <v>9622</v>
      </c>
      <c r="AN1033" s="9" t="s">
        <v>9510</v>
      </c>
      <c r="AO1033" s="9" t="s">
        <v>6693</v>
      </c>
      <c r="AP1033" s="9" t="s">
        <v>6689</v>
      </c>
      <c r="AQ1033" s="3" t="s">
        <v>10035</v>
      </c>
      <c r="AR1033" s="5" t="s">
        <v>15255</v>
      </c>
      <c r="AS1033" s="5" t="s">
        <v>15256</v>
      </c>
      <c r="AT1033" s="4" t="s">
        <v>15257</v>
      </c>
      <c r="AU1033" s="4" t="s">
        <v>15258</v>
      </c>
      <c r="AV1033" s="4" t="s">
        <v>15259</v>
      </c>
      <c r="AW1033" s="4" t="s">
        <v>15257</v>
      </c>
      <c r="AX1033" s="4" t="s">
        <v>15258</v>
      </c>
      <c r="AY1033" s="4" t="s">
        <v>15260</v>
      </c>
      <c r="AZ1033" s="4" t="s">
        <v>15257</v>
      </c>
      <c r="BA1033" s="4" t="s">
        <v>15258</v>
      </c>
      <c r="BB1033" s="4"/>
      <c r="BC1033" s="4"/>
      <c r="BD1033" s="4"/>
      <c r="BE1033" s="4"/>
      <c r="BF1033" s="4"/>
      <c r="BG1033" s="4"/>
      <c r="BH1033" s="4"/>
      <c r="BI1033" s="4"/>
      <c r="BJ1033" s="4"/>
      <c r="BK1033" s="4"/>
      <c r="BL1033" s="4"/>
      <c r="BM1033" s="4"/>
      <c r="BN1033" s="4"/>
      <c r="BO1033" s="4"/>
      <c r="BP1033" s="4"/>
      <c r="BQ1033" s="4"/>
      <c r="BR1033" s="4"/>
      <c r="BS1033" s="4"/>
      <c r="BT1033" s="4"/>
      <c r="BU1033" s="4"/>
      <c r="BV1033" s="4"/>
    </row>
    <row r="1034" spans="1:200" ht="15.5">
      <c r="A1034" s="49" t="str">
        <f>B1034&amp;COUNTIF($B$3:B1034,B1034)</f>
        <v>36C00117</v>
      </c>
      <c r="B1034" s="3" t="s">
        <v>1014</v>
      </c>
      <c r="C1034" s="4" t="s">
        <v>1015</v>
      </c>
      <c r="D1034" s="4" t="s">
        <v>1530</v>
      </c>
      <c r="E1034" s="4" t="s">
        <v>1531</v>
      </c>
      <c r="F1034" s="4" t="s">
        <v>1532</v>
      </c>
      <c r="G1034" s="4" t="s">
        <v>1533</v>
      </c>
      <c r="H1034" s="3" t="s">
        <v>1033</v>
      </c>
      <c r="I1034" s="4" t="s">
        <v>1860</v>
      </c>
      <c r="J1034" s="95" t="s">
        <v>2771</v>
      </c>
      <c r="K1034" s="4" t="str">
        <f t="shared" si="49"/>
        <v>36C001S073</v>
      </c>
      <c r="L1034" s="6">
        <v>6</v>
      </c>
      <c r="M1034" s="5" t="s">
        <v>2846</v>
      </c>
      <c r="N1034" s="85">
        <v>2</v>
      </c>
      <c r="O1034" s="4" t="s">
        <v>2855</v>
      </c>
      <c r="P1034" s="85">
        <v>4</v>
      </c>
      <c r="Q1034" s="4" t="s">
        <v>2943</v>
      </c>
      <c r="R1034" s="85">
        <v>4</v>
      </c>
      <c r="S1034" s="4" t="s">
        <v>2885</v>
      </c>
      <c r="T1034" s="66" t="str">
        <f t="shared" si="48"/>
        <v>4. Educación De Calidad</v>
      </c>
      <c r="U1034" s="85">
        <v>2</v>
      </c>
      <c r="V1034" s="4" t="s">
        <v>173</v>
      </c>
      <c r="W1034" s="85">
        <v>5</v>
      </c>
      <c r="X1034" s="4" t="s">
        <v>216</v>
      </c>
      <c r="Y1034" s="85">
        <v>2</v>
      </c>
      <c r="Z1034" s="4" t="s">
        <v>477</v>
      </c>
      <c r="AA1034" s="52" t="str">
        <f t="shared" si="50"/>
        <v>2.5.2</v>
      </c>
      <c r="AB1034" s="3" t="s">
        <v>1031</v>
      </c>
      <c r="AC1034" s="23" t="s">
        <v>3000</v>
      </c>
      <c r="AD1034" s="4" t="s">
        <v>6437</v>
      </c>
      <c r="AE1034" s="4" t="s">
        <v>6438</v>
      </c>
      <c r="AF1034" s="4" t="s">
        <v>6439</v>
      </c>
      <c r="AG1034" s="4" t="s">
        <v>6440</v>
      </c>
      <c r="AH1034" s="3" t="s">
        <v>6689</v>
      </c>
      <c r="AI1034" s="4" t="s">
        <v>9255</v>
      </c>
      <c r="AJ1034" s="4" t="s">
        <v>9256</v>
      </c>
      <c r="AK1034" s="4" t="s">
        <v>6741</v>
      </c>
      <c r="AL1034" s="4" t="s">
        <v>9257</v>
      </c>
      <c r="AM1034" s="3" t="s">
        <v>9457</v>
      </c>
      <c r="AN1034" s="3" t="s">
        <v>9533</v>
      </c>
      <c r="AO1034" s="3" t="s">
        <v>9566</v>
      </c>
      <c r="AP1034" s="3" t="s">
        <v>6689</v>
      </c>
      <c r="AQ1034" s="3" t="s">
        <v>10036</v>
      </c>
      <c r="AR1034" s="5" t="s">
        <v>15261</v>
      </c>
      <c r="AS1034" s="5" t="s">
        <v>15262</v>
      </c>
      <c r="AT1034" s="4" t="s">
        <v>15263</v>
      </c>
      <c r="AU1034" s="4" t="s">
        <v>15264</v>
      </c>
      <c r="AV1034" s="4" t="s">
        <v>15265</v>
      </c>
      <c r="AW1034" s="4" t="s">
        <v>15263</v>
      </c>
      <c r="AX1034" s="4" t="s">
        <v>15264</v>
      </c>
      <c r="AY1034" s="4" t="s">
        <v>15266</v>
      </c>
      <c r="AZ1034" s="4" t="s">
        <v>15267</v>
      </c>
      <c r="BA1034" s="4" t="s">
        <v>15268</v>
      </c>
      <c r="BB1034" s="4"/>
      <c r="BC1034" s="4"/>
      <c r="BD1034" s="4"/>
      <c r="BE1034" s="4"/>
      <c r="BF1034" s="4"/>
      <c r="BG1034" s="4"/>
      <c r="BH1034" s="4"/>
      <c r="BI1034" s="4"/>
      <c r="BJ1034" s="4"/>
      <c r="BK1034" s="4"/>
      <c r="BL1034" s="4"/>
      <c r="BM1034" s="4"/>
      <c r="BN1034" s="4"/>
      <c r="BO1034" s="4"/>
      <c r="BP1034" s="4"/>
      <c r="BQ1034" s="4"/>
      <c r="BR1034" s="4"/>
      <c r="BS1034" s="4"/>
      <c r="BT1034" s="4"/>
      <c r="BU1034" s="4"/>
      <c r="BV1034" s="4"/>
      <c r="BW1034" s="15"/>
      <c r="BX1034" s="15"/>
    </row>
    <row r="1035" spans="1:200" ht="15.5">
      <c r="A1035" s="49" t="str">
        <f>B1035&amp;COUNTIF($B$3:B1035,B1035)</f>
        <v>36C00118</v>
      </c>
      <c r="B1035" s="3" t="s">
        <v>1014</v>
      </c>
      <c r="C1035" s="4" t="s">
        <v>1015</v>
      </c>
      <c r="D1035" s="4" t="s">
        <v>1530</v>
      </c>
      <c r="E1035" s="4" t="s">
        <v>1531</v>
      </c>
      <c r="F1035" s="4" t="s">
        <v>1532</v>
      </c>
      <c r="G1035" s="4" t="s">
        <v>1533</v>
      </c>
      <c r="H1035" s="3" t="s">
        <v>626</v>
      </c>
      <c r="I1035" s="4" t="s">
        <v>1712</v>
      </c>
      <c r="J1035" s="95"/>
      <c r="K1035" s="4" t="str">
        <f t="shared" si="49"/>
        <v>36C001E116</v>
      </c>
      <c r="L1035" s="6" t="s">
        <v>174</v>
      </c>
      <c r="M1035" s="5" t="s">
        <v>2846</v>
      </c>
      <c r="N1035" s="85">
        <v>2</v>
      </c>
      <c r="O1035" s="5" t="s">
        <v>2855</v>
      </c>
      <c r="P1035" s="85">
        <v>3</v>
      </c>
      <c r="Q1035" s="5" t="s">
        <v>2856</v>
      </c>
      <c r="R1035" s="85">
        <v>4</v>
      </c>
      <c r="S1035" s="4" t="s">
        <v>2885</v>
      </c>
      <c r="T1035" s="66" t="str">
        <f t="shared" si="48"/>
        <v>4. Educación De Calidad</v>
      </c>
      <c r="U1035" s="85">
        <v>2</v>
      </c>
      <c r="V1035" s="4" t="s">
        <v>173</v>
      </c>
      <c r="W1035" s="85">
        <v>5</v>
      </c>
      <c r="X1035" s="4" t="s">
        <v>216</v>
      </c>
      <c r="Y1035" s="85">
        <v>1</v>
      </c>
      <c r="Z1035" s="4" t="s">
        <v>275</v>
      </c>
      <c r="AA1035" s="52" t="str">
        <f t="shared" si="50"/>
        <v>2.5.1</v>
      </c>
      <c r="AB1035" s="3" t="s">
        <v>2952</v>
      </c>
      <c r="AC1035" s="23" t="s">
        <v>2953</v>
      </c>
      <c r="AD1035" s="4"/>
      <c r="AE1035" s="4"/>
      <c r="AF1035" s="4"/>
      <c r="AG1035" s="4"/>
      <c r="AH1035" s="3"/>
      <c r="AI1035" s="4"/>
      <c r="AJ1035" s="4"/>
      <c r="AK1035" s="4"/>
      <c r="AL1035" s="4"/>
      <c r="AM1035" s="8"/>
      <c r="AN1035" s="8"/>
      <c r="AO1035" s="8"/>
      <c r="AP1035" s="8"/>
      <c r="AQ1035" s="6"/>
      <c r="AR1035" s="5"/>
      <c r="AS1035" s="5"/>
      <c r="AT1035" s="4"/>
      <c r="AU1035" s="4"/>
      <c r="AV1035" s="4"/>
      <c r="AW1035" s="4"/>
      <c r="AX1035" s="4"/>
      <c r="AY1035" s="4"/>
      <c r="AZ1035" s="4"/>
      <c r="BA1035" s="4"/>
      <c r="BB1035" s="4"/>
      <c r="BC1035" s="4"/>
      <c r="BD1035" s="4"/>
      <c r="BE1035" s="4"/>
      <c r="BF1035" s="4"/>
      <c r="BG1035" s="4"/>
      <c r="BH1035" s="4"/>
      <c r="BI1035" s="4"/>
      <c r="BJ1035" s="4"/>
      <c r="BK1035" s="4"/>
      <c r="BL1035" s="4"/>
      <c r="BM1035" s="4"/>
      <c r="BN1035" s="4"/>
      <c r="BO1035" s="4"/>
      <c r="BP1035" s="4"/>
      <c r="BQ1035" s="4"/>
      <c r="BR1035" s="4"/>
      <c r="BS1035" s="4"/>
      <c r="BT1035" s="4"/>
      <c r="BU1035" s="4"/>
      <c r="BV1035" s="4"/>
      <c r="BW1035" s="15"/>
      <c r="BX1035" s="15"/>
      <c r="BZ1035" s="49"/>
      <c r="DK1035" s="49"/>
      <c r="DL1035" s="49"/>
      <c r="DM1035" s="49"/>
      <c r="DN1035" s="49"/>
      <c r="GR1035" s="49"/>
    </row>
    <row r="1036" spans="1:200" ht="15.5">
      <c r="A1036" s="49" t="str">
        <f>B1036&amp;COUNTIF($B$3:B1036,B1036)</f>
        <v>36C00119</v>
      </c>
      <c r="B1036" s="3" t="s">
        <v>1014</v>
      </c>
      <c r="C1036" s="4" t="s">
        <v>1015</v>
      </c>
      <c r="D1036" s="4" t="s">
        <v>1530</v>
      </c>
      <c r="E1036" s="4" t="s">
        <v>1531</v>
      </c>
      <c r="F1036" s="4" t="s">
        <v>1532</v>
      </c>
      <c r="G1036" s="4" t="s">
        <v>1533</v>
      </c>
      <c r="H1036" s="3" t="s">
        <v>1029</v>
      </c>
      <c r="I1036" s="4" t="s">
        <v>1861</v>
      </c>
      <c r="J1036" s="95" t="s">
        <v>2772</v>
      </c>
      <c r="K1036" s="4" t="str">
        <f t="shared" si="49"/>
        <v>36C001U017</v>
      </c>
      <c r="L1036" s="6">
        <v>6</v>
      </c>
      <c r="M1036" s="5" t="s">
        <v>2846</v>
      </c>
      <c r="N1036" s="85">
        <v>2</v>
      </c>
      <c r="O1036" s="4" t="s">
        <v>2855</v>
      </c>
      <c r="P1036" s="85">
        <v>2</v>
      </c>
      <c r="Q1036" s="4" t="s">
        <v>134</v>
      </c>
      <c r="R1036" s="85">
        <v>4</v>
      </c>
      <c r="S1036" s="4" t="s">
        <v>2885</v>
      </c>
      <c r="T1036" s="66" t="str">
        <f t="shared" si="48"/>
        <v>4. Educación De Calidad</v>
      </c>
      <c r="U1036" s="85">
        <v>3</v>
      </c>
      <c r="V1036" s="4" t="s">
        <v>199</v>
      </c>
      <c r="W1036" s="85">
        <v>8</v>
      </c>
      <c r="X1036" s="4" t="s">
        <v>1024</v>
      </c>
      <c r="Y1036" s="85">
        <v>4</v>
      </c>
      <c r="Z1036" s="4" t="s">
        <v>1025</v>
      </c>
      <c r="AA1036" s="52" t="str">
        <f t="shared" si="50"/>
        <v>3.8.4</v>
      </c>
      <c r="AB1036" s="3" t="s">
        <v>1026</v>
      </c>
      <c r="AC1036" s="23" t="s">
        <v>1027</v>
      </c>
      <c r="AD1036" s="4" t="s">
        <v>6441</v>
      </c>
      <c r="AE1036" s="4" t="s">
        <v>6442</v>
      </c>
      <c r="AF1036" s="4" t="s">
        <v>6443</v>
      </c>
      <c r="AG1036" s="4" t="s">
        <v>6444</v>
      </c>
      <c r="AH1036" s="3" t="s">
        <v>6689</v>
      </c>
      <c r="AI1036" s="4" t="s">
        <v>9258</v>
      </c>
      <c r="AJ1036" s="4" t="s">
        <v>9259</v>
      </c>
      <c r="AK1036" s="4" t="s">
        <v>6741</v>
      </c>
      <c r="AL1036" s="4" t="s">
        <v>9260</v>
      </c>
      <c r="AM1036" s="3" t="s">
        <v>6722</v>
      </c>
      <c r="AN1036" s="3" t="s">
        <v>6708</v>
      </c>
      <c r="AO1036" s="3" t="s">
        <v>9533</v>
      </c>
      <c r="AP1036" s="3" t="s">
        <v>6689</v>
      </c>
      <c r="AQ1036" s="6" t="s">
        <v>10037</v>
      </c>
      <c r="AR1036" s="5" t="s">
        <v>15269</v>
      </c>
      <c r="AS1036" s="5" t="s">
        <v>15270</v>
      </c>
      <c r="AT1036" s="4" t="s">
        <v>15271</v>
      </c>
      <c r="AU1036" s="4" t="s">
        <v>15272</v>
      </c>
      <c r="AV1036" s="4" t="s">
        <v>15273</v>
      </c>
      <c r="AW1036" s="4" t="s">
        <v>15271</v>
      </c>
      <c r="AX1036" s="4" t="s">
        <v>15272</v>
      </c>
      <c r="AY1036" s="4" t="s">
        <v>15274</v>
      </c>
      <c r="AZ1036" s="4" t="s">
        <v>15271</v>
      </c>
      <c r="BA1036" s="4" t="s">
        <v>15272</v>
      </c>
      <c r="BB1036" s="4" t="s">
        <v>15275</v>
      </c>
      <c r="BC1036" s="4" t="s">
        <v>15271</v>
      </c>
      <c r="BD1036" s="4" t="s">
        <v>15276</v>
      </c>
      <c r="BE1036" s="4"/>
      <c r="BF1036" s="4"/>
      <c r="BG1036" s="4"/>
      <c r="BH1036" s="4"/>
      <c r="BI1036" s="4"/>
      <c r="BJ1036" s="4"/>
      <c r="BK1036" s="4"/>
      <c r="BL1036" s="4"/>
      <c r="BM1036" s="4"/>
      <c r="BN1036" s="4"/>
      <c r="BO1036" s="4"/>
      <c r="BP1036" s="4"/>
      <c r="BQ1036" s="4"/>
      <c r="BR1036" s="4"/>
      <c r="BS1036" s="4"/>
      <c r="BT1036" s="4"/>
      <c r="BU1036" s="4"/>
      <c r="BV1036" s="4"/>
      <c r="BW1036" s="49"/>
      <c r="BX1036" s="49"/>
      <c r="BZ1036" s="15"/>
      <c r="CA1036" s="49"/>
      <c r="CB1036" s="49"/>
      <c r="CI1036" s="49"/>
      <c r="CJ1036" s="49"/>
      <c r="CL1036" s="49"/>
      <c r="CN1036" s="49"/>
      <c r="CP1036" s="49"/>
      <c r="CQ1036" s="49"/>
      <c r="CR1036" s="49"/>
      <c r="CS1036" s="49"/>
      <c r="CT1036" s="49"/>
      <c r="CU1036" s="49"/>
      <c r="CV1036" s="49"/>
      <c r="CW1036" s="49"/>
      <c r="CX1036" s="49"/>
      <c r="CY1036" s="49"/>
      <c r="CZ1036" s="49"/>
      <c r="DA1036" s="49"/>
      <c r="DF1036" s="49"/>
      <c r="DK1036" s="15"/>
      <c r="DL1036" s="15"/>
      <c r="DM1036" s="15"/>
      <c r="DN1036" s="15"/>
      <c r="EU1036" s="49"/>
      <c r="EV1036" s="49"/>
      <c r="EW1036" s="49"/>
      <c r="EX1036" s="49"/>
      <c r="EY1036" s="49"/>
      <c r="EZ1036" s="49"/>
      <c r="FA1036" s="49"/>
      <c r="FB1036" s="49"/>
      <c r="FC1036" s="49"/>
      <c r="FD1036" s="49"/>
      <c r="FE1036" s="49"/>
      <c r="FF1036" s="49"/>
      <c r="FG1036" s="49"/>
      <c r="FH1036" s="49"/>
      <c r="FI1036" s="49"/>
      <c r="FJ1036" s="49"/>
      <c r="FK1036" s="49"/>
      <c r="FL1036" s="49"/>
      <c r="FM1036" s="49"/>
      <c r="FN1036" s="49"/>
      <c r="FO1036" s="49"/>
      <c r="FP1036" s="49"/>
      <c r="FQ1036" s="49"/>
      <c r="FR1036" s="49"/>
      <c r="FS1036" s="49"/>
      <c r="FT1036" s="49"/>
      <c r="FU1036" s="49"/>
      <c r="FV1036" s="49"/>
      <c r="FW1036" s="49"/>
      <c r="FX1036" s="49"/>
      <c r="FY1036" s="49"/>
      <c r="FZ1036" s="49"/>
      <c r="GA1036" s="49"/>
      <c r="GB1036" s="49"/>
      <c r="GC1036" s="49"/>
      <c r="GD1036" s="49"/>
      <c r="GE1036" s="49"/>
      <c r="GF1036" s="49"/>
      <c r="GG1036" s="49"/>
      <c r="GH1036" s="49"/>
      <c r="GI1036" s="49"/>
      <c r="GJ1036" s="49"/>
      <c r="GK1036" s="49"/>
      <c r="GL1036" s="49"/>
      <c r="GM1036" s="49"/>
      <c r="GN1036" s="49"/>
      <c r="GO1036" s="49"/>
      <c r="GP1036" s="49"/>
      <c r="GQ1036" s="49"/>
      <c r="GR1036" s="15"/>
    </row>
    <row r="1037" spans="1:200" ht="15.5">
      <c r="A1037" s="49" t="str">
        <f>B1037&amp;COUNTIF($B$3:B1037,B1037)</f>
        <v>36CD011</v>
      </c>
      <c r="B1037" s="3" t="s">
        <v>1034</v>
      </c>
      <c r="C1037" s="4" t="s">
        <v>1035</v>
      </c>
      <c r="D1037" s="4" t="s">
        <v>1534</v>
      </c>
      <c r="E1037" s="4" t="s">
        <v>1535</v>
      </c>
      <c r="F1037" s="4" t="s">
        <v>1536</v>
      </c>
      <c r="G1037" s="4" t="s">
        <v>1537</v>
      </c>
      <c r="H1037" s="3" t="s">
        <v>1036</v>
      </c>
      <c r="I1037" s="4" t="s">
        <v>1862</v>
      </c>
      <c r="J1037" s="95" t="s">
        <v>2773</v>
      </c>
      <c r="K1037" s="4" t="str">
        <f t="shared" si="49"/>
        <v>36CD01E153</v>
      </c>
      <c r="L1037" s="6">
        <v>6</v>
      </c>
      <c r="M1037" s="5" t="s">
        <v>2846</v>
      </c>
      <c r="N1037" s="85">
        <v>2</v>
      </c>
      <c r="O1037" s="5" t="s">
        <v>2855</v>
      </c>
      <c r="P1037" s="85">
        <v>2</v>
      </c>
      <c r="Q1037" s="5" t="s">
        <v>134</v>
      </c>
      <c r="R1037" s="85">
        <v>4</v>
      </c>
      <c r="S1037" s="4" t="s">
        <v>2885</v>
      </c>
      <c r="T1037" s="66" t="str">
        <f t="shared" si="48"/>
        <v>4. Educación De Calidad</v>
      </c>
      <c r="U1037" s="85">
        <v>2</v>
      </c>
      <c r="V1037" s="4" t="s">
        <v>173</v>
      </c>
      <c r="W1037" s="85">
        <v>5</v>
      </c>
      <c r="X1037" s="4" t="s">
        <v>216</v>
      </c>
      <c r="Y1037" s="85">
        <v>3</v>
      </c>
      <c r="Z1037" s="4" t="s">
        <v>217</v>
      </c>
      <c r="AA1037" s="52" t="str">
        <f t="shared" si="50"/>
        <v>2.5.3</v>
      </c>
      <c r="AB1037" s="3" t="s">
        <v>1020</v>
      </c>
      <c r="AC1037" s="23" t="s">
        <v>1021</v>
      </c>
      <c r="AD1037" s="4" t="s">
        <v>6445</v>
      </c>
      <c r="AE1037" s="4" t="s">
        <v>6446</v>
      </c>
      <c r="AF1037" s="4" t="s">
        <v>6447</v>
      </c>
      <c r="AG1037" s="4" t="s">
        <v>6448</v>
      </c>
      <c r="AH1037" s="3" t="s">
        <v>6689</v>
      </c>
      <c r="AI1037" s="4" t="s">
        <v>9261</v>
      </c>
      <c r="AJ1037" s="4" t="s">
        <v>9262</v>
      </c>
      <c r="AK1037" s="4" t="s">
        <v>6741</v>
      </c>
      <c r="AL1037" s="4" t="s">
        <v>9263</v>
      </c>
      <c r="AM1037" s="3" t="s">
        <v>6712</v>
      </c>
      <c r="AN1037" s="3" t="s">
        <v>6708</v>
      </c>
      <c r="AO1037" s="3" t="s">
        <v>6718</v>
      </c>
      <c r="AP1037" s="3" t="s">
        <v>6689</v>
      </c>
      <c r="AQ1037" s="6" t="s">
        <v>10038</v>
      </c>
      <c r="AR1037" s="5" t="s">
        <v>15277</v>
      </c>
      <c r="AS1037" s="5" t="s">
        <v>15278</v>
      </c>
      <c r="AT1037" s="4" t="s">
        <v>15279</v>
      </c>
      <c r="AU1037" s="4" t="s">
        <v>15280</v>
      </c>
      <c r="AV1037" s="4" t="s">
        <v>15281</v>
      </c>
      <c r="AW1037" s="4" t="s">
        <v>15282</v>
      </c>
      <c r="AX1037" s="4" t="s">
        <v>15280</v>
      </c>
      <c r="AY1037" s="4" t="s">
        <v>15283</v>
      </c>
      <c r="AZ1037" s="4" t="s">
        <v>15282</v>
      </c>
      <c r="BA1037" s="4" t="s">
        <v>15280</v>
      </c>
      <c r="BB1037" s="4"/>
      <c r="BC1037" s="4"/>
      <c r="BD1037" s="4"/>
      <c r="BE1037" s="4"/>
      <c r="BF1037" s="4"/>
      <c r="BG1037" s="4"/>
      <c r="BH1037" s="4"/>
      <c r="BI1037" s="4"/>
      <c r="BJ1037" s="4"/>
      <c r="BK1037" s="4"/>
      <c r="BL1037" s="4"/>
      <c r="BM1037" s="4"/>
      <c r="BN1037" s="4"/>
      <c r="BO1037" s="4"/>
      <c r="BP1037" s="4"/>
      <c r="BQ1037" s="4"/>
      <c r="BR1037" s="4"/>
      <c r="BS1037" s="4"/>
      <c r="BT1037" s="4"/>
      <c r="BU1037" s="4"/>
      <c r="BV1037" s="4"/>
      <c r="BZ1037" s="15"/>
      <c r="DK1037" s="15"/>
      <c r="DL1037" s="15"/>
      <c r="DM1037" s="15"/>
      <c r="DN1037" s="15"/>
      <c r="GR1037" s="15"/>
    </row>
    <row r="1038" spans="1:200" ht="15.5">
      <c r="A1038" s="49" t="str">
        <f>B1038&amp;COUNTIF($B$3:B1038,B1038)</f>
        <v>36CD012</v>
      </c>
      <c r="B1038" s="3" t="s">
        <v>1034</v>
      </c>
      <c r="C1038" s="4" t="s">
        <v>1035</v>
      </c>
      <c r="D1038" s="4" t="s">
        <v>1534</v>
      </c>
      <c r="E1038" s="4" t="s">
        <v>1535</v>
      </c>
      <c r="F1038" s="4" t="s">
        <v>1536</v>
      </c>
      <c r="G1038" s="4" t="s">
        <v>1537</v>
      </c>
      <c r="H1038" s="3" t="s">
        <v>10</v>
      </c>
      <c r="I1038" s="4" t="s">
        <v>1569</v>
      </c>
      <c r="J1038" s="95" t="s">
        <v>2774</v>
      </c>
      <c r="K1038" s="4" t="str">
        <f t="shared" si="49"/>
        <v>36CD01M001</v>
      </c>
      <c r="L1038" s="6">
        <v>6</v>
      </c>
      <c r="M1038" s="5" t="s">
        <v>2846</v>
      </c>
      <c r="N1038" s="85">
        <v>2</v>
      </c>
      <c r="O1038" s="4" t="s">
        <v>2855</v>
      </c>
      <c r="P1038" s="85">
        <v>2</v>
      </c>
      <c r="Q1038" s="4" t="s">
        <v>134</v>
      </c>
      <c r="R1038" s="85">
        <v>4</v>
      </c>
      <c r="S1038" s="4" t="s">
        <v>2885</v>
      </c>
      <c r="T1038" s="66" t="str">
        <f t="shared" si="48"/>
        <v>4. Educación De Calidad</v>
      </c>
      <c r="U1038" s="85">
        <v>2</v>
      </c>
      <c r="V1038" s="4" t="s">
        <v>173</v>
      </c>
      <c r="W1038" s="85">
        <v>5</v>
      </c>
      <c r="X1038" s="4" t="s">
        <v>216</v>
      </c>
      <c r="Y1038" s="85">
        <v>3</v>
      </c>
      <c r="Z1038" s="4" t="s">
        <v>217</v>
      </c>
      <c r="AA1038" s="52" t="str">
        <f t="shared" si="50"/>
        <v>2.5.3</v>
      </c>
      <c r="AB1038" s="3" t="s">
        <v>36</v>
      </c>
      <c r="AC1038" s="23" t="s">
        <v>38</v>
      </c>
      <c r="AD1038" s="4" t="s">
        <v>6449</v>
      </c>
      <c r="AE1038" s="4" t="s">
        <v>6450</v>
      </c>
      <c r="AF1038" s="4" t="s">
        <v>6451</v>
      </c>
      <c r="AG1038" s="4" t="s">
        <v>6452</v>
      </c>
      <c r="AH1038" s="6" t="s">
        <v>6689</v>
      </c>
      <c r="AI1038" s="4" t="s">
        <v>9264</v>
      </c>
      <c r="AJ1038" s="4" t="s">
        <v>9265</v>
      </c>
      <c r="AK1038" s="4" t="s">
        <v>6725</v>
      </c>
      <c r="AL1038" s="4" t="s">
        <v>9266</v>
      </c>
      <c r="AM1038" s="3" t="s">
        <v>6712</v>
      </c>
      <c r="AN1038" s="3" t="s">
        <v>6708</v>
      </c>
      <c r="AO1038" s="3" t="s">
        <v>6718</v>
      </c>
      <c r="AP1038" s="3" t="s">
        <v>6689</v>
      </c>
      <c r="AQ1038" s="3" t="s">
        <v>10039</v>
      </c>
      <c r="AR1038" s="5" t="s">
        <v>15284</v>
      </c>
      <c r="AS1038" s="5" t="s">
        <v>15285</v>
      </c>
      <c r="AT1038" s="4" t="s">
        <v>15279</v>
      </c>
      <c r="AU1038" s="4" t="s">
        <v>15280</v>
      </c>
      <c r="AV1038" s="4"/>
      <c r="AW1038" s="4"/>
      <c r="AX1038" s="4"/>
      <c r="AY1038" s="4"/>
      <c r="AZ1038" s="4"/>
      <c r="BA1038" s="4"/>
      <c r="BB1038" s="4"/>
      <c r="BC1038" s="4"/>
      <c r="BD1038" s="4"/>
      <c r="BE1038" s="4"/>
      <c r="BF1038" s="4"/>
      <c r="BG1038" s="4"/>
      <c r="BH1038" s="4"/>
      <c r="BI1038" s="4"/>
      <c r="BJ1038" s="4"/>
      <c r="BK1038" s="4"/>
      <c r="BL1038" s="4"/>
      <c r="BM1038" s="4"/>
      <c r="BN1038" s="4"/>
      <c r="BO1038" s="4"/>
      <c r="BP1038" s="4"/>
      <c r="BQ1038" s="4"/>
      <c r="BR1038" s="4"/>
      <c r="BS1038" s="4"/>
      <c r="BT1038" s="4"/>
      <c r="BU1038" s="4"/>
      <c r="BV1038" s="4"/>
    </row>
    <row r="1039" spans="1:200" ht="15.5">
      <c r="A1039" s="49" t="str">
        <f>B1039&amp;COUNTIF($B$3:B1039,B1039)</f>
        <v>36CD013</v>
      </c>
      <c r="B1039" s="3" t="s">
        <v>1034</v>
      </c>
      <c r="C1039" s="4" t="s">
        <v>1035</v>
      </c>
      <c r="D1039" s="4" t="s">
        <v>1534</v>
      </c>
      <c r="E1039" s="4" t="s">
        <v>1535</v>
      </c>
      <c r="F1039" s="4" t="s">
        <v>1536</v>
      </c>
      <c r="G1039" s="4" t="s">
        <v>1537</v>
      </c>
      <c r="H1039" s="3" t="s">
        <v>1133</v>
      </c>
      <c r="I1039" s="4" t="s">
        <v>1570</v>
      </c>
      <c r="J1039" s="96" t="s">
        <v>1886</v>
      </c>
      <c r="K1039" s="4" t="str">
        <f t="shared" si="49"/>
        <v>36CD01M002</v>
      </c>
      <c r="L1039" s="6">
        <v>6</v>
      </c>
      <c r="M1039" s="5" t="s">
        <v>2846</v>
      </c>
      <c r="N1039" s="85">
        <v>2</v>
      </c>
      <c r="O1039" s="5" t="s">
        <v>2855</v>
      </c>
      <c r="P1039" s="85">
        <v>2</v>
      </c>
      <c r="Q1039" s="5" t="s">
        <v>134</v>
      </c>
      <c r="R1039" s="85">
        <v>4</v>
      </c>
      <c r="S1039" s="4" t="s">
        <v>2885</v>
      </c>
      <c r="T1039" s="66" t="str">
        <f t="shared" si="48"/>
        <v>4. Educación De Calidad</v>
      </c>
      <c r="U1039" s="85">
        <v>2</v>
      </c>
      <c r="V1039" s="4" t="s">
        <v>173</v>
      </c>
      <c r="W1039" s="85">
        <v>5</v>
      </c>
      <c r="X1039" s="4" t="s">
        <v>216</v>
      </c>
      <c r="Y1039" s="85">
        <v>3</v>
      </c>
      <c r="Z1039" s="4" t="s">
        <v>217</v>
      </c>
      <c r="AA1039" s="52" t="str">
        <f t="shared" si="50"/>
        <v>2.5.3</v>
      </c>
      <c r="AB1039" s="3" t="s">
        <v>2952</v>
      </c>
      <c r="AC1039" s="23" t="s">
        <v>2953</v>
      </c>
      <c r="AD1039" s="4" t="s">
        <v>179</v>
      </c>
      <c r="AE1039" s="4" t="s">
        <v>179</v>
      </c>
      <c r="AF1039" s="4" t="s">
        <v>179</v>
      </c>
      <c r="AG1039" s="4" t="s">
        <v>179</v>
      </c>
      <c r="AH1039" s="8" t="s">
        <v>179</v>
      </c>
      <c r="AI1039" s="4" t="s">
        <v>179</v>
      </c>
      <c r="AJ1039" s="4" t="s">
        <v>179</v>
      </c>
      <c r="AK1039" s="4" t="s">
        <v>179</v>
      </c>
      <c r="AL1039" s="4" t="s">
        <v>179</v>
      </c>
      <c r="AM1039" s="9" t="s">
        <v>179</v>
      </c>
      <c r="AN1039" s="9" t="s">
        <v>179</v>
      </c>
      <c r="AO1039" s="9" t="s">
        <v>179</v>
      </c>
      <c r="AP1039" s="9" t="s">
        <v>179</v>
      </c>
      <c r="AQ1039" s="3" t="s">
        <v>179</v>
      </c>
      <c r="AR1039" s="5" t="s">
        <v>179</v>
      </c>
      <c r="AS1039" s="5" t="s">
        <v>179</v>
      </c>
      <c r="AT1039" s="4" t="s">
        <v>179</v>
      </c>
      <c r="AU1039" s="4" t="s">
        <v>179</v>
      </c>
      <c r="AV1039" s="4"/>
      <c r="AW1039" s="4"/>
      <c r="AX1039" s="4"/>
      <c r="AY1039" s="4"/>
      <c r="AZ1039" s="4"/>
      <c r="BA1039" s="4"/>
      <c r="BB1039" s="4"/>
      <c r="BC1039" s="4"/>
      <c r="BD1039" s="4"/>
      <c r="BE1039" s="4"/>
      <c r="BF1039" s="4"/>
      <c r="BG1039" s="4"/>
      <c r="BH1039" s="4"/>
      <c r="BI1039" s="4"/>
      <c r="BJ1039" s="4"/>
      <c r="BK1039" s="4"/>
      <c r="BL1039" s="4"/>
      <c r="BM1039" s="4"/>
      <c r="BN1039" s="4"/>
      <c r="BO1039" s="4"/>
      <c r="BP1039" s="4"/>
      <c r="BQ1039" s="4"/>
      <c r="BR1039" s="4"/>
      <c r="BS1039" s="4"/>
      <c r="BT1039" s="4"/>
      <c r="BU1039" s="4"/>
      <c r="BV1039" s="4"/>
    </row>
    <row r="1040" spans="1:200" ht="15.5">
      <c r="A1040" s="49" t="str">
        <f>B1040&amp;COUNTIF($B$3:B1040,B1040)</f>
        <v>36CDES1</v>
      </c>
      <c r="B1040" s="3" t="s">
        <v>1037</v>
      </c>
      <c r="C1040" s="4" t="s">
        <v>1538</v>
      </c>
      <c r="D1040" s="4" t="s">
        <v>1539</v>
      </c>
      <c r="E1040" s="4" t="s">
        <v>1540</v>
      </c>
      <c r="F1040" s="4" t="s">
        <v>1541</v>
      </c>
      <c r="G1040" s="4" t="s">
        <v>1542</v>
      </c>
      <c r="H1040" s="3" t="s">
        <v>1019</v>
      </c>
      <c r="I1040" s="4" t="s">
        <v>1854</v>
      </c>
      <c r="J1040" s="95" t="s">
        <v>2775</v>
      </c>
      <c r="K1040" s="4" t="str">
        <f t="shared" si="49"/>
        <v>36CDESE094</v>
      </c>
      <c r="L1040" s="6">
        <v>6</v>
      </c>
      <c r="M1040" s="5" t="s">
        <v>2846</v>
      </c>
      <c r="N1040" s="85">
        <v>2</v>
      </c>
      <c r="O1040" s="4" t="s">
        <v>2855</v>
      </c>
      <c r="P1040" s="85">
        <v>2</v>
      </c>
      <c r="Q1040" s="4" t="s">
        <v>134</v>
      </c>
      <c r="R1040" s="85">
        <v>4</v>
      </c>
      <c r="S1040" s="4" t="s">
        <v>2885</v>
      </c>
      <c r="T1040" s="66" t="str">
        <f t="shared" si="48"/>
        <v>4. Educación De Calidad</v>
      </c>
      <c r="U1040" s="85">
        <v>2</v>
      </c>
      <c r="V1040" s="4" t="s">
        <v>173</v>
      </c>
      <c r="W1040" s="85">
        <v>5</v>
      </c>
      <c r="X1040" s="4" t="s">
        <v>216</v>
      </c>
      <c r="Y1040" s="85">
        <v>3</v>
      </c>
      <c r="Z1040" s="4" t="s">
        <v>217</v>
      </c>
      <c r="AA1040" s="52" t="str">
        <f t="shared" si="50"/>
        <v>2.5.3</v>
      </c>
      <c r="AB1040" s="3" t="s">
        <v>1020</v>
      </c>
      <c r="AC1040" s="23" t="s">
        <v>1021</v>
      </c>
      <c r="AD1040" s="4" t="s">
        <v>6453</v>
      </c>
      <c r="AE1040" s="4" t="s">
        <v>6454</v>
      </c>
      <c r="AF1040" s="4" t="s">
        <v>6455</v>
      </c>
      <c r="AG1040" s="4" t="s">
        <v>6456</v>
      </c>
      <c r="AH1040" s="8" t="s">
        <v>6689</v>
      </c>
      <c r="AI1040" s="4" t="s">
        <v>9267</v>
      </c>
      <c r="AJ1040" s="4" t="s">
        <v>9268</v>
      </c>
      <c r="AK1040" s="4" t="s">
        <v>6725</v>
      </c>
      <c r="AL1040" s="4" t="s">
        <v>9269</v>
      </c>
      <c r="AM1040" s="3" t="s">
        <v>6693</v>
      </c>
      <c r="AN1040" s="3" t="s">
        <v>6693</v>
      </c>
      <c r="AO1040" s="3" t="s">
        <v>6698</v>
      </c>
      <c r="AP1040" s="3" t="s">
        <v>6689</v>
      </c>
      <c r="AQ1040" s="3" t="s">
        <v>10040</v>
      </c>
      <c r="AR1040" s="4" t="s">
        <v>15286</v>
      </c>
      <c r="AS1040" s="4" t="s">
        <v>15287</v>
      </c>
      <c r="AT1040" s="4" t="s">
        <v>15288</v>
      </c>
      <c r="AU1040" s="4" t="s">
        <v>15289</v>
      </c>
      <c r="AV1040" t="s">
        <v>15290</v>
      </c>
      <c r="AW1040" t="s">
        <v>15291</v>
      </c>
      <c r="AX1040" t="s">
        <v>15292</v>
      </c>
      <c r="AY1040" t="s">
        <v>15293</v>
      </c>
      <c r="AZ1040" t="s">
        <v>15291</v>
      </c>
      <c r="BA1040" t="s">
        <v>15292</v>
      </c>
      <c r="BB1040" t="s">
        <v>15294</v>
      </c>
      <c r="BC1040" t="s">
        <v>15295</v>
      </c>
      <c r="BD1040" t="s">
        <v>15296</v>
      </c>
      <c r="BE1040" t="s">
        <v>15297</v>
      </c>
      <c r="BF1040" t="s">
        <v>15288</v>
      </c>
      <c r="BG1040" t="s">
        <v>15289</v>
      </c>
      <c r="BH1040" t="s">
        <v>15298</v>
      </c>
      <c r="BI1040" t="s">
        <v>15299</v>
      </c>
      <c r="BJ1040" t="s">
        <v>15300</v>
      </c>
      <c r="BK1040" t="s">
        <v>15301</v>
      </c>
      <c r="BL1040" t="s">
        <v>15299</v>
      </c>
      <c r="BM1040" t="s">
        <v>15300</v>
      </c>
      <c r="BN1040" t="s">
        <v>15302</v>
      </c>
      <c r="BO1040" t="s">
        <v>15299</v>
      </c>
      <c r="BP1040" t="s">
        <v>15300</v>
      </c>
      <c r="BQ1040" t="s">
        <v>15303</v>
      </c>
      <c r="BR1040" t="s">
        <v>15299</v>
      </c>
      <c r="BS1040" t="s">
        <v>15300</v>
      </c>
      <c r="BT1040" t="s">
        <v>15304</v>
      </c>
      <c r="BU1040" t="s">
        <v>15299</v>
      </c>
      <c r="BV1040" t="s">
        <v>15300</v>
      </c>
      <c r="BW1040" t="s">
        <v>15305</v>
      </c>
      <c r="BX1040" t="s">
        <v>15295</v>
      </c>
      <c r="BY1040" s="67" t="s">
        <v>15296</v>
      </c>
      <c r="BZ1040" t="s">
        <v>15306</v>
      </c>
      <c r="CA1040" t="s">
        <v>15295</v>
      </c>
      <c r="CB1040" t="s">
        <v>15296</v>
      </c>
      <c r="CC1040" t="s">
        <v>15307</v>
      </c>
      <c r="CD1040" t="s">
        <v>15295</v>
      </c>
      <c r="CE1040" t="s">
        <v>15296</v>
      </c>
      <c r="CF1040" t="s">
        <v>15308</v>
      </c>
      <c r="CG1040" t="s">
        <v>15295</v>
      </c>
      <c r="CH1040" t="s">
        <v>15296</v>
      </c>
      <c r="CI1040" t="s">
        <v>15309</v>
      </c>
      <c r="CJ1040" t="s">
        <v>15291</v>
      </c>
      <c r="CK1040" t="s">
        <v>15292</v>
      </c>
      <c r="CL1040" t="s">
        <v>15310</v>
      </c>
      <c r="CM1040" t="s">
        <v>15291</v>
      </c>
      <c r="CN1040" t="s">
        <v>15292</v>
      </c>
      <c r="CO1040" t="s">
        <v>979</v>
      </c>
      <c r="CP1040" t="s">
        <v>15291</v>
      </c>
      <c r="CQ1040" t="s">
        <v>15292</v>
      </c>
      <c r="CR1040" t="s">
        <v>980</v>
      </c>
      <c r="CS1040" t="s">
        <v>15291</v>
      </c>
      <c r="CT1040" t="s">
        <v>15292</v>
      </c>
      <c r="CU1040" t="s">
        <v>15311</v>
      </c>
      <c r="CV1040" t="s">
        <v>15291</v>
      </c>
      <c r="CW1040" t="s">
        <v>15292</v>
      </c>
      <c r="CX1040" t="s">
        <v>15312</v>
      </c>
      <c r="CY1040" t="s">
        <v>15291</v>
      </c>
      <c r="CZ1040" t="s">
        <v>15292</v>
      </c>
      <c r="DA1040" t="s">
        <v>15313</v>
      </c>
      <c r="DB1040" t="s">
        <v>15291</v>
      </c>
      <c r="DC1040" t="s">
        <v>15292</v>
      </c>
      <c r="DD1040" t="s">
        <v>15314</v>
      </c>
      <c r="DE1040" t="s">
        <v>15295</v>
      </c>
      <c r="DF1040" t="s">
        <v>15315</v>
      </c>
      <c r="DG1040" t="s">
        <v>15316</v>
      </c>
      <c r="DH1040" t="s">
        <v>15295</v>
      </c>
      <c r="DI1040" t="s">
        <v>15315</v>
      </c>
      <c r="DJ1040" t="s">
        <v>15317</v>
      </c>
      <c r="DK1040" t="s">
        <v>15295</v>
      </c>
      <c r="DL1040" t="s">
        <v>15315</v>
      </c>
      <c r="DM1040" t="s">
        <v>15318</v>
      </c>
      <c r="DN1040" t="s">
        <v>15319</v>
      </c>
      <c r="DO1040" t="s">
        <v>15320</v>
      </c>
    </row>
    <row r="1041" spans="1:200" ht="15.5">
      <c r="A1041" s="49" t="str">
        <f>B1041&amp;COUNTIF($B$3:B1041,B1041)</f>
        <v>36CDES2</v>
      </c>
      <c r="B1041" s="3" t="s">
        <v>1037</v>
      </c>
      <c r="C1041" s="4" t="s">
        <v>1538</v>
      </c>
      <c r="D1041" s="4" t="s">
        <v>1539</v>
      </c>
      <c r="E1041" s="4" t="s">
        <v>1540</v>
      </c>
      <c r="F1041" s="4" t="s">
        <v>1541</v>
      </c>
      <c r="G1041" s="4" t="s">
        <v>1542</v>
      </c>
      <c r="H1041" s="3" t="s">
        <v>1038</v>
      </c>
      <c r="I1041" s="4" t="s">
        <v>1863</v>
      </c>
      <c r="J1041" s="95" t="s">
        <v>2776</v>
      </c>
      <c r="K1041" s="4" t="str">
        <f t="shared" si="49"/>
        <v>36CDESE095</v>
      </c>
      <c r="L1041" s="6">
        <v>6</v>
      </c>
      <c r="M1041" s="5" t="s">
        <v>2846</v>
      </c>
      <c r="N1041" s="85">
        <v>2</v>
      </c>
      <c r="O1041" s="4" t="s">
        <v>2855</v>
      </c>
      <c r="P1041" s="85">
        <v>2</v>
      </c>
      <c r="Q1041" s="4" t="s">
        <v>134</v>
      </c>
      <c r="R1041" s="85">
        <v>4</v>
      </c>
      <c r="S1041" s="4" t="s">
        <v>2885</v>
      </c>
      <c r="T1041" s="66" t="str">
        <f t="shared" si="48"/>
        <v>4. Educación De Calidad</v>
      </c>
      <c r="U1041" s="85">
        <v>2</v>
      </c>
      <c r="V1041" s="4" t="s">
        <v>173</v>
      </c>
      <c r="W1041" s="85">
        <v>5</v>
      </c>
      <c r="X1041" s="4" t="s">
        <v>216</v>
      </c>
      <c r="Y1041" s="85">
        <v>4</v>
      </c>
      <c r="Z1041" s="4" t="s">
        <v>1039</v>
      </c>
      <c r="AA1041" s="52" t="str">
        <f t="shared" si="50"/>
        <v>2.5.4</v>
      </c>
      <c r="AB1041" s="3" t="s">
        <v>1040</v>
      </c>
      <c r="AC1041" s="23" t="s">
        <v>1041</v>
      </c>
      <c r="AD1041" s="4" t="s">
        <v>6457</v>
      </c>
      <c r="AE1041" s="4" t="s">
        <v>6458</v>
      </c>
      <c r="AF1041" s="4" t="s">
        <v>6459</v>
      </c>
      <c r="AG1041" s="4" t="s">
        <v>6460</v>
      </c>
      <c r="AH1041" s="8" t="s">
        <v>6689</v>
      </c>
      <c r="AI1041" s="4" t="s">
        <v>9270</v>
      </c>
      <c r="AJ1041" s="4" t="s">
        <v>9271</v>
      </c>
      <c r="AK1041" s="4" t="s">
        <v>6816</v>
      </c>
      <c r="AL1041" s="4" t="s">
        <v>9272</v>
      </c>
      <c r="AM1041" s="9" t="s">
        <v>9925</v>
      </c>
      <c r="AN1041" s="9" t="s">
        <v>9925</v>
      </c>
      <c r="AO1041" s="9" t="s">
        <v>6698</v>
      </c>
      <c r="AP1041" s="9" t="s">
        <v>6689</v>
      </c>
      <c r="AQ1041" s="3" t="s">
        <v>10041</v>
      </c>
      <c r="AR1041" s="5" t="s">
        <v>15321</v>
      </c>
      <c r="AS1041" s="5" t="s">
        <v>15322</v>
      </c>
      <c r="AT1041" s="4" t="s">
        <v>15323</v>
      </c>
      <c r="AU1041" s="4" t="s">
        <v>15324</v>
      </c>
      <c r="AV1041" s="4" t="s">
        <v>15325</v>
      </c>
      <c r="AW1041" s="4" t="s">
        <v>15323</v>
      </c>
      <c r="AX1041" s="4" t="s">
        <v>15324</v>
      </c>
      <c r="AY1041" s="4" t="s">
        <v>15326</v>
      </c>
      <c r="AZ1041" s="4" t="s">
        <v>15323</v>
      </c>
      <c r="BA1041" s="4" t="s">
        <v>15324</v>
      </c>
      <c r="BB1041" s="4" t="s">
        <v>15327</v>
      </c>
      <c r="BC1041" s="4" t="s">
        <v>15323</v>
      </c>
      <c r="BD1041" s="4" t="s">
        <v>15324</v>
      </c>
      <c r="BE1041" s="4" t="s">
        <v>15328</v>
      </c>
      <c r="BF1041" s="4" t="s">
        <v>15323</v>
      </c>
      <c r="BG1041" s="4" t="s">
        <v>15324</v>
      </c>
      <c r="BH1041" s="4" t="s">
        <v>15329</v>
      </c>
      <c r="BI1041" s="4" t="s">
        <v>15323</v>
      </c>
      <c r="BJ1041" s="4" t="s">
        <v>15324</v>
      </c>
      <c r="BK1041" s="4" t="s">
        <v>15330</v>
      </c>
      <c r="BL1041" s="4" t="s">
        <v>15323</v>
      </c>
      <c r="BM1041" s="4" t="s">
        <v>15324</v>
      </c>
      <c r="BN1041" s="4" t="s">
        <v>15331</v>
      </c>
      <c r="BO1041" s="4" t="s">
        <v>15323</v>
      </c>
      <c r="BP1041" s="4" t="s">
        <v>15324</v>
      </c>
      <c r="BQ1041" s="4" t="s">
        <v>15332</v>
      </c>
      <c r="BR1041" s="4" t="s">
        <v>15323</v>
      </c>
      <c r="BS1041" s="4" t="s">
        <v>15324</v>
      </c>
      <c r="BT1041" s="4" t="s">
        <v>15333</v>
      </c>
      <c r="BU1041" s="4" t="s">
        <v>15323</v>
      </c>
      <c r="BV1041" s="4" t="s">
        <v>15334</v>
      </c>
    </row>
    <row r="1042" spans="1:200" ht="15.5">
      <c r="A1042" s="49" t="str">
        <f>B1042&amp;COUNTIF($B$3:B1042,B1042)</f>
        <v>36CDES3</v>
      </c>
      <c r="B1042" s="3" t="s">
        <v>1037</v>
      </c>
      <c r="C1042" s="4" t="s">
        <v>1538</v>
      </c>
      <c r="D1042" s="4" t="s">
        <v>1539</v>
      </c>
      <c r="E1042" s="4" t="s">
        <v>1540</v>
      </c>
      <c r="F1042" s="4" t="s">
        <v>1541</v>
      </c>
      <c r="G1042" s="4" t="s">
        <v>1542</v>
      </c>
      <c r="H1042" s="3" t="s">
        <v>10</v>
      </c>
      <c r="I1042" s="4" t="s">
        <v>1569</v>
      </c>
      <c r="J1042" s="95" t="s">
        <v>2777</v>
      </c>
      <c r="K1042" s="4" t="str">
        <f t="shared" si="49"/>
        <v>36CDESM001</v>
      </c>
      <c r="L1042" s="6">
        <v>6</v>
      </c>
      <c r="M1042" s="5" t="s">
        <v>2846</v>
      </c>
      <c r="N1042" s="85">
        <v>3</v>
      </c>
      <c r="O1042" s="5" t="s">
        <v>108</v>
      </c>
      <c r="P1042" s="85">
        <v>2</v>
      </c>
      <c r="Q1042" s="5" t="s">
        <v>2852</v>
      </c>
      <c r="R1042" s="85">
        <v>4</v>
      </c>
      <c r="S1042" s="4" t="s">
        <v>2885</v>
      </c>
      <c r="T1042" s="66" t="str">
        <f t="shared" si="48"/>
        <v>4. Educación De Calidad</v>
      </c>
      <c r="U1042" s="85">
        <v>2</v>
      </c>
      <c r="V1042" s="4" t="s">
        <v>173</v>
      </c>
      <c r="W1042" s="85">
        <v>5</v>
      </c>
      <c r="X1042" s="4" t="s">
        <v>216</v>
      </c>
      <c r="Y1042" s="85">
        <v>3</v>
      </c>
      <c r="Z1042" s="4" t="s">
        <v>217</v>
      </c>
      <c r="AA1042" s="52" t="str">
        <f t="shared" si="50"/>
        <v>2.5.3</v>
      </c>
      <c r="AB1042" s="3" t="s">
        <v>36</v>
      </c>
      <c r="AC1042" s="23" t="s">
        <v>38</v>
      </c>
      <c r="AD1042" s="4" t="s">
        <v>6461</v>
      </c>
      <c r="AE1042" s="4" t="s">
        <v>6462</v>
      </c>
      <c r="AF1042" s="4" t="s">
        <v>6463</v>
      </c>
      <c r="AG1042" s="4" t="s">
        <v>6464</v>
      </c>
      <c r="AH1042" s="8" t="s">
        <v>6689</v>
      </c>
      <c r="AI1042" s="4" t="s">
        <v>9273</v>
      </c>
      <c r="AJ1042" s="4" t="s">
        <v>9274</v>
      </c>
      <c r="AK1042" s="4" t="s">
        <v>6725</v>
      </c>
      <c r="AL1042" s="4" t="s">
        <v>9275</v>
      </c>
      <c r="AM1042" s="9" t="s">
        <v>6712</v>
      </c>
      <c r="AN1042" s="9" t="s">
        <v>6708</v>
      </c>
      <c r="AO1042" s="9" t="s">
        <v>6718</v>
      </c>
      <c r="AP1042" s="9" t="s">
        <v>6689</v>
      </c>
      <c r="AQ1042" s="3" t="s">
        <v>10042</v>
      </c>
      <c r="AR1042" s="5" t="s">
        <v>15335</v>
      </c>
      <c r="AS1042" s="5" t="s">
        <v>15336</v>
      </c>
      <c r="AT1042" s="4" t="s">
        <v>15337</v>
      </c>
      <c r="AU1042" s="4" t="s">
        <v>15338</v>
      </c>
      <c r="AV1042" s="4" t="s">
        <v>15339</v>
      </c>
      <c r="AW1042" s="4" t="s">
        <v>15337</v>
      </c>
      <c r="AX1042" s="4" t="s">
        <v>15338</v>
      </c>
      <c r="AY1042" s="4" t="s">
        <v>15340</v>
      </c>
      <c r="AZ1042" s="4" t="s">
        <v>15337</v>
      </c>
      <c r="BA1042" s="4" t="s">
        <v>15338</v>
      </c>
      <c r="BB1042" s="4" t="s">
        <v>15341</v>
      </c>
      <c r="BC1042" s="4" t="s">
        <v>15337</v>
      </c>
      <c r="BD1042" s="4" t="s">
        <v>15338</v>
      </c>
      <c r="BE1042" s="4"/>
      <c r="BF1042" s="4"/>
      <c r="BG1042" s="4"/>
      <c r="BH1042" s="4"/>
      <c r="BI1042" s="4"/>
      <c r="BJ1042" s="4"/>
      <c r="BK1042" s="4"/>
      <c r="BL1042" s="4"/>
      <c r="BM1042" s="4"/>
      <c r="BN1042" s="4"/>
      <c r="BO1042" s="4"/>
      <c r="BP1042" s="4"/>
      <c r="BQ1042" s="4"/>
      <c r="BR1042" s="4"/>
      <c r="BS1042" s="4"/>
      <c r="BT1042" s="4"/>
      <c r="BU1042" s="4"/>
      <c r="BV1042" s="4"/>
    </row>
    <row r="1043" spans="1:200" ht="15.5">
      <c r="A1043" s="49" t="str">
        <f>B1043&amp;COUNTIF($B$3:B1043,B1043)</f>
        <v>36CDES4</v>
      </c>
      <c r="B1043" s="3" t="s">
        <v>1037</v>
      </c>
      <c r="C1043" s="4" t="s">
        <v>1538</v>
      </c>
      <c r="D1043" s="4" t="s">
        <v>1539</v>
      </c>
      <c r="E1043" s="4" t="s">
        <v>1540</v>
      </c>
      <c r="F1043" s="4" t="s">
        <v>1541</v>
      </c>
      <c r="G1043" s="4" t="s">
        <v>1542</v>
      </c>
      <c r="H1043" s="3" t="s">
        <v>1133</v>
      </c>
      <c r="I1043" s="4" t="s">
        <v>1570</v>
      </c>
      <c r="J1043" s="96" t="s">
        <v>1886</v>
      </c>
      <c r="K1043" s="4" t="str">
        <f t="shared" si="49"/>
        <v>36CDESM002</v>
      </c>
      <c r="L1043" s="6">
        <v>6</v>
      </c>
      <c r="M1043" s="5" t="s">
        <v>2846</v>
      </c>
      <c r="N1043" s="85">
        <v>3</v>
      </c>
      <c r="O1043" s="5" t="s">
        <v>108</v>
      </c>
      <c r="P1043" s="85">
        <v>2</v>
      </c>
      <c r="Q1043" s="5" t="s">
        <v>2852</v>
      </c>
      <c r="R1043" s="85">
        <v>4</v>
      </c>
      <c r="S1043" s="4" t="s">
        <v>2885</v>
      </c>
      <c r="T1043" s="66" t="str">
        <f t="shared" si="48"/>
        <v>4. Educación De Calidad</v>
      </c>
      <c r="U1043" s="85">
        <v>2</v>
      </c>
      <c r="V1043" s="4" t="s">
        <v>173</v>
      </c>
      <c r="W1043" s="85">
        <v>5</v>
      </c>
      <c r="X1043" s="4" t="s">
        <v>216</v>
      </c>
      <c r="Y1043" s="85">
        <v>3</v>
      </c>
      <c r="Z1043" s="4" t="s">
        <v>217</v>
      </c>
      <c r="AA1043" s="52" t="str">
        <f t="shared" si="50"/>
        <v>2.5.3</v>
      </c>
      <c r="AB1043" s="3" t="s">
        <v>2952</v>
      </c>
      <c r="AC1043" s="23" t="s">
        <v>2953</v>
      </c>
      <c r="AD1043" s="4" t="s">
        <v>179</v>
      </c>
      <c r="AE1043" s="4" t="s">
        <v>179</v>
      </c>
      <c r="AF1043" s="4" t="s">
        <v>179</v>
      </c>
      <c r="AG1043" s="4" t="s">
        <v>179</v>
      </c>
      <c r="AH1043" s="8" t="s">
        <v>179</v>
      </c>
      <c r="AI1043" s="4" t="s">
        <v>179</v>
      </c>
      <c r="AJ1043" s="4" t="s">
        <v>179</v>
      </c>
      <c r="AK1043" s="4" t="s">
        <v>179</v>
      </c>
      <c r="AL1043" s="4" t="s">
        <v>179</v>
      </c>
      <c r="AM1043" s="9" t="s">
        <v>179</v>
      </c>
      <c r="AN1043" s="9" t="s">
        <v>179</v>
      </c>
      <c r="AO1043" s="9" t="s">
        <v>179</v>
      </c>
      <c r="AP1043" s="9" t="s">
        <v>179</v>
      </c>
      <c r="AQ1043" s="3" t="s">
        <v>179</v>
      </c>
      <c r="AR1043" s="5" t="s">
        <v>179</v>
      </c>
      <c r="AS1043" s="5" t="s">
        <v>179</v>
      </c>
      <c r="AT1043" s="4" t="s">
        <v>179</v>
      </c>
      <c r="AU1043" s="4" t="s">
        <v>179</v>
      </c>
      <c r="AV1043" s="4"/>
      <c r="AW1043" s="4"/>
      <c r="AX1043" s="4"/>
      <c r="AY1043" s="4"/>
      <c r="AZ1043" s="4"/>
      <c r="BA1043" s="4"/>
      <c r="BB1043" s="4"/>
      <c r="BC1043" s="4"/>
      <c r="BD1043" s="4"/>
      <c r="BE1043" s="4"/>
      <c r="BF1043" s="4"/>
      <c r="BG1043" s="4"/>
      <c r="BH1043" s="4"/>
      <c r="BI1043" s="4"/>
      <c r="BJ1043" s="4"/>
      <c r="BK1043" s="4"/>
      <c r="BL1043" s="4"/>
      <c r="BM1043" s="4"/>
      <c r="BN1043" s="4"/>
      <c r="BO1043" s="4"/>
      <c r="BP1043" s="4"/>
      <c r="BQ1043" s="4"/>
      <c r="BR1043" s="4"/>
      <c r="BS1043" s="4"/>
      <c r="BT1043" s="4"/>
      <c r="BU1043" s="4"/>
      <c r="BV1043" s="4"/>
    </row>
    <row r="1044" spans="1:200" ht="15.5">
      <c r="A1044" s="49" t="str">
        <f>B1044&amp;COUNTIF($B$3:B1044,B1044)</f>
        <v>36CDES5</v>
      </c>
      <c r="B1044" s="3" t="s">
        <v>1037</v>
      </c>
      <c r="C1044" s="4" t="s">
        <v>1538</v>
      </c>
      <c r="D1044" s="4" t="s">
        <v>1539</v>
      </c>
      <c r="E1044" s="4" t="s">
        <v>1540</v>
      </c>
      <c r="F1044" s="4" t="s">
        <v>1541</v>
      </c>
      <c r="G1044" s="4" t="s">
        <v>1542</v>
      </c>
      <c r="H1044" s="3" t="s">
        <v>140</v>
      </c>
      <c r="I1044" s="4" t="s">
        <v>1571</v>
      </c>
      <c r="J1044" s="95" t="s">
        <v>2778</v>
      </c>
      <c r="K1044" s="4" t="str">
        <f t="shared" si="49"/>
        <v>36CDESN001</v>
      </c>
      <c r="L1044" s="6">
        <v>6</v>
      </c>
      <c r="M1044" s="5" t="s">
        <v>2846</v>
      </c>
      <c r="N1044" s="85">
        <v>5</v>
      </c>
      <c r="O1044" s="5" t="s">
        <v>2850</v>
      </c>
      <c r="P1044" s="85">
        <v>1</v>
      </c>
      <c r="Q1044" s="5" t="s">
        <v>2851</v>
      </c>
      <c r="R1044" s="85">
        <v>16</v>
      </c>
      <c r="S1044" s="4" t="s">
        <v>2841</v>
      </c>
      <c r="T1044" s="66" t="str">
        <f t="shared" si="48"/>
        <v>16. Paz, Justicia E Instituciones Sólidas</v>
      </c>
      <c r="U1044" s="85">
        <v>1</v>
      </c>
      <c r="V1044" s="4" t="s">
        <v>28</v>
      </c>
      <c r="W1044" s="85">
        <v>7</v>
      </c>
      <c r="X1044" s="4" t="s">
        <v>142</v>
      </c>
      <c r="Y1044" s="85">
        <v>2</v>
      </c>
      <c r="Z1044" s="4" t="s">
        <v>143</v>
      </c>
      <c r="AA1044" s="52" t="str">
        <f t="shared" si="50"/>
        <v>1.7.2</v>
      </c>
      <c r="AB1044" s="3" t="s">
        <v>144</v>
      </c>
      <c r="AC1044" s="23" t="s">
        <v>145</v>
      </c>
      <c r="AD1044" s="4" t="s">
        <v>6465</v>
      </c>
      <c r="AE1044" s="4" t="s">
        <v>6466</v>
      </c>
      <c r="AF1044" s="4" t="s">
        <v>6467</v>
      </c>
      <c r="AG1044" s="4" t="s">
        <v>6468</v>
      </c>
      <c r="AH1044" s="8" t="s">
        <v>6689</v>
      </c>
      <c r="AI1044" s="4" t="s">
        <v>9276</v>
      </c>
      <c r="AJ1044" s="4" t="s">
        <v>9277</v>
      </c>
      <c r="AK1044" s="4" t="s">
        <v>6725</v>
      </c>
      <c r="AL1044" s="4" t="s">
        <v>9278</v>
      </c>
      <c r="AM1044" s="9" t="s">
        <v>6722</v>
      </c>
      <c r="AN1044" s="9" t="s">
        <v>6701</v>
      </c>
      <c r="AO1044" s="9" t="s">
        <v>6694</v>
      </c>
      <c r="AP1044" s="9" t="s">
        <v>6689</v>
      </c>
      <c r="AQ1044" s="6" t="s">
        <v>10043</v>
      </c>
      <c r="AR1044" s="5" t="s">
        <v>15342</v>
      </c>
      <c r="AS1044" s="5" t="s">
        <v>15343</v>
      </c>
      <c r="AT1044" s="4" t="s">
        <v>15337</v>
      </c>
      <c r="AU1044" s="4" t="s">
        <v>15338</v>
      </c>
      <c r="AV1044" s="4" t="s">
        <v>15344</v>
      </c>
      <c r="AW1044" s="4" t="s">
        <v>15345</v>
      </c>
      <c r="AX1044" s="4" t="s">
        <v>15338</v>
      </c>
      <c r="AY1044" s="4" t="s">
        <v>15346</v>
      </c>
      <c r="AZ1044" s="4" t="s">
        <v>15345</v>
      </c>
      <c r="BA1044" s="4" t="s">
        <v>15338</v>
      </c>
      <c r="BB1044" s="4"/>
      <c r="BC1044" s="4"/>
      <c r="BD1044" s="4"/>
      <c r="BE1044" s="4"/>
      <c r="BF1044" s="4"/>
      <c r="BG1044" s="4"/>
      <c r="BH1044" s="4"/>
      <c r="BI1044" s="4"/>
      <c r="BJ1044" s="4"/>
      <c r="BK1044" s="4"/>
      <c r="BL1044" s="4"/>
      <c r="BM1044" s="4"/>
      <c r="BN1044" s="4"/>
      <c r="BO1044" s="4"/>
      <c r="BP1044" s="4"/>
      <c r="BQ1044" s="4"/>
      <c r="BR1044" s="4"/>
      <c r="BS1044" s="4"/>
      <c r="BT1044" s="4"/>
      <c r="BU1044" s="4"/>
      <c r="BV1044" s="4"/>
    </row>
    <row r="1045" spans="1:200" ht="15.5">
      <c r="A1045" s="49" t="str">
        <f>B1045&amp;COUNTIF($B$3:B1045,B1045)</f>
        <v>36CDES6</v>
      </c>
      <c r="B1045" s="3" t="s">
        <v>1037</v>
      </c>
      <c r="C1045" s="4" t="s">
        <v>1538</v>
      </c>
      <c r="D1045" s="4" t="s">
        <v>1539</v>
      </c>
      <c r="E1045" s="4" t="s">
        <v>1540</v>
      </c>
      <c r="F1045" s="4" t="s">
        <v>1541</v>
      </c>
      <c r="G1045" s="4" t="s">
        <v>1542</v>
      </c>
      <c r="H1045" s="3" t="s">
        <v>146</v>
      </c>
      <c r="I1045" s="4" t="s">
        <v>1572</v>
      </c>
      <c r="J1045" s="95" t="s">
        <v>2779</v>
      </c>
      <c r="K1045" s="4" t="s">
        <v>15618</v>
      </c>
      <c r="L1045" s="3">
        <v>6</v>
      </c>
      <c r="M1045" s="4" t="s">
        <v>2846</v>
      </c>
      <c r="N1045" s="3">
        <v>3</v>
      </c>
      <c r="O1045" s="4" t="s">
        <v>108</v>
      </c>
      <c r="P1045" s="3">
        <v>2</v>
      </c>
      <c r="Q1045" s="4" t="s">
        <v>2852</v>
      </c>
      <c r="R1045" s="3">
        <v>16</v>
      </c>
      <c r="S1045" s="4" t="s">
        <v>2841</v>
      </c>
      <c r="T1045" s="4" t="s">
        <v>15619</v>
      </c>
      <c r="U1045" s="3">
        <v>3</v>
      </c>
      <c r="V1045" s="4" t="s">
        <v>199</v>
      </c>
      <c r="W1045" s="3">
        <v>9</v>
      </c>
      <c r="X1045" s="4" t="s">
        <v>562</v>
      </c>
      <c r="Y1045" s="3">
        <v>3</v>
      </c>
      <c r="Z1045" s="4" t="s">
        <v>563</v>
      </c>
      <c r="AA1045" s="99" t="s">
        <v>15620</v>
      </c>
      <c r="AB1045" s="3" t="s">
        <v>149</v>
      </c>
      <c r="AC1045" s="23" t="s">
        <v>150</v>
      </c>
      <c r="AD1045" s="4" t="s">
        <v>6469</v>
      </c>
      <c r="AE1045" s="4" t="s">
        <v>6466</v>
      </c>
      <c r="AF1045" s="4" t="s">
        <v>6470</v>
      </c>
      <c r="AG1045" s="4" t="s">
        <v>6471</v>
      </c>
      <c r="AH1045" s="3" t="s">
        <v>6689</v>
      </c>
      <c r="AI1045" s="4" t="s">
        <v>9279</v>
      </c>
      <c r="AJ1045" s="4" t="s">
        <v>9280</v>
      </c>
      <c r="AK1045" s="4" t="s">
        <v>6725</v>
      </c>
      <c r="AL1045" s="4" t="s">
        <v>9281</v>
      </c>
      <c r="AM1045" s="3" t="s">
        <v>6711</v>
      </c>
      <c r="AN1045" s="3" t="s">
        <v>6701</v>
      </c>
      <c r="AO1045" s="3" t="s">
        <v>6694</v>
      </c>
      <c r="AP1045" s="3" t="s">
        <v>6689</v>
      </c>
      <c r="AQ1045" s="3" t="s">
        <v>10044</v>
      </c>
      <c r="AR1045" s="4" t="s">
        <v>15347</v>
      </c>
      <c r="AS1045" s="4" t="s">
        <v>15348</v>
      </c>
      <c r="AT1045" s="4" t="s">
        <v>15337</v>
      </c>
      <c r="AU1045" s="4" t="s">
        <v>15338</v>
      </c>
      <c r="AV1045" s="4" t="s">
        <v>15349</v>
      </c>
      <c r="AW1045" s="4" t="s">
        <v>15337</v>
      </c>
      <c r="AX1045" s="4" t="s">
        <v>15338</v>
      </c>
      <c r="AY1045" s="4" t="s">
        <v>15350</v>
      </c>
      <c r="AZ1045" s="4" t="s">
        <v>15337</v>
      </c>
      <c r="BA1045" s="4" t="s">
        <v>15338</v>
      </c>
      <c r="BB1045" s="4"/>
      <c r="BC1045" s="4"/>
      <c r="BD1045" s="4"/>
      <c r="BE1045" s="4"/>
      <c r="BF1045" s="4"/>
      <c r="BG1045" s="4"/>
      <c r="BH1045" s="4"/>
      <c r="BI1045" s="4"/>
      <c r="BJ1045" s="4"/>
      <c r="BK1045" s="4"/>
      <c r="BL1045" s="4"/>
      <c r="BM1045" s="4"/>
      <c r="BN1045" s="4"/>
      <c r="BO1045" s="4"/>
      <c r="BP1045" s="4"/>
      <c r="BQ1045" s="4"/>
      <c r="BR1045" s="4"/>
      <c r="BS1045" s="4"/>
      <c r="BT1045" s="4"/>
      <c r="BU1045" s="4"/>
      <c r="BV1045" s="4"/>
      <c r="BW1045" s="15"/>
      <c r="BX1045" s="15"/>
      <c r="BY1045" s="106"/>
    </row>
    <row r="1046" spans="1:200" s="92" customFormat="1" ht="15.5">
      <c r="A1046" s="49" t="str">
        <f>B1046&amp;COUNTIF($B$3:B1046,B1046)</f>
        <v>36CDES7</v>
      </c>
      <c r="B1046" s="3" t="s">
        <v>1037</v>
      </c>
      <c r="C1046" s="4" t="s">
        <v>1538</v>
      </c>
      <c r="D1046" s="4" t="s">
        <v>1539</v>
      </c>
      <c r="E1046" s="4" t="s">
        <v>1540</v>
      </c>
      <c r="F1046" s="4" t="s">
        <v>1541</v>
      </c>
      <c r="G1046" s="4" t="s">
        <v>1542</v>
      </c>
      <c r="H1046" s="3" t="s">
        <v>151</v>
      </c>
      <c r="I1046" s="4" t="s">
        <v>1573</v>
      </c>
      <c r="J1046" s="95" t="s">
        <v>2780</v>
      </c>
      <c r="K1046" s="4" t="s">
        <v>15621</v>
      </c>
      <c r="L1046" s="3">
        <v>6</v>
      </c>
      <c r="M1046" s="4" t="s">
        <v>2846</v>
      </c>
      <c r="N1046" s="3">
        <v>2</v>
      </c>
      <c r="O1046" s="4" t="s">
        <v>2855</v>
      </c>
      <c r="P1046" s="3">
        <v>2</v>
      </c>
      <c r="Q1046" s="4" t="s">
        <v>134</v>
      </c>
      <c r="R1046" s="3">
        <v>5</v>
      </c>
      <c r="S1046" s="4" t="s">
        <v>2944</v>
      </c>
      <c r="T1046" s="4" t="s">
        <v>15622</v>
      </c>
      <c r="U1046" s="3">
        <v>1</v>
      </c>
      <c r="V1046" s="4" t="s">
        <v>28</v>
      </c>
      <c r="W1046" s="3">
        <v>2</v>
      </c>
      <c r="X1046" s="4" t="s">
        <v>154</v>
      </c>
      <c r="Y1046" s="3">
        <v>4</v>
      </c>
      <c r="Z1046" s="4" t="s">
        <v>155</v>
      </c>
      <c r="AA1046" s="99" t="s">
        <v>15623</v>
      </c>
      <c r="AB1046" s="3" t="s">
        <v>156</v>
      </c>
      <c r="AC1046" s="23" t="s">
        <v>157</v>
      </c>
      <c r="AD1046" s="4" t="s">
        <v>6472</v>
      </c>
      <c r="AE1046" s="4" t="s">
        <v>6466</v>
      </c>
      <c r="AF1046" s="4" t="s">
        <v>6473</v>
      </c>
      <c r="AG1046" s="4" t="s">
        <v>6474</v>
      </c>
      <c r="AH1046" s="3" t="s">
        <v>6689</v>
      </c>
      <c r="AI1046" s="4" t="s">
        <v>9282</v>
      </c>
      <c r="AJ1046" s="4" t="s">
        <v>9283</v>
      </c>
      <c r="AK1046" s="4" t="s">
        <v>6725</v>
      </c>
      <c r="AL1046" s="4" t="s">
        <v>9284</v>
      </c>
      <c r="AM1046" s="3" t="s">
        <v>9455</v>
      </c>
      <c r="AN1046" s="3" t="s">
        <v>6708</v>
      </c>
      <c r="AO1046" s="3" t="s">
        <v>6693</v>
      </c>
      <c r="AP1046" s="3" t="s">
        <v>6689</v>
      </c>
      <c r="AQ1046" s="3" t="s">
        <v>10045</v>
      </c>
      <c r="AR1046" s="4" t="s">
        <v>15351</v>
      </c>
      <c r="AS1046" s="4" t="s">
        <v>15352</v>
      </c>
      <c r="AT1046" s="4" t="s">
        <v>15353</v>
      </c>
      <c r="AU1046" s="4" t="s">
        <v>15354</v>
      </c>
      <c r="AV1046" s="4"/>
      <c r="AW1046" s="4"/>
      <c r="AX1046" s="4"/>
      <c r="AY1046" s="4"/>
      <c r="AZ1046" s="4"/>
      <c r="BA1046" s="4"/>
      <c r="BB1046" s="4"/>
      <c r="BC1046" s="4"/>
      <c r="BD1046" s="4"/>
      <c r="BE1046" s="4"/>
      <c r="BF1046" s="4"/>
      <c r="BG1046" s="4"/>
      <c r="BH1046" s="4"/>
      <c r="BI1046" s="4"/>
      <c r="BJ1046" s="4"/>
      <c r="BK1046" s="4"/>
      <c r="BL1046" s="4"/>
      <c r="BM1046" s="4"/>
      <c r="BN1046" s="4"/>
      <c r="BO1046" s="4"/>
      <c r="BP1046" s="4"/>
      <c r="BQ1046" s="4"/>
      <c r="BR1046" s="4"/>
      <c r="BS1046" s="4"/>
      <c r="BT1046" s="4"/>
      <c r="BU1046" s="4"/>
      <c r="BV1046" s="4"/>
      <c r="BW1046" s="15"/>
      <c r="BX1046" s="15"/>
      <c r="BY1046" s="106"/>
      <c r="BZ1046" s="49"/>
      <c r="CA1046" s="49"/>
      <c r="CB1046" s="49"/>
      <c r="CC1046" s="49"/>
      <c r="CD1046" s="49"/>
      <c r="CE1046" s="49"/>
      <c r="CF1046" s="49"/>
      <c r="CG1046" s="49"/>
      <c r="CH1046" s="49"/>
      <c r="CI1046" s="49"/>
      <c r="CJ1046" s="49"/>
      <c r="CK1046" s="49"/>
      <c r="CL1046" s="49"/>
      <c r="CM1046" s="49"/>
      <c r="CN1046" s="49"/>
      <c r="CO1046" s="49"/>
      <c r="CP1046" s="49"/>
      <c r="CQ1046" s="49"/>
      <c r="CR1046" s="49"/>
      <c r="CS1046" s="49"/>
      <c r="CT1046" s="49"/>
      <c r="CU1046" s="49"/>
      <c r="CV1046" s="49"/>
      <c r="CW1046" s="49"/>
      <c r="CX1046" s="49"/>
      <c r="CY1046" s="49"/>
      <c r="CZ1046" s="49"/>
      <c r="DA1046" s="49"/>
      <c r="DB1046" s="49"/>
      <c r="DC1046" s="49"/>
      <c r="DD1046" s="49"/>
      <c r="DE1046" s="49"/>
      <c r="DF1046" s="49"/>
      <c r="DG1046" s="49"/>
      <c r="DH1046" s="49"/>
      <c r="DI1046" s="49"/>
      <c r="DJ1046" s="49"/>
      <c r="DK1046" s="49"/>
      <c r="DL1046" s="49"/>
      <c r="DM1046" s="49"/>
      <c r="DN1046" s="49"/>
      <c r="DO1046" s="49"/>
      <c r="DP1046" s="49"/>
      <c r="DQ1046" s="49"/>
      <c r="DR1046" s="49"/>
      <c r="DS1046" s="49"/>
      <c r="DT1046" s="49"/>
      <c r="DU1046" s="49"/>
      <c r="DV1046" s="49"/>
      <c r="DW1046" s="49"/>
      <c r="DX1046" s="49"/>
      <c r="DY1046" s="49"/>
      <c r="DZ1046" s="49"/>
      <c r="EA1046" s="49"/>
      <c r="EB1046" s="49"/>
      <c r="EC1046" s="49"/>
      <c r="ED1046" s="49"/>
      <c r="EE1046" s="49"/>
      <c r="EF1046" s="49"/>
      <c r="EG1046" s="49"/>
      <c r="EH1046" s="49"/>
      <c r="EI1046" s="49"/>
      <c r="EJ1046" s="49"/>
      <c r="EK1046" s="49"/>
      <c r="EL1046" s="49"/>
      <c r="EM1046" s="49"/>
      <c r="EN1046" s="49"/>
      <c r="EO1046" s="49"/>
      <c r="EP1046" s="49"/>
      <c r="EQ1046" s="49"/>
      <c r="ER1046" s="49"/>
      <c r="ES1046" s="49"/>
      <c r="ET1046" s="49"/>
      <c r="EU1046" s="49"/>
      <c r="EV1046" s="49"/>
      <c r="EW1046" s="49"/>
      <c r="EX1046" s="49"/>
      <c r="EY1046" s="49"/>
      <c r="EZ1046" s="49"/>
      <c r="FA1046" s="49"/>
      <c r="FB1046" s="49"/>
      <c r="FC1046" s="49"/>
      <c r="FD1046" s="49"/>
      <c r="FE1046" s="49"/>
      <c r="FF1046" s="49"/>
      <c r="FG1046" s="49"/>
      <c r="FH1046" s="49"/>
      <c r="FI1046" s="49"/>
      <c r="FJ1046" s="49"/>
      <c r="FK1046" s="49"/>
      <c r="FL1046" s="49"/>
      <c r="FM1046" s="49"/>
      <c r="FN1046" s="49"/>
      <c r="FO1046" s="49"/>
      <c r="FP1046" s="49"/>
      <c r="FQ1046" s="49"/>
      <c r="FR1046" s="49"/>
      <c r="FS1046" s="49"/>
      <c r="FT1046" s="49"/>
      <c r="FU1046" s="49"/>
      <c r="FV1046" s="49"/>
      <c r="FW1046" s="49"/>
      <c r="FX1046" s="49"/>
      <c r="FY1046" s="49"/>
      <c r="FZ1046" s="49"/>
      <c r="GA1046" s="49"/>
      <c r="GB1046" s="49"/>
      <c r="GC1046" s="49"/>
      <c r="GD1046" s="49"/>
      <c r="GE1046" s="49"/>
      <c r="GF1046" s="49"/>
      <c r="GG1046" s="49"/>
      <c r="GH1046" s="49"/>
      <c r="GI1046" s="49"/>
      <c r="GJ1046" s="49"/>
      <c r="GK1046" s="49"/>
      <c r="GL1046" s="49"/>
      <c r="GM1046" s="49"/>
      <c r="GN1046" s="49"/>
      <c r="GO1046" s="49"/>
      <c r="GP1046" s="49"/>
      <c r="GQ1046" s="49"/>
      <c r="GR1046" s="49"/>
    </row>
    <row r="1047" spans="1:200" ht="15.5">
      <c r="A1047" s="49" t="str">
        <f>B1047&amp;COUNTIF($B$3:B1047,B1047)</f>
        <v>36CDES8</v>
      </c>
      <c r="B1047" s="3" t="s">
        <v>1037</v>
      </c>
      <c r="C1047" s="4" t="s">
        <v>1538</v>
      </c>
      <c r="D1047" s="4" t="s">
        <v>1539</v>
      </c>
      <c r="E1047" s="4" t="s">
        <v>1540</v>
      </c>
      <c r="F1047" s="4" t="s">
        <v>1541</v>
      </c>
      <c r="G1047" s="4" t="s">
        <v>1542</v>
      </c>
      <c r="H1047" s="3" t="s">
        <v>158</v>
      </c>
      <c r="I1047" s="4" t="s">
        <v>1574</v>
      </c>
      <c r="J1047" s="95" t="s">
        <v>2781</v>
      </c>
      <c r="K1047" s="4" t="s">
        <v>15624</v>
      </c>
      <c r="L1047" s="3">
        <v>6</v>
      </c>
      <c r="M1047" s="4" t="s">
        <v>2846</v>
      </c>
      <c r="N1047" s="3">
        <v>2</v>
      </c>
      <c r="O1047" s="4" t="s">
        <v>2855</v>
      </c>
      <c r="P1047" s="3">
        <v>2</v>
      </c>
      <c r="Q1047" s="4" t="s">
        <v>134</v>
      </c>
      <c r="R1047" s="3">
        <v>10</v>
      </c>
      <c r="S1047" s="4" t="s">
        <v>2945</v>
      </c>
      <c r="T1047" s="4" t="s">
        <v>15625</v>
      </c>
      <c r="U1047" s="3">
        <v>1</v>
      </c>
      <c r="V1047" s="4" t="s">
        <v>28</v>
      </c>
      <c r="W1047" s="3">
        <v>2</v>
      </c>
      <c r="X1047" s="4" t="s">
        <v>154</v>
      </c>
      <c r="Y1047" s="3">
        <v>4</v>
      </c>
      <c r="Z1047" s="4" t="s">
        <v>155</v>
      </c>
      <c r="AA1047" s="99" t="s">
        <v>15623</v>
      </c>
      <c r="AB1047" s="3" t="s">
        <v>161</v>
      </c>
      <c r="AC1047" s="23" t="s">
        <v>162</v>
      </c>
      <c r="AD1047" s="4" t="s">
        <v>6475</v>
      </c>
      <c r="AE1047" s="4" t="s">
        <v>6466</v>
      </c>
      <c r="AF1047" s="4" t="s">
        <v>6476</v>
      </c>
      <c r="AG1047" s="4" t="s">
        <v>6477</v>
      </c>
      <c r="AH1047" s="3" t="s">
        <v>6689</v>
      </c>
      <c r="AI1047" s="4" t="s">
        <v>9285</v>
      </c>
      <c r="AJ1047" s="4" t="s">
        <v>9286</v>
      </c>
      <c r="AK1047" s="4" t="s">
        <v>6816</v>
      </c>
      <c r="AL1047" s="4" t="s">
        <v>9287</v>
      </c>
      <c r="AM1047" s="3" t="s">
        <v>9455</v>
      </c>
      <c r="AN1047" s="3" t="s">
        <v>6706</v>
      </c>
      <c r="AO1047" s="3" t="s">
        <v>6694</v>
      </c>
      <c r="AP1047" s="3" t="s">
        <v>6689</v>
      </c>
      <c r="AQ1047" s="3" t="s">
        <v>10046</v>
      </c>
      <c r="AR1047" s="4" t="s">
        <v>15355</v>
      </c>
      <c r="AS1047" s="4" t="s">
        <v>15356</v>
      </c>
      <c r="AT1047" s="4" t="s">
        <v>15295</v>
      </c>
      <c r="AU1047" s="4" t="s">
        <v>15315</v>
      </c>
      <c r="AV1047" s="4"/>
      <c r="AW1047" s="4"/>
      <c r="AX1047" s="4"/>
      <c r="AY1047" s="4"/>
      <c r="AZ1047" s="4"/>
      <c r="BA1047" s="4"/>
      <c r="BB1047" s="4"/>
      <c r="BC1047" s="4"/>
      <c r="BD1047" s="4"/>
      <c r="BE1047" s="4"/>
      <c r="BF1047" s="4"/>
      <c r="BG1047" s="4"/>
      <c r="BH1047" s="4"/>
      <c r="BI1047" s="4"/>
      <c r="BJ1047" s="4"/>
      <c r="BK1047" s="4"/>
      <c r="BL1047" s="4"/>
      <c r="BM1047" s="4"/>
      <c r="BN1047" s="4"/>
      <c r="BO1047" s="4"/>
      <c r="BP1047" s="4"/>
      <c r="BQ1047" s="4"/>
      <c r="BR1047" s="4"/>
      <c r="BS1047" s="4"/>
      <c r="BT1047" s="4"/>
      <c r="BU1047" s="4"/>
      <c r="BV1047" s="4"/>
      <c r="BW1047" s="15"/>
      <c r="BX1047" s="15"/>
      <c r="BY1047" s="106"/>
    </row>
    <row r="1048" spans="1:200" ht="15.5">
      <c r="A1048" s="49" t="str">
        <f>B1048&amp;COUNTIF($B$3:B1048,B1048)</f>
        <v>36CDES9</v>
      </c>
      <c r="B1048" s="3" t="s">
        <v>1037</v>
      </c>
      <c r="C1048" s="4" t="s">
        <v>1538</v>
      </c>
      <c r="D1048" s="4" t="s">
        <v>1539</v>
      </c>
      <c r="E1048" s="4" t="s">
        <v>1540</v>
      </c>
      <c r="F1048" s="4" t="s">
        <v>1541</v>
      </c>
      <c r="G1048" s="4" t="s">
        <v>1542</v>
      </c>
      <c r="H1048" s="3" t="s">
        <v>170</v>
      </c>
      <c r="I1048" s="4" t="s">
        <v>1575</v>
      </c>
      <c r="J1048" s="95" t="s">
        <v>1900</v>
      </c>
      <c r="K1048" s="4" t="s">
        <v>15626</v>
      </c>
      <c r="L1048" s="3">
        <v>6</v>
      </c>
      <c r="M1048" s="4" t="s">
        <v>2846</v>
      </c>
      <c r="N1048" s="3">
        <v>2</v>
      </c>
      <c r="O1048" s="4" t="s">
        <v>2855</v>
      </c>
      <c r="P1048" s="3">
        <v>2</v>
      </c>
      <c r="Q1048" s="4" t="s">
        <v>134</v>
      </c>
      <c r="R1048" s="3">
        <v>10</v>
      </c>
      <c r="S1048" s="4" t="s">
        <v>2945</v>
      </c>
      <c r="T1048" s="4" t="s">
        <v>15625</v>
      </c>
      <c r="U1048" s="3">
        <v>2</v>
      </c>
      <c r="V1048" s="4" t="s">
        <v>173</v>
      </c>
      <c r="W1048" s="3">
        <v>6</v>
      </c>
      <c r="X1048" s="4" t="s">
        <v>175</v>
      </c>
      <c r="Y1048" s="3">
        <v>8</v>
      </c>
      <c r="Z1048" s="4" t="s">
        <v>177</v>
      </c>
      <c r="AA1048" s="99" t="s">
        <v>15627</v>
      </c>
      <c r="AB1048" s="3" t="s">
        <v>384</v>
      </c>
      <c r="AC1048" s="23" t="s">
        <v>178</v>
      </c>
      <c r="AD1048" s="4" t="s">
        <v>6478</v>
      </c>
      <c r="AE1048" s="4" t="s">
        <v>6479</v>
      </c>
      <c r="AF1048" s="4" t="s">
        <v>3060</v>
      </c>
      <c r="AG1048" s="4" t="s">
        <v>6480</v>
      </c>
      <c r="AH1048" s="3" t="s">
        <v>6689</v>
      </c>
      <c r="AI1048" s="4" t="s">
        <v>9288</v>
      </c>
      <c r="AJ1048" s="4" t="s">
        <v>9289</v>
      </c>
      <c r="AK1048" s="4" t="s">
        <v>6725</v>
      </c>
      <c r="AL1048" s="4" t="s">
        <v>9290</v>
      </c>
      <c r="AM1048" s="3" t="s">
        <v>9455</v>
      </c>
      <c r="AN1048" s="3" t="s">
        <v>6708</v>
      </c>
      <c r="AO1048" s="3" t="s">
        <v>6689</v>
      </c>
      <c r="AP1048" s="3" t="s">
        <v>6689</v>
      </c>
      <c r="AQ1048" s="3" t="s">
        <v>10047</v>
      </c>
      <c r="AR1048" s="4" t="s">
        <v>10088</v>
      </c>
      <c r="AS1048" s="4" t="s">
        <v>15357</v>
      </c>
      <c r="AT1048" s="4" t="s">
        <v>15358</v>
      </c>
      <c r="AU1048" s="4" t="s">
        <v>15359</v>
      </c>
      <c r="AV1048" s="4" t="s">
        <v>15360</v>
      </c>
      <c r="AW1048" s="4" t="s">
        <v>15358</v>
      </c>
      <c r="AX1048" s="4" t="s">
        <v>15359</v>
      </c>
      <c r="AY1048" s="4"/>
      <c r="AZ1048" s="4"/>
      <c r="BA1048" s="4"/>
      <c r="BB1048" s="4"/>
      <c r="BC1048" s="4"/>
      <c r="BD1048" s="4"/>
      <c r="BE1048" s="4"/>
      <c r="BF1048" s="4"/>
      <c r="BG1048" s="4"/>
      <c r="BH1048" s="4"/>
      <c r="BI1048" s="4"/>
      <c r="BJ1048" s="4"/>
      <c r="BK1048" s="4"/>
      <c r="BL1048" s="4"/>
      <c r="BM1048" s="4"/>
      <c r="BN1048" s="4"/>
      <c r="BO1048" s="4"/>
      <c r="BP1048" s="4"/>
      <c r="BQ1048" s="4"/>
      <c r="BR1048" s="4"/>
      <c r="BS1048" s="4"/>
      <c r="BT1048" s="4"/>
      <c r="BU1048" s="4"/>
      <c r="BV1048" s="4"/>
      <c r="BW1048" s="15"/>
      <c r="BX1048" s="15"/>
      <c r="BY1048" s="106"/>
      <c r="BZ1048" s="15"/>
      <c r="DK1048" s="15"/>
      <c r="DL1048" s="15"/>
      <c r="DM1048" s="15"/>
      <c r="DN1048" s="15"/>
      <c r="GR1048" s="15"/>
    </row>
    <row r="1049" spans="1:200" ht="15.5">
      <c r="A1049" s="49" t="str">
        <f>B1049&amp;COUNTIF($B$3:B1049,B1049)</f>
        <v>36PDID1</v>
      </c>
      <c r="B1049" s="3" t="s">
        <v>1042</v>
      </c>
      <c r="C1049" s="4" t="s">
        <v>1043</v>
      </c>
      <c r="D1049" s="4" t="s">
        <v>1543</v>
      </c>
      <c r="E1049" s="4" t="s">
        <v>1544</v>
      </c>
      <c r="F1049" s="4" t="s">
        <v>1545</v>
      </c>
      <c r="G1049" s="4" t="s">
        <v>1546</v>
      </c>
      <c r="H1049" s="3" t="s">
        <v>626</v>
      </c>
      <c r="I1049" s="4" t="s">
        <v>1712</v>
      </c>
      <c r="J1049" s="95" t="s">
        <v>2782</v>
      </c>
      <c r="K1049" s="4" t="s">
        <v>15628</v>
      </c>
      <c r="L1049" s="3">
        <v>6</v>
      </c>
      <c r="M1049" s="4" t="s">
        <v>2846</v>
      </c>
      <c r="N1049" s="3">
        <v>2</v>
      </c>
      <c r="O1049" s="4" t="s">
        <v>2855</v>
      </c>
      <c r="P1049" s="3">
        <v>1</v>
      </c>
      <c r="Q1049" s="4" t="s">
        <v>2938</v>
      </c>
      <c r="R1049" s="3">
        <v>4</v>
      </c>
      <c r="S1049" s="4" t="s">
        <v>2885</v>
      </c>
      <c r="T1049" s="4" t="s">
        <v>15629</v>
      </c>
      <c r="U1049" s="3">
        <v>2</v>
      </c>
      <c r="V1049" s="4" t="s">
        <v>173</v>
      </c>
      <c r="W1049" s="3">
        <v>4</v>
      </c>
      <c r="X1049" s="4" t="s">
        <v>278</v>
      </c>
      <c r="Y1049" s="3">
        <v>1</v>
      </c>
      <c r="Z1049" s="4" t="s">
        <v>284</v>
      </c>
      <c r="AA1049" s="99" t="s">
        <v>15630</v>
      </c>
      <c r="AB1049" s="3" t="s">
        <v>362</v>
      </c>
      <c r="AC1049" s="23" t="s">
        <v>363</v>
      </c>
      <c r="AD1049" s="4" t="s">
        <v>6481</v>
      </c>
      <c r="AE1049" s="4" t="s">
        <v>6482</v>
      </c>
      <c r="AF1049" s="4" t="s">
        <v>6483</v>
      </c>
      <c r="AG1049" s="4" t="s">
        <v>6484</v>
      </c>
      <c r="AH1049" s="3" t="s">
        <v>6689</v>
      </c>
      <c r="AI1049" s="4" t="s">
        <v>9291</v>
      </c>
      <c r="AJ1049" s="4" t="s">
        <v>9292</v>
      </c>
      <c r="AK1049" s="4" t="s">
        <v>6725</v>
      </c>
      <c r="AL1049" s="4" t="s">
        <v>9293</v>
      </c>
      <c r="AM1049" s="3" t="s">
        <v>6712</v>
      </c>
      <c r="AN1049" s="3" t="s">
        <v>6708</v>
      </c>
      <c r="AO1049" s="3" t="s">
        <v>6718</v>
      </c>
      <c r="AP1049" s="3" t="s">
        <v>6689</v>
      </c>
      <c r="AQ1049" s="3" t="s">
        <v>10048</v>
      </c>
      <c r="AR1049" s="4" t="s">
        <v>15361</v>
      </c>
      <c r="AS1049" s="4" t="s">
        <v>15362</v>
      </c>
      <c r="AT1049" s="4" t="s">
        <v>15363</v>
      </c>
      <c r="AU1049" s="4" t="s">
        <v>15364</v>
      </c>
      <c r="AV1049" s="4"/>
      <c r="AW1049" s="4"/>
      <c r="AX1049" s="4"/>
      <c r="AY1049" s="4"/>
      <c r="AZ1049" s="4"/>
      <c r="BA1049" s="4"/>
      <c r="BB1049" s="4"/>
      <c r="BC1049" s="4"/>
      <c r="BD1049" s="4"/>
      <c r="BE1049" s="4"/>
      <c r="BF1049" s="4"/>
      <c r="BG1049" s="4"/>
      <c r="BH1049" s="4"/>
      <c r="BI1049" s="4"/>
      <c r="BJ1049" s="4"/>
      <c r="BK1049" s="4"/>
      <c r="BL1049" s="4"/>
      <c r="BM1049" s="4"/>
      <c r="BN1049" s="4"/>
      <c r="BO1049" s="4"/>
      <c r="BP1049" s="4"/>
      <c r="BQ1049" s="4"/>
      <c r="BR1049" s="4"/>
      <c r="BS1049" s="4"/>
      <c r="BT1049" s="4"/>
      <c r="BU1049" s="4"/>
      <c r="BV1049" s="14"/>
      <c r="BW1049" s="107"/>
      <c r="BX1049" s="107"/>
      <c r="BY1049" s="106"/>
      <c r="BZ1049" s="25"/>
      <c r="CA1049" s="25"/>
      <c r="CB1049" s="25"/>
      <c r="CI1049" s="25"/>
      <c r="CJ1049" s="25"/>
      <c r="CL1049" s="25"/>
      <c r="CN1049" s="25"/>
      <c r="CP1049" s="25"/>
      <c r="CQ1049" s="25"/>
      <c r="CR1049" s="25"/>
      <c r="CS1049" s="25"/>
      <c r="CT1049" s="25"/>
      <c r="CU1049" s="25"/>
      <c r="CV1049" s="25"/>
      <c r="CW1049" s="25"/>
      <c r="CX1049" s="25"/>
      <c r="CY1049" s="25"/>
      <c r="CZ1049" s="25"/>
      <c r="DA1049" s="25"/>
      <c r="DF1049" s="25"/>
      <c r="DK1049" s="25"/>
      <c r="DL1049" s="25"/>
      <c r="DM1049" s="25"/>
      <c r="DN1049" s="25"/>
      <c r="EU1049" s="25"/>
      <c r="EV1049" s="25"/>
      <c r="EW1049" s="25"/>
      <c r="EX1049" s="25"/>
      <c r="EY1049" s="25"/>
      <c r="EZ1049" s="25"/>
      <c r="FA1049" s="25"/>
      <c r="FB1049" s="25"/>
      <c r="FC1049" s="25"/>
      <c r="FD1049" s="25"/>
      <c r="FE1049" s="25"/>
      <c r="FF1049" s="25"/>
      <c r="FG1049" s="25"/>
      <c r="FH1049" s="25"/>
      <c r="FI1049" s="25"/>
      <c r="FJ1049" s="25"/>
      <c r="FK1049" s="25"/>
      <c r="FL1049" s="25"/>
      <c r="FM1049" s="25"/>
      <c r="FN1049" s="25"/>
      <c r="FO1049" s="25"/>
      <c r="FP1049" s="25"/>
      <c r="FQ1049" s="25"/>
      <c r="FR1049" s="25"/>
      <c r="FS1049" s="25"/>
      <c r="FT1049" s="25"/>
      <c r="FU1049" s="25"/>
      <c r="FV1049" s="25"/>
      <c r="FW1049" s="25"/>
      <c r="FX1049" s="25"/>
      <c r="FY1049" s="25"/>
      <c r="FZ1049" s="25"/>
      <c r="GA1049" s="25"/>
      <c r="GB1049" s="25"/>
      <c r="GC1049" s="25"/>
      <c r="GD1049" s="25"/>
      <c r="GE1049" s="25"/>
      <c r="GF1049" s="25"/>
      <c r="GG1049" s="25"/>
      <c r="GH1049" s="25"/>
      <c r="GI1049" s="25"/>
      <c r="GJ1049" s="25"/>
      <c r="GK1049" s="25"/>
      <c r="GL1049" s="25"/>
      <c r="GM1049" s="25"/>
      <c r="GN1049" s="25"/>
      <c r="GO1049" s="25"/>
      <c r="GP1049" s="25"/>
      <c r="GQ1049" s="25"/>
      <c r="GR1049" s="25"/>
    </row>
    <row r="1050" spans="1:200" ht="15.5">
      <c r="A1050" s="49" t="str">
        <f>B1050&amp;COUNTIF($B$3:B1050,B1050)</f>
        <v>36PDID2</v>
      </c>
      <c r="B1050" s="3" t="s">
        <v>1042</v>
      </c>
      <c r="C1050" s="4" t="s">
        <v>1043</v>
      </c>
      <c r="D1050" s="4" t="s">
        <v>1543</v>
      </c>
      <c r="E1050" s="4" t="s">
        <v>1544</v>
      </c>
      <c r="F1050" s="4" t="s">
        <v>1545</v>
      </c>
      <c r="G1050" s="4" t="s">
        <v>1546</v>
      </c>
      <c r="H1050" s="3" t="s">
        <v>1044</v>
      </c>
      <c r="I1050" s="4" t="s">
        <v>1864</v>
      </c>
      <c r="J1050" s="95" t="s">
        <v>2783</v>
      </c>
      <c r="K1050" s="4" t="s">
        <v>15631</v>
      </c>
      <c r="L1050" s="3">
        <v>6</v>
      </c>
      <c r="M1050" s="4" t="s">
        <v>2846</v>
      </c>
      <c r="N1050" s="3">
        <v>4</v>
      </c>
      <c r="O1050" s="4" t="s">
        <v>109</v>
      </c>
      <c r="P1050" s="3">
        <v>1</v>
      </c>
      <c r="Q1050" s="4" t="s">
        <v>2848</v>
      </c>
      <c r="R1050" s="3">
        <v>4</v>
      </c>
      <c r="S1050" s="4" t="s">
        <v>2885</v>
      </c>
      <c r="T1050" s="4" t="s">
        <v>15629</v>
      </c>
      <c r="U1050" s="3">
        <v>2</v>
      </c>
      <c r="V1050" s="4" t="s">
        <v>173</v>
      </c>
      <c r="W1050" s="3">
        <v>4</v>
      </c>
      <c r="X1050" s="4" t="s">
        <v>278</v>
      </c>
      <c r="Y1050" s="3">
        <v>1</v>
      </c>
      <c r="Z1050" s="4" t="s">
        <v>284</v>
      </c>
      <c r="AA1050" s="99" t="s">
        <v>15630</v>
      </c>
      <c r="AB1050" s="3" t="s">
        <v>285</v>
      </c>
      <c r="AC1050" s="23" t="s">
        <v>286</v>
      </c>
      <c r="AD1050" s="4" t="s">
        <v>6485</v>
      </c>
      <c r="AE1050" s="4" t="s">
        <v>5229</v>
      </c>
      <c r="AF1050" s="4" t="s">
        <v>6486</v>
      </c>
      <c r="AG1050" s="4" t="s">
        <v>6487</v>
      </c>
      <c r="AH1050" s="3" t="s">
        <v>6689</v>
      </c>
      <c r="AI1050" s="4" t="s">
        <v>9294</v>
      </c>
      <c r="AJ1050" s="4" t="s">
        <v>9295</v>
      </c>
      <c r="AK1050" s="4" t="s">
        <v>6741</v>
      </c>
      <c r="AL1050" s="4" t="s">
        <v>9296</v>
      </c>
      <c r="AM1050" s="3" t="s">
        <v>6722</v>
      </c>
      <c r="AN1050" s="3" t="s">
        <v>6697</v>
      </c>
      <c r="AO1050" s="3" t="s">
        <v>6699</v>
      </c>
      <c r="AP1050" s="3" t="s">
        <v>6689</v>
      </c>
      <c r="AQ1050" s="3" t="s">
        <v>10049</v>
      </c>
      <c r="AR1050" s="4" t="s">
        <v>15365</v>
      </c>
      <c r="AS1050" s="4" t="s">
        <v>15366</v>
      </c>
      <c r="AT1050" s="4" t="s">
        <v>15367</v>
      </c>
      <c r="AU1050" s="4" t="s">
        <v>15368</v>
      </c>
      <c r="AV1050" s="15" t="s">
        <v>15369</v>
      </c>
      <c r="AW1050" s="15" t="s">
        <v>15370</v>
      </c>
      <c r="AX1050" s="15" t="s">
        <v>15371</v>
      </c>
      <c r="AY1050" s="15" t="s">
        <v>15372</v>
      </c>
      <c r="AZ1050" s="15" t="s">
        <v>15373</v>
      </c>
      <c r="BA1050" s="15" t="s">
        <v>15374</v>
      </c>
      <c r="BB1050" s="15"/>
      <c r="BC1050" s="15"/>
      <c r="BD1050" s="15"/>
      <c r="BE1050" s="15"/>
      <c r="BF1050" s="15"/>
      <c r="BG1050" s="15"/>
      <c r="BH1050" s="15"/>
      <c r="BI1050" s="15"/>
      <c r="BJ1050" s="15"/>
      <c r="BK1050" s="15"/>
      <c r="BL1050" s="15"/>
      <c r="BM1050" s="15"/>
      <c r="BN1050" s="15"/>
      <c r="BO1050" s="15"/>
      <c r="BP1050" s="15"/>
      <c r="BQ1050" s="15"/>
      <c r="BR1050" s="15"/>
      <c r="BS1050" s="15"/>
      <c r="BT1050" s="15"/>
      <c r="BU1050" s="15"/>
      <c r="BV1050" s="15"/>
      <c r="BW1050" s="15"/>
      <c r="BX1050" s="15"/>
      <c r="BY1050" s="106"/>
    </row>
    <row r="1051" spans="1:200" ht="15.5">
      <c r="A1051" s="49" t="str">
        <f>B1051&amp;COUNTIF($B$3:B1051,B1051)</f>
        <v>36PDID3</v>
      </c>
      <c r="B1051" s="3" t="s">
        <v>1042</v>
      </c>
      <c r="C1051" s="4" t="s">
        <v>1043</v>
      </c>
      <c r="D1051" s="4" t="s">
        <v>1543</v>
      </c>
      <c r="E1051" s="4" t="s">
        <v>1544</v>
      </c>
      <c r="F1051" s="4" t="s">
        <v>1545</v>
      </c>
      <c r="G1051" s="4" t="s">
        <v>1546</v>
      </c>
      <c r="H1051" s="3" t="s">
        <v>10</v>
      </c>
      <c r="I1051" s="4" t="s">
        <v>1569</v>
      </c>
      <c r="J1051" s="95" t="s">
        <v>2784</v>
      </c>
      <c r="K1051" s="4" t="s">
        <v>15632</v>
      </c>
      <c r="L1051" s="3">
        <v>6</v>
      </c>
      <c r="M1051" s="4" t="s">
        <v>2846</v>
      </c>
      <c r="N1051" s="3">
        <v>3</v>
      </c>
      <c r="O1051" s="4" t="s">
        <v>108</v>
      </c>
      <c r="P1051" s="3">
        <v>2</v>
      </c>
      <c r="Q1051" s="4" t="s">
        <v>2852</v>
      </c>
      <c r="R1051" s="3">
        <v>4</v>
      </c>
      <c r="S1051" s="4" t="s">
        <v>2885</v>
      </c>
      <c r="T1051" s="4" t="s">
        <v>15629</v>
      </c>
      <c r="U1051" s="3">
        <v>2</v>
      </c>
      <c r="V1051" s="4" t="s">
        <v>173</v>
      </c>
      <c r="W1051" s="3">
        <v>4</v>
      </c>
      <c r="X1051" s="4" t="s">
        <v>278</v>
      </c>
      <c r="Y1051" s="3">
        <v>1</v>
      </c>
      <c r="Z1051" s="4" t="s">
        <v>284</v>
      </c>
      <c r="AA1051" s="99" t="s">
        <v>15630</v>
      </c>
      <c r="AB1051" s="3" t="s">
        <v>36</v>
      </c>
      <c r="AC1051" s="23" t="s">
        <v>38</v>
      </c>
      <c r="AD1051" s="4" t="s">
        <v>6488</v>
      </c>
      <c r="AE1051" s="4" t="s">
        <v>6489</v>
      </c>
      <c r="AF1051" s="4" t="s">
        <v>6490</v>
      </c>
      <c r="AG1051" s="4" t="s">
        <v>6491</v>
      </c>
      <c r="AH1051" s="3" t="s">
        <v>6689</v>
      </c>
      <c r="AI1051" s="3" t="s">
        <v>9297</v>
      </c>
      <c r="AJ1051" s="3" t="s">
        <v>9298</v>
      </c>
      <c r="AK1051" s="3" t="s">
        <v>6725</v>
      </c>
      <c r="AL1051" s="4" t="s">
        <v>9299</v>
      </c>
      <c r="AM1051" s="3" t="s">
        <v>6712</v>
      </c>
      <c r="AN1051" s="3" t="s">
        <v>6708</v>
      </c>
      <c r="AO1051" s="3" t="s">
        <v>6718</v>
      </c>
      <c r="AP1051" s="3" t="s">
        <v>6689</v>
      </c>
      <c r="AQ1051" s="3" t="s">
        <v>10039</v>
      </c>
      <c r="AR1051" s="4" t="s">
        <v>15375</v>
      </c>
      <c r="AS1051" s="4" t="s">
        <v>15376</v>
      </c>
      <c r="AT1051" s="4" t="s">
        <v>15377</v>
      </c>
      <c r="AU1051" s="4" t="s">
        <v>15338</v>
      </c>
      <c r="AV1051" s="15"/>
      <c r="AW1051" s="15"/>
      <c r="AX1051" s="15"/>
      <c r="AY1051" s="15"/>
      <c r="AZ1051" s="15"/>
      <c r="BA1051" s="15"/>
      <c r="BB1051" s="15"/>
      <c r="BC1051" s="15"/>
      <c r="BD1051" s="15"/>
      <c r="BE1051" s="15"/>
      <c r="BF1051" s="15"/>
      <c r="BG1051" s="15"/>
      <c r="BH1051" s="15"/>
      <c r="BI1051" s="15"/>
      <c r="BJ1051" s="15"/>
      <c r="BK1051" s="15"/>
      <c r="BL1051" s="15"/>
      <c r="BM1051" s="15"/>
      <c r="BN1051" s="15"/>
      <c r="BO1051" s="15"/>
      <c r="BP1051" s="15"/>
      <c r="BQ1051" s="15"/>
      <c r="BR1051" s="15"/>
      <c r="BS1051" s="15"/>
      <c r="BT1051" s="15"/>
      <c r="BU1051" s="15"/>
      <c r="BV1051" s="15"/>
      <c r="BW1051" s="15"/>
      <c r="BX1051" s="15"/>
      <c r="BY1051" s="106"/>
    </row>
    <row r="1052" spans="1:200" ht="15.5">
      <c r="A1052" s="49" t="str">
        <f>B1052&amp;COUNTIF($B$3:B1052,B1052)</f>
        <v>36PDID4</v>
      </c>
      <c r="B1052" s="15" t="s">
        <v>1042</v>
      </c>
      <c r="C1052" s="15" t="s">
        <v>1043</v>
      </c>
      <c r="D1052" s="15" t="s">
        <v>1543</v>
      </c>
      <c r="E1052" s="15" t="s">
        <v>1544</v>
      </c>
      <c r="F1052" s="15" t="s">
        <v>1545</v>
      </c>
      <c r="G1052" s="15" t="s">
        <v>1546</v>
      </c>
      <c r="H1052" s="15" t="s">
        <v>1133</v>
      </c>
      <c r="I1052" s="15" t="s">
        <v>1570</v>
      </c>
      <c r="J1052" s="108" t="s">
        <v>1886</v>
      </c>
      <c r="K1052" s="4" t="s">
        <v>15633</v>
      </c>
      <c r="L1052" s="15">
        <v>6</v>
      </c>
      <c r="M1052" s="15" t="s">
        <v>2846</v>
      </c>
      <c r="N1052" s="15">
        <v>3</v>
      </c>
      <c r="O1052" s="15" t="s">
        <v>108</v>
      </c>
      <c r="P1052" s="15">
        <v>2</v>
      </c>
      <c r="Q1052" s="15" t="s">
        <v>2852</v>
      </c>
      <c r="R1052" s="15">
        <v>4</v>
      </c>
      <c r="S1052" s="15" t="s">
        <v>2885</v>
      </c>
      <c r="T1052" s="4" t="s">
        <v>15629</v>
      </c>
      <c r="U1052" s="15">
        <v>2</v>
      </c>
      <c r="V1052" s="15" t="s">
        <v>173</v>
      </c>
      <c r="W1052" s="15">
        <v>4</v>
      </c>
      <c r="X1052" s="15" t="s">
        <v>278</v>
      </c>
      <c r="Y1052" s="15">
        <v>1</v>
      </c>
      <c r="Z1052" s="15" t="s">
        <v>284</v>
      </c>
      <c r="AA1052" s="99" t="s">
        <v>15630</v>
      </c>
      <c r="AB1052" s="15" t="s">
        <v>2952</v>
      </c>
      <c r="AC1052" s="109" t="s">
        <v>2953</v>
      </c>
      <c r="AD1052" s="15" t="s">
        <v>179</v>
      </c>
      <c r="AE1052" s="15" t="s">
        <v>179</v>
      </c>
      <c r="AF1052" s="15" t="s">
        <v>179</v>
      </c>
      <c r="AG1052" s="15" t="s">
        <v>179</v>
      </c>
      <c r="AH1052" s="15" t="s">
        <v>179</v>
      </c>
      <c r="AI1052" s="15" t="s">
        <v>179</v>
      </c>
      <c r="AJ1052" s="15" t="s">
        <v>179</v>
      </c>
      <c r="AK1052" s="15" t="s">
        <v>179</v>
      </c>
      <c r="AL1052" s="15" t="s">
        <v>179</v>
      </c>
      <c r="AM1052" s="15" t="s">
        <v>179</v>
      </c>
      <c r="AN1052" s="15" t="s">
        <v>179</v>
      </c>
      <c r="AO1052" s="15" t="s">
        <v>179</v>
      </c>
      <c r="AP1052" s="15" t="s">
        <v>179</v>
      </c>
      <c r="AQ1052" s="15" t="s">
        <v>179</v>
      </c>
      <c r="AR1052" s="15" t="s">
        <v>179</v>
      </c>
      <c r="AS1052" s="15" t="s">
        <v>179</v>
      </c>
      <c r="AT1052" s="15" t="s">
        <v>179</v>
      </c>
      <c r="AU1052" s="15" t="s">
        <v>179</v>
      </c>
      <c r="AV1052" s="15"/>
      <c r="AW1052" s="15"/>
      <c r="AX1052" s="15"/>
      <c r="AY1052" s="15"/>
      <c r="AZ1052" s="15"/>
      <c r="BA1052" s="15"/>
      <c r="BB1052" s="15"/>
      <c r="BC1052" s="15"/>
      <c r="BD1052" s="15"/>
      <c r="BE1052" s="15"/>
      <c r="BF1052" s="15"/>
      <c r="BG1052" s="15"/>
      <c r="BH1052" s="15"/>
      <c r="BI1052" s="15"/>
      <c r="BJ1052" s="15"/>
      <c r="BK1052" s="15"/>
      <c r="BL1052" s="15"/>
      <c r="BM1052" s="15"/>
      <c r="BN1052" s="15"/>
      <c r="BO1052" s="15"/>
      <c r="BP1052" s="15"/>
      <c r="BQ1052" s="15"/>
      <c r="BR1052" s="15"/>
      <c r="BS1052" s="15"/>
      <c r="BT1052" s="15"/>
      <c r="BU1052" s="15"/>
      <c r="BV1052" s="15"/>
      <c r="BW1052" s="15"/>
      <c r="BX1052" s="15"/>
      <c r="BY1052" s="106"/>
    </row>
    <row r="1053" spans="1:200" ht="15.5">
      <c r="A1053" s="49" t="str">
        <f>B1053&amp;COUNTIF($B$3:B1053,B1053)</f>
        <v>36PDID5</v>
      </c>
      <c r="B1053" s="15" t="s">
        <v>1042</v>
      </c>
      <c r="C1053" s="15" t="s">
        <v>1043</v>
      </c>
      <c r="D1053" s="15" t="s">
        <v>1543</v>
      </c>
      <c r="E1053" s="15" t="s">
        <v>1544</v>
      </c>
      <c r="F1053" s="15" t="s">
        <v>1545</v>
      </c>
      <c r="G1053" s="15" t="s">
        <v>1546</v>
      </c>
      <c r="H1053" s="15" t="s">
        <v>140</v>
      </c>
      <c r="I1053" s="15" t="s">
        <v>1571</v>
      </c>
      <c r="J1053" s="95" t="s">
        <v>2785</v>
      </c>
      <c r="K1053" s="4" t="s">
        <v>15634</v>
      </c>
      <c r="L1053" s="15">
        <v>6</v>
      </c>
      <c r="M1053" s="15" t="s">
        <v>2846</v>
      </c>
      <c r="N1053" s="15">
        <v>3</v>
      </c>
      <c r="O1053" s="15" t="s">
        <v>108</v>
      </c>
      <c r="P1053" s="15">
        <v>2</v>
      </c>
      <c r="Q1053" s="15" t="s">
        <v>2852</v>
      </c>
      <c r="R1053" s="15">
        <v>16</v>
      </c>
      <c r="S1053" s="15" t="s">
        <v>2841</v>
      </c>
      <c r="T1053" s="4" t="s">
        <v>15619</v>
      </c>
      <c r="U1053" s="15">
        <v>1</v>
      </c>
      <c r="V1053" s="15" t="s">
        <v>28</v>
      </c>
      <c r="W1053" s="15">
        <v>7</v>
      </c>
      <c r="X1053" s="15" t="s">
        <v>142</v>
      </c>
      <c r="Y1053" s="15">
        <v>2</v>
      </c>
      <c r="Z1053" s="15" t="s">
        <v>143</v>
      </c>
      <c r="AA1053" s="99" t="s">
        <v>15635</v>
      </c>
      <c r="AB1053" s="15" t="s">
        <v>144</v>
      </c>
      <c r="AC1053" s="109" t="s">
        <v>145</v>
      </c>
      <c r="AD1053" s="15" t="s">
        <v>6492</v>
      </c>
      <c r="AE1053" s="15" t="s">
        <v>5229</v>
      </c>
      <c r="AF1053" s="15" t="s">
        <v>6493</v>
      </c>
      <c r="AG1053" s="15" t="s">
        <v>6494</v>
      </c>
      <c r="AH1053" s="15" t="s">
        <v>6689</v>
      </c>
      <c r="AI1053" s="15" t="s">
        <v>9300</v>
      </c>
      <c r="AJ1053" s="15" t="s">
        <v>9301</v>
      </c>
      <c r="AK1053" s="15" t="s">
        <v>6725</v>
      </c>
      <c r="AL1053" s="15" t="s">
        <v>9302</v>
      </c>
      <c r="AM1053" s="15" t="s">
        <v>9455</v>
      </c>
      <c r="AN1053" s="15" t="s">
        <v>6712</v>
      </c>
      <c r="AO1053" s="15" t="s">
        <v>6718</v>
      </c>
      <c r="AP1053" s="15" t="s">
        <v>6689</v>
      </c>
      <c r="AQ1053" s="15" t="s">
        <v>10049</v>
      </c>
      <c r="AR1053" s="15" t="s">
        <v>6494</v>
      </c>
      <c r="AS1053" s="15" t="s">
        <v>15378</v>
      </c>
      <c r="AT1053" s="15" t="s">
        <v>15377</v>
      </c>
      <c r="AU1053" s="15" t="s">
        <v>15338</v>
      </c>
      <c r="AV1053" s="15"/>
      <c r="AW1053" s="15"/>
      <c r="AX1053" s="15"/>
      <c r="AY1053" s="15"/>
      <c r="AZ1053" s="15"/>
      <c r="BA1053" s="15"/>
      <c r="BB1053" s="15"/>
      <c r="BC1053" s="15"/>
      <c r="BD1053" s="15"/>
      <c r="BE1053" s="15"/>
      <c r="BF1053" s="15"/>
      <c r="BG1053" s="15"/>
      <c r="BH1053" s="15"/>
      <c r="BI1053" s="15"/>
      <c r="BJ1053" s="15"/>
      <c r="BK1053" s="15"/>
      <c r="BL1053" s="15"/>
      <c r="BM1053" s="15"/>
      <c r="BN1053" s="15"/>
      <c r="BO1053" s="15"/>
      <c r="BP1053" s="15"/>
      <c r="BQ1053" s="15"/>
      <c r="BR1053" s="15"/>
      <c r="BS1053" s="15"/>
      <c r="BT1053" s="15"/>
      <c r="BU1053" s="15"/>
      <c r="BV1053" s="15"/>
      <c r="BW1053" s="15"/>
      <c r="BX1053" s="15"/>
      <c r="BY1053" s="106"/>
    </row>
    <row r="1054" spans="1:200" ht="15.5">
      <c r="A1054" s="49" t="str">
        <f>B1054&amp;COUNTIF($B$3:B1054,B1054)</f>
        <v>36PDID6</v>
      </c>
      <c r="B1054" s="15" t="s">
        <v>1042</v>
      </c>
      <c r="C1054" s="15" t="s">
        <v>1043</v>
      </c>
      <c r="D1054" s="15" t="s">
        <v>1543</v>
      </c>
      <c r="E1054" s="15" t="s">
        <v>1544</v>
      </c>
      <c r="F1054" s="15" t="s">
        <v>1545</v>
      </c>
      <c r="G1054" s="15" t="s">
        <v>1546</v>
      </c>
      <c r="H1054" s="15" t="s">
        <v>146</v>
      </c>
      <c r="I1054" s="15" t="s">
        <v>1572</v>
      </c>
      <c r="J1054" s="95" t="s">
        <v>2786</v>
      </c>
      <c r="K1054" s="4" t="s">
        <v>15636</v>
      </c>
      <c r="L1054" s="15">
        <v>6</v>
      </c>
      <c r="M1054" s="15" t="s">
        <v>2846</v>
      </c>
      <c r="N1054" s="15">
        <v>3</v>
      </c>
      <c r="O1054" s="15" t="s">
        <v>108</v>
      </c>
      <c r="P1054" s="15">
        <v>2</v>
      </c>
      <c r="Q1054" s="15" t="s">
        <v>2852</v>
      </c>
      <c r="R1054" s="15">
        <v>16</v>
      </c>
      <c r="S1054" s="15" t="s">
        <v>2841</v>
      </c>
      <c r="T1054" s="4" t="s">
        <v>15619</v>
      </c>
      <c r="U1054" s="15">
        <v>3</v>
      </c>
      <c r="V1054" s="15" t="s">
        <v>199</v>
      </c>
      <c r="W1054" s="15">
        <v>9</v>
      </c>
      <c r="X1054" s="15" t="s">
        <v>562</v>
      </c>
      <c r="Y1054" s="15">
        <v>3</v>
      </c>
      <c r="Z1054" s="15" t="s">
        <v>563</v>
      </c>
      <c r="AA1054" s="99" t="s">
        <v>15620</v>
      </c>
      <c r="AB1054" s="15" t="s">
        <v>149</v>
      </c>
      <c r="AC1054" s="109" t="s">
        <v>150</v>
      </c>
      <c r="AD1054" s="15" t="s">
        <v>6495</v>
      </c>
      <c r="AE1054" s="15" t="s">
        <v>6489</v>
      </c>
      <c r="AF1054" s="15" t="s">
        <v>6496</v>
      </c>
      <c r="AG1054" s="15" t="s">
        <v>6497</v>
      </c>
      <c r="AH1054" s="15" t="s">
        <v>6689</v>
      </c>
      <c r="AI1054" s="15" t="s">
        <v>9303</v>
      </c>
      <c r="AJ1054" s="15" t="s">
        <v>9304</v>
      </c>
      <c r="AK1054" s="15" t="s">
        <v>6725</v>
      </c>
      <c r="AL1054" s="15" t="s">
        <v>9305</v>
      </c>
      <c r="AM1054" s="15" t="s">
        <v>6702</v>
      </c>
      <c r="AN1054" s="15" t="s">
        <v>6708</v>
      </c>
      <c r="AO1054" s="15" t="s">
        <v>6693</v>
      </c>
      <c r="AP1054" s="15" t="s">
        <v>6689</v>
      </c>
      <c r="AQ1054" s="15" t="s">
        <v>10050</v>
      </c>
      <c r="AR1054" s="15" t="s">
        <v>15379</v>
      </c>
      <c r="AS1054" s="15" t="s">
        <v>15380</v>
      </c>
      <c r="AT1054" s="15" t="s">
        <v>15377</v>
      </c>
      <c r="AU1054" s="15" t="s">
        <v>15338</v>
      </c>
      <c r="AV1054" s="15"/>
      <c r="AW1054" s="15"/>
      <c r="AX1054" s="15"/>
      <c r="AY1054" s="15"/>
      <c r="AZ1054" s="15"/>
      <c r="BA1054" s="15"/>
      <c r="BB1054" s="15"/>
      <c r="BC1054" s="15"/>
      <c r="BD1054" s="15"/>
      <c r="BE1054" s="15"/>
      <c r="BF1054" s="15"/>
      <c r="BG1054" s="15"/>
      <c r="BH1054" s="15"/>
      <c r="BI1054" s="15"/>
      <c r="BJ1054" s="15"/>
      <c r="BK1054" s="15"/>
      <c r="BL1054" s="15"/>
      <c r="BM1054" s="15"/>
      <c r="BN1054" s="15"/>
      <c r="BO1054" s="15"/>
      <c r="BP1054" s="15"/>
      <c r="BQ1054" s="15"/>
      <c r="BR1054" s="15"/>
      <c r="BS1054" s="15"/>
      <c r="BT1054" s="15"/>
      <c r="BU1054" s="15"/>
      <c r="BV1054" s="15"/>
      <c r="BW1054" s="15"/>
      <c r="BX1054" s="15"/>
      <c r="BY1054" s="106"/>
    </row>
    <row r="1055" spans="1:200" ht="15.5">
      <c r="A1055" s="49" t="str">
        <f>B1055&amp;COUNTIF($B$3:B1055,B1055)</f>
        <v>36PDID7</v>
      </c>
      <c r="B1055" s="15" t="s">
        <v>1042</v>
      </c>
      <c r="C1055" s="15" t="s">
        <v>1043</v>
      </c>
      <c r="D1055" s="15" t="s">
        <v>1543</v>
      </c>
      <c r="E1055" s="15" t="s">
        <v>1544</v>
      </c>
      <c r="F1055" s="15" t="s">
        <v>1545</v>
      </c>
      <c r="G1055" s="15" t="s">
        <v>1546</v>
      </c>
      <c r="H1055" s="15" t="s">
        <v>151</v>
      </c>
      <c r="I1055" s="15" t="s">
        <v>1573</v>
      </c>
      <c r="J1055" s="95" t="s">
        <v>2787</v>
      </c>
      <c r="K1055" s="4" t="s">
        <v>15637</v>
      </c>
      <c r="L1055" s="15">
        <v>6</v>
      </c>
      <c r="M1055" s="15" t="s">
        <v>2846</v>
      </c>
      <c r="N1055" s="15">
        <v>4</v>
      </c>
      <c r="O1055" s="15" t="s">
        <v>109</v>
      </c>
      <c r="P1055" s="15">
        <v>2</v>
      </c>
      <c r="Q1055" s="15" t="s">
        <v>2946</v>
      </c>
      <c r="R1055" s="15">
        <v>5</v>
      </c>
      <c r="S1055" s="15" t="s">
        <v>2844</v>
      </c>
      <c r="T1055" s="4" t="s">
        <v>15638</v>
      </c>
      <c r="U1055" s="15">
        <v>1</v>
      </c>
      <c r="V1055" s="15" t="s">
        <v>28</v>
      </c>
      <c r="W1055" s="15">
        <v>2</v>
      </c>
      <c r="X1055" s="15" t="s">
        <v>154</v>
      </c>
      <c r="Y1055" s="15">
        <v>4</v>
      </c>
      <c r="Z1055" s="15" t="s">
        <v>155</v>
      </c>
      <c r="AA1055" s="99" t="s">
        <v>15623</v>
      </c>
      <c r="AB1055" s="15" t="s">
        <v>156</v>
      </c>
      <c r="AC1055" s="109" t="s">
        <v>157</v>
      </c>
      <c r="AD1055" s="15" t="s">
        <v>6498</v>
      </c>
      <c r="AE1055" s="15" t="s">
        <v>6499</v>
      </c>
      <c r="AF1055" s="15" t="s">
        <v>6500</v>
      </c>
      <c r="AG1055" s="15" t="s">
        <v>6501</v>
      </c>
      <c r="AH1055" s="15" t="s">
        <v>6689</v>
      </c>
      <c r="AI1055" s="15" t="s">
        <v>9306</v>
      </c>
      <c r="AJ1055" s="15" t="s">
        <v>9307</v>
      </c>
      <c r="AK1055" s="15" t="s">
        <v>6725</v>
      </c>
      <c r="AL1055" s="15" t="s">
        <v>9308</v>
      </c>
      <c r="AM1055" s="15" t="s">
        <v>6702</v>
      </c>
      <c r="AN1055" s="15" t="s">
        <v>6701</v>
      </c>
      <c r="AO1055" s="15" t="s">
        <v>6693</v>
      </c>
      <c r="AP1055" s="15" t="s">
        <v>6689</v>
      </c>
      <c r="AQ1055" s="15" t="s">
        <v>10051</v>
      </c>
      <c r="AR1055" s="15" t="s">
        <v>15381</v>
      </c>
      <c r="AS1055" s="15" t="s">
        <v>15382</v>
      </c>
      <c r="AT1055" s="15" t="s">
        <v>15383</v>
      </c>
      <c r="AU1055" s="15" t="s">
        <v>15384</v>
      </c>
      <c r="AV1055" s="15"/>
      <c r="AW1055" s="15"/>
      <c r="AX1055" s="15"/>
      <c r="AY1055" s="15"/>
      <c r="AZ1055" s="15"/>
      <c r="BA1055" s="15"/>
      <c r="BB1055" s="15"/>
      <c r="BC1055" s="15"/>
      <c r="BD1055" s="15"/>
      <c r="BE1055" s="15"/>
      <c r="BF1055" s="15"/>
      <c r="BG1055" s="15"/>
      <c r="BH1055" s="15"/>
      <c r="BI1055" s="15"/>
      <c r="BJ1055" s="15"/>
      <c r="BK1055" s="15"/>
      <c r="BL1055" s="15"/>
      <c r="BM1055" s="15"/>
      <c r="BN1055" s="15"/>
      <c r="BO1055" s="15"/>
      <c r="BP1055" s="15"/>
      <c r="BQ1055" s="15"/>
      <c r="BR1055" s="15"/>
      <c r="BS1055" s="15"/>
      <c r="BT1055" s="15"/>
      <c r="BU1055" s="15"/>
      <c r="BV1055" s="15"/>
      <c r="BW1055" s="15"/>
      <c r="BX1055" s="15"/>
      <c r="BY1055" s="106"/>
    </row>
    <row r="1056" spans="1:200" ht="15.5">
      <c r="A1056" s="49" t="str">
        <f>B1056&amp;COUNTIF($B$3:B1056,B1056)</f>
        <v>36PDID8</v>
      </c>
      <c r="B1056" s="15" t="s">
        <v>1042</v>
      </c>
      <c r="C1056" s="15" t="s">
        <v>1043</v>
      </c>
      <c r="D1056" s="15" t="s">
        <v>1543</v>
      </c>
      <c r="E1056" s="15" t="s">
        <v>1544</v>
      </c>
      <c r="F1056" s="15" t="s">
        <v>1545</v>
      </c>
      <c r="G1056" s="15" t="s">
        <v>1546</v>
      </c>
      <c r="H1056" s="15" t="s">
        <v>158</v>
      </c>
      <c r="I1056" s="15" t="s">
        <v>1574</v>
      </c>
      <c r="J1056" s="95" t="s">
        <v>2788</v>
      </c>
      <c r="K1056" s="4" t="s">
        <v>15639</v>
      </c>
      <c r="L1056" s="15">
        <v>6</v>
      </c>
      <c r="M1056" s="15" t="s">
        <v>2846</v>
      </c>
      <c r="N1056" s="15">
        <v>4</v>
      </c>
      <c r="O1056" s="15" t="s">
        <v>109</v>
      </c>
      <c r="P1056" s="15">
        <v>2</v>
      </c>
      <c r="Q1056" s="15" t="s">
        <v>2946</v>
      </c>
      <c r="R1056" s="15">
        <v>10</v>
      </c>
      <c r="S1056" s="15" t="s">
        <v>2868</v>
      </c>
      <c r="T1056" s="4" t="s">
        <v>15640</v>
      </c>
      <c r="U1056" s="15">
        <v>1</v>
      </c>
      <c r="V1056" s="15" t="s">
        <v>28</v>
      </c>
      <c r="W1056" s="15">
        <v>2</v>
      </c>
      <c r="X1056" s="15" t="s">
        <v>154</v>
      </c>
      <c r="Y1056" s="15">
        <v>4</v>
      </c>
      <c r="Z1056" s="15" t="s">
        <v>155</v>
      </c>
      <c r="AA1056" s="99" t="s">
        <v>15623</v>
      </c>
      <c r="AB1056" s="15" t="s">
        <v>161</v>
      </c>
      <c r="AC1056" s="109" t="s">
        <v>162</v>
      </c>
      <c r="AD1056" s="15" t="s">
        <v>6502</v>
      </c>
      <c r="AE1056" s="15" t="s">
        <v>5229</v>
      </c>
      <c r="AF1056" s="15" t="s">
        <v>6503</v>
      </c>
      <c r="AG1056" s="15" t="s">
        <v>6504</v>
      </c>
      <c r="AH1056" s="15" t="s">
        <v>6689</v>
      </c>
      <c r="AI1056" s="15" t="s">
        <v>9309</v>
      </c>
      <c r="AJ1056" s="15" t="s">
        <v>9310</v>
      </c>
      <c r="AK1056" s="15" t="s">
        <v>6725</v>
      </c>
      <c r="AL1056" s="15" t="s">
        <v>9308</v>
      </c>
      <c r="AM1056" s="15" t="s">
        <v>6712</v>
      </c>
      <c r="AN1056" s="15" t="s">
        <v>6708</v>
      </c>
      <c r="AO1056" s="15" t="s">
        <v>6718</v>
      </c>
      <c r="AP1056" s="15" t="s">
        <v>6689</v>
      </c>
      <c r="AQ1056" s="15" t="s">
        <v>10051</v>
      </c>
      <c r="AR1056" s="15" t="s">
        <v>15385</v>
      </c>
      <c r="AS1056" s="15" t="s">
        <v>15386</v>
      </c>
      <c r="AT1056" s="15" t="s">
        <v>15383</v>
      </c>
      <c r="AU1056" s="15" t="s">
        <v>15384</v>
      </c>
      <c r="AV1056" s="15"/>
      <c r="AW1056" s="15"/>
      <c r="AX1056" s="15"/>
      <c r="AY1056" s="15"/>
      <c r="AZ1056" s="15"/>
      <c r="BA1056" s="15"/>
      <c r="BB1056" s="15"/>
      <c r="BC1056" s="15"/>
      <c r="BD1056" s="15"/>
      <c r="BE1056" s="15"/>
      <c r="BF1056" s="15"/>
      <c r="BG1056" s="15"/>
      <c r="BH1056" s="15"/>
      <c r="BI1056" s="15"/>
      <c r="BJ1056" s="15"/>
      <c r="BK1056" s="15"/>
      <c r="BL1056" s="15"/>
      <c r="BM1056" s="15"/>
      <c r="BN1056" s="15"/>
      <c r="BO1056" s="15"/>
      <c r="BP1056" s="15"/>
      <c r="BQ1056" s="15"/>
      <c r="BR1056" s="15"/>
      <c r="BS1056" s="15"/>
      <c r="BT1056" s="15"/>
      <c r="BU1056" s="15"/>
      <c r="BV1056" s="15"/>
      <c r="BW1056" s="15"/>
      <c r="BX1056" s="15"/>
      <c r="BY1056" s="106"/>
    </row>
    <row r="1057" spans="1:77" ht="15.5">
      <c r="A1057" s="49" t="str">
        <f>B1057&amp;COUNTIF($B$3:B1057,B1057)</f>
        <v>36PDID9</v>
      </c>
      <c r="B1057" s="15" t="s">
        <v>1042</v>
      </c>
      <c r="C1057" s="15" t="s">
        <v>1043</v>
      </c>
      <c r="D1057" s="15" t="s">
        <v>1543</v>
      </c>
      <c r="E1057" s="15" t="s">
        <v>1544</v>
      </c>
      <c r="F1057" s="15" t="s">
        <v>1545</v>
      </c>
      <c r="G1057" s="15" t="s">
        <v>1546</v>
      </c>
      <c r="H1057" s="15" t="s">
        <v>170</v>
      </c>
      <c r="I1057" s="15" t="s">
        <v>1575</v>
      </c>
      <c r="J1057" s="95" t="s">
        <v>1900</v>
      </c>
      <c r="K1057" s="4" t="s">
        <v>15641</v>
      </c>
      <c r="L1057" s="15">
        <v>6</v>
      </c>
      <c r="M1057" s="15" t="s">
        <v>2846</v>
      </c>
      <c r="N1057" s="15">
        <v>4</v>
      </c>
      <c r="O1057" s="15" t="s">
        <v>109</v>
      </c>
      <c r="P1057" s="15">
        <v>2</v>
      </c>
      <c r="Q1057" s="15" t="s">
        <v>2946</v>
      </c>
      <c r="R1057" s="15">
        <v>10</v>
      </c>
      <c r="S1057" s="15" t="s">
        <v>2868</v>
      </c>
      <c r="T1057" s="4" t="s">
        <v>15640</v>
      </c>
      <c r="U1057" s="15">
        <v>2</v>
      </c>
      <c r="V1057" s="15" t="s">
        <v>173</v>
      </c>
      <c r="W1057" s="15">
        <v>6</v>
      </c>
      <c r="X1057" s="15" t="s">
        <v>175</v>
      </c>
      <c r="Y1057" s="15">
        <v>8</v>
      </c>
      <c r="Z1057" s="15" t="s">
        <v>177</v>
      </c>
      <c r="AA1057" s="99" t="s">
        <v>15627</v>
      </c>
      <c r="AB1057" s="15" t="s">
        <v>384</v>
      </c>
      <c r="AC1057" s="109" t="s">
        <v>178</v>
      </c>
      <c r="AD1057" s="15" t="s">
        <v>3058</v>
      </c>
      <c r="AE1057" s="15" t="s">
        <v>3059</v>
      </c>
      <c r="AF1057" s="15" t="s">
        <v>3060</v>
      </c>
      <c r="AG1057" s="15" t="s">
        <v>3061</v>
      </c>
      <c r="AH1057" s="15" t="s">
        <v>6689</v>
      </c>
      <c r="AI1057" s="15" t="s">
        <v>9311</v>
      </c>
      <c r="AJ1057" s="15" t="s">
        <v>9307</v>
      </c>
      <c r="AK1057" s="15" t="s">
        <v>6725</v>
      </c>
      <c r="AL1057" s="15" t="s">
        <v>9308</v>
      </c>
      <c r="AM1057" s="15" t="s">
        <v>6702</v>
      </c>
      <c r="AN1057" s="15" t="s">
        <v>6701</v>
      </c>
      <c r="AO1057" s="15" t="s">
        <v>6693</v>
      </c>
      <c r="AP1057" s="15" t="s">
        <v>6689</v>
      </c>
      <c r="AQ1057" s="15" t="s">
        <v>10052</v>
      </c>
      <c r="AR1057" s="15" t="s">
        <v>10088</v>
      </c>
      <c r="AS1057" s="15" t="s">
        <v>15387</v>
      </c>
      <c r="AT1057" s="15" t="s">
        <v>15383</v>
      </c>
      <c r="AU1057" s="15" t="s">
        <v>15384</v>
      </c>
      <c r="AV1057" s="15"/>
      <c r="AW1057" s="15"/>
      <c r="AX1057" s="15"/>
      <c r="AY1057" s="15"/>
      <c r="AZ1057" s="15"/>
      <c r="BA1057" s="15"/>
      <c r="BB1057" s="15"/>
      <c r="BC1057" s="15"/>
      <c r="BD1057" s="15"/>
      <c r="BE1057" s="15"/>
      <c r="BF1057" s="15"/>
      <c r="BG1057" s="15"/>
      <c r="BH1057" s="15"/>
      <c r="BI1057" s="15"/>
      <c r="BJ1057" s="15"/>
      <c r="BK1057" s="15"/>
      <c r="BL1057" s="15"/>
      <c r="BM1057" s="15"/>
      <c r="BN1057" s="15"/>
      <c r="BO1057" s="15"/>
      <c r="BP1057" s="15"/>
      <c r="BQ1057" s="15"/>
      <c r="BR1057" s="15"/>
      <c r="BS1057" s="15"/>
      <c r="BT1057" s="15"/>
      <c r="BU1057" s="15"/>
      <c r="BV1057" s="15"/>
      <c r="BW1057" s="15"/>
      <c r="BX1057" s="15"/>
      <c r="BY1057" s="106"/>
    </row>
    <row r="1058" spans="1:77" ht="15.5">
      <c r="A1058" s="49" t="str">
        <f>B1058&amp;COUNTIF($B$3:B1058,B1058)</f>
        <v>36PDID10</v>
      </c>
      <c r="B1058" s="15" t="s">
        <v>1042</v>
      </c>
      <c r="C1058" s="15" t="s">
        <v>1043</v>
      </c>
      <c r="D1058" s="15" t="s">
        <v>1543</v>
      </c>
      <c r="E1058" s="15" t="s">
        <v>1544</v>
      </c>
      <c r="F1058" s="15" t="s">
        <v>1545</v>
      </c>
      <c r="G1058" s="15" t="s">
        <v>1546</v>
      </c>
      <c r="H1058" s="15" t="s">
        <v>1045</v>
      </c>
      <c r="I1058" s="15" t="s">
        <v>1865</v>
      </c>
      <c r="J1058" s="95" t="s">
        <v>2789</v>
      </c>
      <c r="K1058" s="4" t="s">
        <v>15642</v>
      </c>
      <c r="L1058" s="15">
        <v>6</v>
      </c>
      <c r="M1058" s="15" t="s">
        <v>2846</v>
      </c>
      <c r="N1058" s="15">
        <v>4</v>
      </c>
      <c r="O1058" s="15" t="s">
        <v>109</v>
      </c>
      <c r="P1058" s="15">
        <v>1</v>
      </c>
      <c r="Q1058" s="15" t="s">
        <v>2848</v>
      </c>
      <c r="R1058" s="15">
        <v>4</v>
      </c>
      <c r="S1058" s="15" t="s">
        <v>2885</v>
      </c>
      <c r="T1058" s="4" t="s">
        <v>15629</v>
      </c>
      <c r="U1058" s="15">
        <v>2</v>
      </c>
      <c r="V1058" s="15" t="s">
        <v>173</v>
      </c>
      <c r="W1058" s="15">
        <v>4</v>
      </c>
      <c r="X1058" s="15" t="s">
        <v>278</v>
      </c>
      <c r="Y1058" s="15">
        <v>1</v>
      </c>
      <c r="Z1058" s="15" t="s">
        <v>284</v>
      </c>
      <c r="AA1058" s="99" t="s">
        <v>15630</v>
      </c>
      <c r="AB1058" s="15" t="s">
        <v>1046</v>
      </c>
      <c r="AC1058" s="109" t="s">
        <v>1047</v>
      </c>
      <c r="AD1058" s="15" t="s">
        <v>6505</v>
      </c>
      <c r="AE1058" s="15" t="s">
        <v>6506</v>
      </c>
      <c r="AF1058" s="15" t="s">
        <v>6507</v>
      </c>
      <c r="AG1058" s="15" t="s">
        <v>6508</v>
      </c>
      <c r="AH1058" s="15" t="s">
        <v>6689</v>
      </c>
      <c r="AI1058" s="15" t="s">
        <v>9312</v>
      </c>
      <c r="AJ1058" s="15" t="s">
        <v>9313</v>
      </c>
      <c r="AK1058" s="15" t="s">
        <v>6725</v>
      </c>
      <c r="AL1058" s="15" t="s">
        <v>9314</v>
      </c>
      <c r="AM1058" s="15" t="s">
        <v>9455</v>
      </c>
      <c r="AN1058" s="15" t="s">
        <v>6708</v>
      </c>
      <c r="AO1058" s="15" t="s">
        <v>6689</v>
      </c>
      <c r="AP1058" s="15" t="s">
        <v>6689</v>
      </c>
      <c r="AQ1058" s="15" t="s">
        <v>10052</v>
      </c>
      <c r="AR1058" s="15" t="s">
        <v>15388</v>
      </c>
      <c r="AS1058" s="15" t="s">
        <v>15389</v>
      </c>
      <c r="AT1058" s="15" t="s">
        <v>15367</v>
      </c>
      <c r="AU1058" s="15" t="s">
        <v>15390</v>
      </c>
      <c r="AV1058" s="15"/>
      <c r="AW1058" s="15"/>
      <c r="AX1058" s="15"/>
      <c r="AY1058" s="15"/>
      <c r="AZ1058" s="15"/>
      <c r="BA1058" s="15"/>
      <c r="BB1058" s="15"/>
      <c r="BC1058" s="15"/>
      <c r="BD1058" s="15"/>
      <c r="BE1058" s="15"/>
      <c r="BF1058" s="15"/>
      <c r="BG1058" s="15"/>
      <c r="BH1058" s="15"/>
      <c r="BI1058" s="15"/>
      <c r="BJ1058" s="15"/>
      <c r="BK1058" s="15"/>
      <c r="BL1058" s="15"/>
      <c r="BM1058" s="15"/>
      <c r="BN1058" s="15"/>
      <c r="BO1058" s="15"/>
      <c r="BP1058" s="15"/>
      <c r="BQ1058" s="15"/>
      <c r="BR1058" s="15"/>
      <c r="BS1058" s="15"/>
      <c r="BT1058" s="15"/>
      <c r="BU1058" s="15"/>
      <c r="BV1058" s="15"/>
      <c r="BW1058" s="15"/>
      <c r="BX1058" s="15"/>
      <c r="BY1058" s="106"/>
    </row>
    <row r="1059" spans="1:77" ht="15.5">
      <c r="A1059" s="49" t="str">
        <f>B1059&amp;COUNTIF($B$3:B1059,B1059)</f>
        <v>36PDID11</v>
      </c>
      <c r="B1059" s="15" t="s">
        <v>1042</v>
      </c>
      <c r="C1059" s="15" t="s">
        <v>1043</v>
      </c>
      <c r="D1059" s="15" t="s">
        <v>1543</v>
      </c>
      <c r="E1059" s="15" t="s">
        <v>1544</v>
      </c>
      <c r="F1059" s="15" t="s">
        <v>1545</v>
      </c>
      <c r="G1059" s="15" t="s">
        <v>1546</v>
      </c>
      <c r="H1059" s="15" t="s">
        <v>1048</v>
      </c>
      <c r="I1059" s="15" t="s">
        <v>1866</v>
      </c>
      <c r="J1059" s="95" t="s">
        <v>2790</v>
      </c>
      <c r="K1059" s="4" t="s">
        <v>15643</v>
      </c>
      <c r="L1059" s="15">
        <v>6</v>
      </c>
      <c r="M1059" s="15" t="s">
        <v>2846</v>
      </c>
      <c r="N1059" s="15">
        <v>4</v>
      </c>
      <c r="O1059" s="15" t="s">
        <v>109</v>
      </c>
      <c r="P1059" s="15">
        <v>2</v>
      </c>
      <c r="Q1059" s="15" t="s">
        <v>2946</v>
      </c>
      <c r="R1059" s="15">
        <v>4</v>
      </c>
      <c r="S1059" s="15" t="s">
        <v>2885</v>
      </c>
      <c r="T1059" s="4" t="s">
        <v>15629</v>
      </c>
      <c r="U1059" s="15">
        <v>2</v>
      </c>
      <c r="V1059" s="15" t="s">
        <v>173</v>
      </c>
      <c r="W1059" s="15">
        <v>4</v>
      </c>
      <c r="X1059" s="15" t="s">
        <v>278</v>
      </c>
      <c r="Y1059" s="15">
        <v>1</v>
      </c>
      <c r="Z1059" s="15" t="s">
        <v>284</v>
      </c>
      <c r="AA1059" s="99" t="s">
        <v>15630</v>
      </c>
      <c r="AB1059" s="15" t="s">
        <v>1049</v>
      </c>
      <c r="AC1059" s="109" t="s">
        <v>1050</v>
      </c>
      <c r="AD1059" s="15" t="s">
        <v>6509</v>
      </c>
      <c r="AE1059" s="15" t="s">
        <v>6510</v>
      </c>
      <c r="AF1059" s="15" t="s">
        <v>6511</v>
      </c>
      <c r="AG1059" s="15" t="s">
        <v>6512</v>
      </c>
      <c r="AH1059" s="15" t="s">
        <v>6689</v>
      </c>
      <c r="AI1059" s="15" t="s">
        <v>9315</v>
      </c>
      <c r="AJ1059" s="15" t="s">
        <v>9316</v>
      </c>
      <c r="AK1059" s="15" t="s">
        <v>6725</v>
      </c>
      <c r="AL1059" s="15" t="s">
        <v>9317</v>
      </c>
      <c r="AM1059" s="15" t="s">
        <v>6697</v>
      </c>
      <c r="AN1059" s="15" t="s">
        <v>6708</v>
      </c>
      <c r="AO1059" s="15" t="s">
        <v>6708</v>
      </c>
      <c r="AP1059" s="15" t="s">
        <v>6689</v>
      </c>
      <c r="AQ1059" s="15" t="s">
        <v>10049</v>
      </c>
      <c r="AR1059" s="15" t="s">
        <v>15391</v>
      </c>
      <c r="AS1059" s="15" t="s">
        <v>15392</v>
      </c>
      <c r="AT1059" s="15" t="s">
        <v>15367</v>
      </c>
      <c r="AU1059" s="15" t="s">
        <v>15390</v>
      </c>
      <c r="AV1059" s="15"/>
      <c r="AW1059" s="15"/>
      <c r="AX1059" s="15"/>
      <c r="AY1059" s="15"/>
      <c r="AZ1059" s="15"/>
      <c r="BA1059" s="15"/>
      <c r="BB1059" s="15"/>
      <c r="BC1059" s="15"/>
      <c r="BD1059" s="15"/>
      <c r="BE1059" s="15"/>
      <c r="BF1059" s="15"/>
      <c r="BG1059" s="15"/>
      <c r="BH1059" s="15"/>
      <c r="BI1059" s="15"/>
      <c r="BJ1059" s="15"/>
      <c r="BK1059" s="15"/>
      <c r="BL1059" s="15"/>
      <c r="BM1059" s="15"/>
      <c r="BN1059" s="15"/>
      <c r="BO1059" s="15"/>
      <c r="BP1059" s="15"/>
      <c r="BQ1059" s="15"/>
      <c r="BR1059" s="15"/>
      <c r="BS1059" s="15"/>
      <c r="BT1059" s="15"/>
      <c r="BU1059" s="15"/>
      <c r="BV1059" s="15"/>
      <c r="BW1059" s="15"/>
      <c r="BX1059" s="15"/>
      <c r="BY1059" s="106"/>
    </row>
    <row r="1060" spans="1:77" ht="15.5">
      <c r="A1060" s="49" t="str">
        <f>B1060&amp;COUNTIF($B$3:B1060,B1060)</f>
        <v>36PDID12</v>
      </c>
      <c r="B1060" s="15" t="s">
        <v>1042</v>
      </c>
      <c r="C1060" s="15" t="s">
        <v>1043</v>
      </c>
      <c r="D1060" s="15" t="s">
        <v>1543</v>
      </c>
      <c r="E1060" s="15" t="s">
        <v>1544</v>
      </c>
      <c r="F1060" s="15" t="s">
        <v>1545</v>
      </c>
      <c r="G1060" s="15" t="s">
        <v>1546</v>
      </c>
      <c r="H1060" s="15" t="s">
        <v>1051</v>
      </c>
      <c r="I1060" s="15" t="s">
        <v>1867</v>
      </c>
      <c r="J1060" s="95" t="s">
        <v>2791</v>
      </c>
      <c r="K1060" s="4" t="s">
        <v>15644</v>
      </c>
      <c r="L1060" s="15">
        <v>6</v>
      </c>
      <c r="M1060" s="15" t="s">
        <v>2846</v>
      </c>
      <c r="N1060" s="15">
        <v>4</v>
      </c>
      <c r="O1060" s="15" t="s">
        <v>109</v>
      </c>
      <c r="P1060" s="15">
        <v>1</v>
      </c>
      <c r="Q1060" s="15" t="s">
        <v>2848</v>
      </c>
      <c r="R1060" s="15">
        <v>4</v>
      </c>
      <c r="S1060" s="15" t="s">
        <v>2885</v>
      </c>
      <c r="T1060" s="4" t="s">
        <v>15629</v>
      </c>
      <c r="U1060" s="15">
        <v>2</v>
      </c>
      <c r="V1060" s="15" t="s">
        <v>173</v>
      </c>
      <c r="W1060" s="15">
        <v>4</v>
      </c>
      <c r="X1060" s="15" t="s">
        <v>278</v>
      </c>
      <c r="Y1060" s="15">
        <v>1</v>
      </c>
      <c r="Z1060" s="15" t="s">
        <v>284</v>
      </c>
      <c r="AA1060" s="99" t="s">
        <v>15630</v>
      </c>
      <c r="AB1060" s="15" t="s">
        <v>1052</v>
      </c>
      <c r="AC1060" s="109" t="s">
        <v>1053</v>
      </c>
      <c r="AD1060" s="15" t="s">
        <v>6513</v>
      </c>
      <c r="AE1060" s="15" t="s">
        <v>6482</v>
      </c>
      <c r="AF1060" s="15" t="s">
        <v>6483</v>
      </c>
      <c r="AG1060" s="15" t="s">
        <v>6514</v>
      </c>
      <c r="AH1060" s="15" t="s">
        <v>6689</v>
      </c>
      <c r="AI1060" s="15" t="s">
        <v>9318</v>
      </c>
      <c r="AJ1060" s="15" t="s">
        <v>9319</v>
      </c>
      <c r="AK1060" s="15" t="s">
        <v>6725</v>
      </c>
      <c r="AL1060" s="15" t="s">
        <v>9296</v>
      </c>
      <c r="AM1060" s="15" t="s">
        <v>6712</v>
      </c>
      <c r="AN1060" s="15" t="s">
        <v>6708</v>
      </c>
      <c r="AO1060" s="15" t="s">
        <v>6718</v>
      </c>
      <c r="AP1060" s="15" t="s">
        <v>6689</v>
      </c>
      <c r="AQ1060" s="15" t="s">
        <v>10053</v>
      </c>
      <c r="AR1060" s="15" t="s">
        <v>6514</v>
      </c>
      <c r="AS1060" s="15" t="s">
        <v>15393</v>
      </c>
      <c r="AT1060" s="15" t="s">
        <v>15363</v>
      </c>
      <c r="AU1060" s="15" t="s">
        <v>15364</v>
      </c>
      <c r="AV1060" s="15"/>
      <c r="AW1060" s="15"/>
      <c r="AX1060" s="15"/>
      <c r="AY1060" s="15"/>
      <c r="AZ1060" s="15"/>
      <c r="BA1060" s="15"/>
      <c r="BB1060" s="15"/>
      <c r="BC1060" s="15"/>
      <c r="BD1060" s="15"/>
      <c r="BE1060" s="15"/>
      <c r="BF1060" s="15"/>
      <c r="BG1060" s="15"/>
      <c r="BH1060" s="15"/>
      <c r="BI1060" s="15"/>
      <c r="BJ1060" s="15"/>
      <c r="BK1060" s="15"/>
      <c r="BL1060" s="15"/>
      <c r="BM1060" s="15"/>
      <c r="BN1060" s="15"/>
      <c r="BO1060" s="15"/>
      <c r="BP1060" s="15"/>
      <c r="BQ1060" s="15"/>
      <c r="BR1060" s="15"/>
      <c r="BS1060" s="15"/>
      <c r="BT1060" s="15"/>
      <c r="BU1060" s="15"/>
      <c r="BV1060" s="15"/>
      <c r="BW1060" s="15"/>
      <c r="BX1060" s="15"/>
      <c r="BY1060" s="106"/>
    </row>
    <row r="1061" spans="1:77" ht="15.5">
      <c r="A1061" s="49" t="str">
        <f>B1061&amp;COUNTIF($B$3:B1061,B1061)</f>
        <v>36PDIE1</v>
      </c>
      <c r="B1061" s="15" t="s">
        <v>1054</v>
      </c>
      <c r="C1061" s="15" t="s">
        <v>1055</v>
      </c>
      <c r="D1061" s="15" t="s">
        <v>1547</v>
      </c>
      <c r="E1061" s="15" t="s">
        <v>1548</v>
      </c>
      <c r="F1061" s="15" t="s">
        <v>1549</v>
      </c>
      <c r="G1061" s="15" t="s">
        <v>1550</v>
      </c>
      <c r="H1061" s="15" t="s">
        <v>1017</v>
      </c>
      <c r="I1061" s="15" t="s">
        <v>1852</v>
      </c>
      <c r="J1061" s="95" t="s">
        <v>2792</v>
      </c>
      <c r="K1061" s="4" t="s">
        <v>15645</v>
      </c>
      <c r="L1061" s="15">
        <v>6</v>
      </c>
      <c r="M1061" s="15" t="s">
        <v>2846</v>
      </c>
      <c r="N1061" s="15">
        <v>2</v>
      </c>
      <c r="O1061" s="15" t="s">
        <v>2855</v>
      </c>
      <c r="P1061" s="15">
        <v>2</v>
      </c>
      <c r="Q1061" s="15" t="s">
        <v>134</v>
      </c>
      <c r="R1061" s="15">
        <v>4</v>
      </c>
      <c r="S1061" s="15" t="s">
        <v>2885</v>
      </c>
      <c r="T1061" s="4" t="s">
        <v>15629</v>
      </c>
      <c r="U1061" s="15">
        <v>2</v>
      </c>
      <c r="V1061" s="15" t="s">
        <v>173</v>
      </c>
      <c r="W1061" s="15">
        <v>5</v>
      </c>
      <c r="X1061" s="15" t="s">
        <v>216</v>
      </c>
      <c r="Y1061" s="15">
        <v>2</v>
      </c>
      <c r="Z1061" s="15" t="s">
        <v>477</v>
      </c>
      <c r="AA1061" s="99" t="s">
        <v>15646</v>
      </c>
      <c r="AB1061" s="15" t="s">
        <v>1056</v>
      </c>
      <c r="AC1061" s="109" t="s">
        <v>1057</v>
      </c>
      <c r="AD1061" s="15" t="s">
        <v>6515</v>
      </c>
      <c r="AE1061" s="15" t="s">
        <v>6516</v>
      </c>
      <c r="AF1061" s="15" t="s">
        <v>6517</v>
      </c>
      <c r="AG1061" s="15" t="s">
        <v>6518</v>
      </c>
      <c r="AH1061" s="15" t="s">
        <v>6701</v>
      </c>
      <c r="AI1061" s="15" t="s">
        <v>9320</v>
      </c>
      <c r="AJ1061" s="15" t="s">
        <v>9321</v>
      </c>
      <c r="AK1061" s="15" t="s">
        <v>6741</v>
      </c>
      <c r="AL1061" s="15" t="s">
        <v>9322</v>
      </c>
      <c r="AM1061" s="15" t="s">
        <v>9455</v>
      </c>
      <c r="AN1061" s="15" t="s">
        <v>9455</v>
      </c>
      <c r="AO1061" s="15" t="s">
        <v>6701</v>
      </c>
      <c r="AP1061" s="15" t="s">
        <v>6701</v>
      </c>
      <c r="AQ1061" s="15" t="s">
        <v>10054</v>
      </c>
      <c r="AR1061" s="15" t="s">
        <v>15394</v>
      </c>
      <c r="AS1061" s="15" t="s">
        <v>15395</v>
      </c>
      <c r="AT1061" s="15" t="s">
        <v>15396</v>
      </c>
      <c r="AU1061" s="15" t="s">
        <v>15397</v>
      </c>
      <c r="AV1061" s="15"/>
      <c r="AW1061" s="15"/>
      <c r="AX1061" s="15"/>
      <c r="AY1061" s="15"/>
      <c r="AZ1061" s="15"/>
      <c r="BA1061" s="15"/>
      <c r="BB1061" s="15"/>
      <c r="BC1061" s="15"/>
      <c r="BD1061" s="15"/>
      <c r="BE1061" s="15"/>
      <c r="BF1061" s="15"/>
      <c r="BG1061" s="15"/>
      <c r="BH1061" s="15"/>
      <c r="BI1061" s="15"/>
      <c r="BJ1061" s="15"/>
      <c r="BK1061" s="15"/>
      <c r="BL1061" s="15"/>
      <c r="BM1061" s="15"/>
      <c r="BN1061" s="15"/>
      <c r="BO1061" s="15"/>
      <c r="BP1061" s="15"/>
      <c r="BQ1061" s="15"/>
      <c r="BR1061" s="15"/>
      <c r="BS1061" s="15"/>
      <c r="BT1061" s="15"/>
      <c r="BU1061" s="15"/>
      <c r="BV1061" s="15"/>
      <c r="BW1061" s="15"/>
      <c r="BX1061" s="15"/>
      <c r="BY1061" s="106"/>
    </row>
    <row r="1062" spans="1:77" ht="15.5">
      <c r="A1062" s="49" t="str">
        <f>B1062&amp;COUNTIF($B$3:B1062,B1062)</f>
        <v>36PDIE2</v>
      </c>
      <c r="B1062" s="15" t="s">
        <v>1054</v>
      </c>
      <c r="C1062" s="15" t="s">
        <v>1055</v>
      </c>
      <c r="D1062" s="15" t="s">
        <v>1547</v>
      </c>
      <c r="E1062" s="15" t="s">
        <v>1548</v>
      </c>
      <c r="F1062" s="15" t="s">
        <v>1549</v>
      </c>
      <c r="G1062" s="15" t="s">
        <v>1550</v>
      </c>
      <c r="H1062" s="15" t="s">
        <v>1023</v>
      </c>
      <c r="I1062" s="15" t="s">
        <v>1856</v>
      </c>
      <c r="J1062" s="95" t="s">
        <v>2793</v>
      </c>
      <c r="K1062" s="4" t="s">
        <v>15647</v>
      </c>
      <c r="L1062" s="15">
        <v>6</v>
      </c>
      <c r="M1062" s="15" t="s">
        <v>2846</v>
      </c>
      <c r="N1062" s="15">
        <v>2</v>
      </c>
      <c r="O1062" s="15" t="s">
        <v>2855</v>
      </c>
      <c r="P1062" s="15">
        <v>1</v>
      </c>
      <c r="Q1062" s="15" t="s">
        <v>2938</v>
      </c>
      <c r="R1062" s="15">
        <v>4</v>
      </c>
      <c r="S1062" s="15" t="s">
        <v>2885</v>
      </c>
      <c r="T1062" s="4" t="s">
        <v>15629</v>
      </c>
      <c r="U1062" s="15">
        <v>3</v>
      </c>
      <c r="V1062" s="15" t="s">
        <v>199</v>
      </c>
      <c r="W1062" s="15">
        <v>8</v>
      </c>
      <c r="X1062" s="15" t="s">
        <v>1024</v>
      </c>
      <c r="Y1062" s="15">
        <v>4</v>
      </c>
      <c r="Z1062" s="15" t="s">
        <v>1025</v>
      </c>
      <c r="AA1062" s="99" t="s">
        <v>15648</v>
      </c>
      <c r="AB1062" s="15" t="s">
        <v>1026</v>
      </c>
      <c r="AC1062" s="109" t="s">
        <v>1027</v>
      </c>
      <c r="AD1062" s="15" t="s">
        <v>6519</v>
      </c>
      <c r="AE1062" s="15" t="s">
        <v>6520</v>
      </c>
      <c r="AF1062" s="15" t="s">
        <v>6521</v>
      </c>
      <c r="AG1062" s="15" t="s">
        <v>6522</v>
      </c>
      <c r="AH1062" s="15" t="s">
        <v>6702</v>
      </c>
      <c r="AI1062" s="15" t="s">
        <v>9323</v>
      </c>
      <c r="AJ1062" s="15" t="s">
        <v>9324</v>
      </c>
      <c r="AK1062" s="15" t="s">
        <v>6725</v>
      </c>
      <c r="AL1062" s="15" t="s">
        <v>9325</v>
      </c>
      <c r="AM1062" s="15" t="s">
        <v>6707</v>
      </c>
      <c r="AN1062" s="15" t="s">
        <v>6711</v>
      </c>
      <c r="AO1062" s="15" t="s">
        <v>6722</v>
      </c>
      <c r="AP1062" s="15" t="s">
        <v>6702</v>
      </c>
      <c r="AQ1062" s="15" t="s">
        <v>10055</v>
      </c>
      <c r="AR1062" s="15" t="s">
        <v>15398</v>
      </c>
      <c r="AS1062" s="15" t="s">
        <v>15399</v>
      </c>
      <c r="AT1062" s="15" t="s">
        <v>15400</v>
      </c>
      <c r="AU1062" s="15" t="s">
        <v>15300</v>
      </c>
      <c r="AV1062" s="15"/>
      <c r="AW1062" s="15"/>
      <c r="AX1062" s="15"/>
      <c r="AY1062" s="15"/>
      <c r="AZ1062" s="15"/>
      <c r="BA1062" s="15"/>
      <c r="BB1062" s="15"/>
      <c r="BC1062" s="15"/>
      <c r="BD1062" s="15"/>
      <c r="BE1062" s="15"/>
      <c r="BF1062" s="15"/>
      <c r="BG1062" s="15"/>
      <c r="BH1062" s="15"/>
      <c r="BI1062" s="15"/>
      <c r="BJ1062" s="15"/>
      <c r="BK1062" s="15"/>
      <c r="BL1062" s="15"/>
      <c r="BM1062" s="15"/>
      <c r="BN1062" s="15"/>
      <c r="BO1062" s="15"/>
      <c r="BP1062" s="15"/>
      <c r="BQ1062" s="15"/>
      <c r="BR1062" s="15"/>
      <c r="BS1062" s="15"/>
      <c r="BT1062" s="15"/>
      <c r="BU1062" s="15"/>
      <c r="BV1062" s="15"/>
      <c r="BW1062" s="15"/>
      <c r="BX1062" s="15"/>
      <c r="BY1062" s="106"/>
    </row>
    <row r="1063" spans="1:77" ht="15.5">
      <c r="A1063" s="49" t="str">
        <f>B1063&amp;COUNTIF($B$3:B1063,B1063)</f>
        <v>36PDIE3</v>
      </c>
      <c r="B1063" s="15" t="s">
        <v>1054</v>
      </c>
      <c r="C1063" s="15" t="s">
        <v>1055</v>
      </c>
      <c r="D1063" s="15" t="s">
        <v>1547</v>
      </c>
      <c r="E1063" s="15" t="s">
        <v>1548</v>
      </c>
      <c r="F1063" s="15" t="s">
        <v>1549</v>
      </c>
      <c r="G1063" s="15" t="s">
        <v>1550</v>
      </c>
      <c r="H1063" s="15" t="s">
        <v>10</v>
      </c>
      <c r="I1063" s="15" t="s">
        <v>1569</v>
      </c>
      <c r="J1063" s="95" t="s">
        <v>2794</v>
      </c>
      <c r="K1063" s="4" t="s">
        <v>15649</v>
      </c>
      <c r="L1063" s="15">
        <v>6</v>
      </c>
      <c r="M1063" s="15" t="s">
        <v>2846</v>
      </c>
      <c r="N1063" s="15">
        <v>2</v>
      </c>
      <c r="O1063" s="15" t="s">
        <v>2855</v>
      </c>
      <c r="P1063" s="15">
        <v>2</v>
      </c>
      <c r="Q1063" s="15" t="s">
        <v>134</v>
      </c>
      <c r="R1063" s="15">
        <v>4</v>
      </c>
      <c r="S1063" s="15" t="s">
        <v>2885</v>
      </c>
      <c r="T1063" s="4" t="s">
        <v>15629</v>
      </c>
      <c r="U1063" s="15">
        <v>2</v>
      </c>
      <c r="V1063" s="15" t="s">
        <v>173</v>
      </c>
      <c r="W1063" s="15">
        <v>5</v>
      </c>
      <c r="X1063" s="15" t="s">
        <v>216</v>
      </c>
      <c r="Y1063" s="15">
        <v>2</v>
      </c>
      <c r="Z1063" s="15" t="s">
        <v>477</v>
      </c>
      <c r="AA1063" s="99" t="s">
        <v>15646</v>
      </c>
      <c r="AB1063" s="15" t="s">
        <v>36</v>
      </c>
      <c r="AC1063" s="109" t="s">
        <v>38</v>
      </c>
      <c r="AD1063" s="15" t="s">
        <v>6523</v>
      </c>
      <c r="AE1063" s="15" t="s">
        <v>6524</v>
      </c>
      <c r="AF1063" s="15" t="s">
        <v>6525</v>
      </c>
      <c r="AG1063" s="15" t="s">
        <v>6526</v>
      </c>
      <c r="AH1063" s="15" t="s">
        <v>6689</v>
      </c>
      <c r="AI1063" s="15" t="s">
        <v>9326</v>
      </c>
      <c r="AJ1063" s="15" t="s">
        <v>9327</v>
      </c>
      <c r="AK1063" s="15" t="s">
        <v>6725</v>
      </c>
      <c r="AL1063" s="15" t="s">
        <v>9328</v>
      </c>
      <c r="AM1063" s="15" t="s">
        <v>9514</v>
      </c>
      <c r="AN1063" s="15" t="s">
        <v>6691</v>
      </c>
      <c r="AO1063" s="15" t="s">
        <v>9593</v>
      </c>
      <c r="AP1063" s="15" t="s">
        <v>6689</v>
      </c>
      <c r="AQ1063" s="15" t="s">
        <v>10056</v>
      </c>
      <c r="AR1063" s="15" t="s">
        <v>15401</v>
      </c>
      <c r="AS1063" s="15" t="s">
        <v>15402</v>
      </c>
      <c r="AT1063" s="15" t="s">
        <v>15403</v>
      </c>
      <c r="AU1063" s="15" t="s">
        <v>10154</v>
      </c>
      <c r="AV1063" s="15"/>
      <c r="AW1063" s="15"/>
      <c r="AX1063" s="15"/>
      <c r="AY1063" s="15"/>
      <c r="AZ1063" s="15"/>
      <c r="BA1063" s="15"/>
      <c r="BB1063" s="15"/>
      <c r="BC1063" s="15"/>
      <c r="BD1063" s="15"/>
      <c r="BE1063" s="15"/>
      <c r="BF1063" s="15"/>
      <c r="BG1063" s="15"/>
      <c r="BH1063" s="15"/>
      <c r="BI1063" s="15"/>
      <c r="BJ1063" s="15"/>
      <c r="BK1063" s="15"/>
      <c r="BL1063" s="15"/>
      <c r="BM1063" s="15"/>
      <c r="BN1063" s="15"/>
      <c r="BO1063" s="15"/>
      <c r="BP1063" s="15"/>
      <c r="BQ1063" s="15"/>
      <c r="BR1063" s="15"/>
      <c r="BS1063" s="15"/>
      <c r="BT1063" s="15"/>
      <c r="BU1063" s="15"/>
      <c r="BV1063" s="15"/>
      <c r="BW1063" s="15"/>
      <c r="BX1063" s="15"/>
      <c r="BY1063" s="106"/>
    </row>
    <row r="1064" spans="1:77" ht="15.5">
      <c r="A1064" s="49" t="str">
        <f>B1064&amp;COUNTIF($B$3:B1064,B1064)</f>
        <v>36PDIE4</v>
      </c>
      <c r="B1064" s="15" t="s">
        <v>1054</v>
      </c>
      <c r="C1064" s="15" t="s">
        <v>1055</v>
      </c>
      <c r="D1064" s="15" t="s">
        <v>1547</v>
      </c>
      <c r="E1064" s="15" t="s">
        <v>1548</v>
      </c>
      <c r="F1064" s="15" t="s">
        <v>1549</v>
      </c>
      <c r="G1064" s="15" t="s">
        <v>1550</v>
      </c>
      <c r="H1064" s="15" t="s">
        <v>1133</v>
      </c>
      <c r="I1064" s="15" t="s">
        <v>1570</v>
      </c>
      <c r="J1064" s="108" t="s">
        <v>1886</v>
      </c>
      <c r="K1064" s="4" t="s">
        <v>15650</v>
      </c>
      <c r="L1064" s="15">
        <v>6</v>
      </c>
      <c r="M1064" s="15" t="s">
        <v>2846</v>
      </c>
      <c r="N1064" s="15">
        <v>2</v>
      </c>
      <c r="O1064" s="15" t="s">
        <v>2855</v>
      </c>
      <c r="P1064" s="15">
        <v>2</v>
      </c>
      <c r="Q1064" s="15" t="s">
        <v>134</v>
      </c>
      <c r="R1064" s="15">
        <v>4</v>
      </c>
      <c r="S1064" s="15" t="s">
        <v>2885</v>
      </c>
      <c r="T1064" s="4" t="s">
        <v>15629</v>
      </c>
      <c r="U1064" s="15">
        <v>2</v>
      </c>
      <c r="V1064" s="15" t="s">
        <v>173</v>
      </c>
      <c r="W1064" s="15">
        <v>5</v>
      </c>
      <c r="X1064" s="15" t="s">
        <v>216</v>
      </c>
      <c r="Y1064" s="15">
        <v>2</v>
      </c>
      <c r="Z1064" s="15" t="s">
        <v>477</v>
      </c>
      <c r="AA1064" s="99" t="s">
        <v>15646</v>
      </c>
      <c r="AB1064" s="15" t="s">
        <v>2952</v>
      </c>
      <c r="AC1064" s="109" t="s">
        <v>2953</v>
      </c>
      <c r="AD1064" s="15" t="s">
        <v>179</v>
      </c>
      <c r="AE1064" s="15" t="s">
        <v>179</v>
      </c>
      <c r="AF1064" s="15" t="s">
        <v>179</v>
      </c>
      <c r="AG1064" s="15" t="s">
        <v>179</v>
      </c>
      <c r="AH1064" s="15" t="s">
        <v>179</v>
      </c>
      <c r="AI1064" s="15" t="s">
        <v>179</v>
      </c>
      <c r="AJ1064" s="15" t="s">
        <v>179</v>
      </c>
      <c r="AK1064" s="15" t="s">
        <v>179</v>
      </c>
      <c r="AL1064" s="15" t="s">
        <v>179</v>
      </c>
      <c r="AM1064" s="15" t="s">
        <v>179</v>
      </c>
      <c r="AN1064" s="15" t="s">
        <v>179</v>
      </c>
      <c r="AO1064" s="15" t="s">
        <v>179</v>
      </c>
      <c r="AP1064" s="15" t="s">
        <v>179</v>
      </c>
      <c r="AQ1064" s="15" t="s">
        <v>179</v>
      </c>
      <c r="AR1064" s="15" t="s">
        <v>179</v>
      </c>
      <c r="AS1064" s="15" t="s">
        <v>179</v>
      </c>
      <c r="AT1064" s="15" t="s">
        <v>179</v>
      </c>
      <c r="AU1064" s="15" t="s">
        <v>179</v>
      </c>
      <c r="AV1064" s="15"/>
      <c r="AW1064" s="15"/>
      <c r="AX1064" s="15"/>
      <c r="AY1064" s="15"/>
      <c r="AZ1064" s="15"/>
      <c r="BA1064" s="15"/>
      <c r="BB1064" s="15"/>
      <c r="BC1064" s="15"/>
      <c r="BD1064" s="15"/>
      <c r="BE1064" s="15"/>
      <c r="BF1064" s="15"/>
      <c r="BG1064" s="15"/>
      <c r="BH1064" s="15"/>
      <c r="BI1064" s="15"/>
      <c r="BJ1064" s="15"/>
      <c r="BK1064" s="15"/>
      <c r="BL1064" s="15"/>
      <c r="BM1064" s="15"/>
      <c r="BN1064" s="15"/>
      <c r="BO1064" s="15"/>
      <c r="BP1064" s="15"/>
      <c r="BQ1064" s="15"/>
      <c r="BR1064" s="15"/>
      <c r="BS1064" s="15"/>
      <c r="BT1064" s="15"/>
      <c r="BU1064" s="15"/>
      <c r="BV1064" s="15"/>
      <c r="BW1064" s="15"/>
      <c r="BX1064" s="15"/>
      <c r="BY1064" s="106"/>
    </row>
    <row r="1065" spans="1:77" ht="15.5">
      <c r="A1065" s="49" t="str">
        <f>B1065&amp;COUNTIF($B$3:B1065,B1065)</f>
        <v>36PDIE5</v>
      </c>
      <c r="B1065" s="15" t="s">
        <v>1054</v>
      </c>
      <c r="C1065" s="15" t="s">
        <v>1055</v>
      </c>
      <c r="D1065" s="15" t="s">
        <v>1547</v>
      </c>
      <c r="E1065" s="15" t="s">
        <v>1548</v>
      </c>
      <c r="F1065" s="15" t="s">
        <v>1549</v>
      </c>
      <c r="G1065" s="15" t="s">
        <v>1550</v>
      </c>
      <c r="H1065" s="15" t="s">
        <v>140</v>
      </c>
      <c r="I1065" s="15" t="s">
        <v>1571</v>
      </c>
      <c r="J1065" s="95" t="s">
        <v>2795</v>
      </c>
      <c r="K1065" s="4" t="s">
        <v>15651</v>
      </c>
      <c r="L1065" s="15">
        <v>6</v>
      </c>
      <c r="M1065" s="15" t="s">
        <v>2846</v>
      </c>
      <c r="N1065" s="15">
        <v>5</v>
      </c>
      <c r="O1065" s="15" t="s">
        <v>2850</v>
      </c>
      <c r="P1065" s="15">
        <v>1</v>
      </c>
      <c r="Q1065" s="15" t="s">
        <v>2851</v>
      </c>
      <c r="R1065" s="15">
        <v>16</v>
      </c>
      <c r="S1065" s="15" t="s">
        <v>2841</v>
      </c>
      <c r="T1065" s="4" t="s">
        <v>15619</v>
      </c>
      <c r="U1065" s="15">
        <v>1</v>
      </c>
      <c r="V1065" s="15" t="s">
        <v>28</v>
      </c>
      <c r="W1065" s="15">
        <v>7</v>
      </c>
      <c r="X1065" s="15" t="s">
        <v>142</v>
      </c>
      <c r="Y1065" s="15">
        <v>2</v>
      </c>
      <c r="Z1065" s="15" t="s">
        <v>143</v>
      </c>
      <c r="AA1065" s="99" t="s">
        <v>15635</v>
      </c>
      <c r="AB1065" s="15" t="s">
        <v>144</v>
      </c>
      <c r="AC1065" s="109" t="s">
        <v>145</v>
      </c>
      <c r="AD1065" s="15" t="s">
        <v>6527</v>
      </c>
      <c r="AE1065" s="15" t="s">
        <v>6528</v>
      </c>
      <c r="AF1065" s="15" t="s">
        <v>6529</v>
      </c>
      <c r="AG1065" s="15" t="s">
        <v>6530</v>
      </c>
      <c r="AH1065" s="15" t="s">
        <v>6689</v>
      </c>
      <c r="AI1065" s="15" t="s">
        <v>9329</v>
      </c>
      <c r="AJ1065" s="15" t="s">
        <v>9330</v>
      </c>
      <c r="AK1065" s="15" t="s">
        <v>6741</v>
      </c>
      <c r="AL1065" s="15" t="s">
        <v>9331</v>
      </c>
      <c r="AM1065" s="15" t="s">
        <v>6702</v>
      </c>
      <c r="AN1065" s="15" t="s">
        <v>6708</v>
      </c>
      <c r="AO1065" s="15" t="s">
        <v>6718</v>
      </c>
      <c r="AP1065" s="15" t="s">
        <v>6689</v>
      </c>
      <c r="AQ1065" s="15" t="s">
        <v>10057</v>
      </c>
      <c r="AR1065" s="15" t="s">
        <v>15404</v>
      </c>
      <c r="AS1065" s="15" t="s">
        <v>15405</v>
      </c>
      <c r="AT1065" s="15" t="s">
        <v>15406</v>
      </c>
      <c r="AU1065" s="15" t="s">
        <v>15407</v>
      </c>
      <c r="AV1065" s="15" t="s">
        <v>15408</v>
      </c>
      <c r="AW1065" s="15" t="s">
        <v>15406</v>
      </c>
      <c r="AX1065" s="15" t="s">
        <v>15407</v>
      </c>
      <c r="AY1065" s="15" t="s">
        <v>15409</v>
      </c>
      <c r="AZ1065" s="15" t="s">
        <v>15406</v>
      </c>
      <c r="BA1065" s="15" t="s">
        <v>15410</v>
      </c>
      <c r="BB1065" s="15"/>
      <c r="BC1065" s="15"/>
      <c r="BD1065" s="15"/>
      <c r="BE1065" s="15"/>
      <c r="BF1065" s="15"/>
      <c r="BG1065" s="15"/>
      <c r="BH1065" s="15"/>
      <c r="BI1065" s="15"/>
      <c r="BJ1065" s="15"/>
      <c r="BK1065" s="15"/>
      <c r="BL1065" s="15"/>
      <c r="BM1065" s="15"/>
      <c r="BN1065" s="15"/>
      <c r="BO1065" s="15"/>
      <c r="BP1065" s="15"/>
      <c r="BQ1065" s="15"/>
      <c r="BR1065" s="15"/>
      <c r="BS1065" s="15"/>
      <c r="BT1065" s="15"/>
      <c r="BU1065" s="15"/>
      <c r="BV1065" s="15"/>
      <c r="BW1065" s="15"/>
      <c r="BX1065" s="15"/>
      <c r="BY1065" s="106"/>
    </row>
    <row r="1066" spans="1:77" ht="15.5">
      <c r="A1066" s="49" t="str">
        <f>B1066&amp;COUNTIF($B$3:B1066,B1066)</f>
        <v>36PDIE6</v>
      </c>
      <c r="B1066" s="15" t="s">
        <v>1054</v>
      </c>
      <c r="C1066" s="15" t="s">
        <v>1055</v>
      </c>
      <c r="D1066" s="15" t="s">
        <v>1547</v>
      </c>
      <c r="E1066" s="15" t="s">
        <v>1548</v>
      </c>
      <c r="F1066" s="15" t="s">
        <v>1549</v>
      </c>
      <c r="G1066" s="15" t="s">
        <v>1550</v>
      </c>
      <c r="H1066" s="15" t="s">
        <v>146</v>
      </c>
      <c r="I1066" s="15" t="s">
        <v>1572</v>
      </c>
      <c r="J1066" s="95" t="s">
        <v>2796</v>
      </c>
      <c r="K1066" s="4" t="s">
        <v>15652</v>
      </c>
      <c r="L1066" s="15">
        <v>6</v>
      </c>
      <c r="M1066" s="15" t="s">
        <v>2846</v>
      </c>
      <c r="N1066" s="15">
        <v>3</v>
      </c>
      <c r="O1066" s="15" t="s">
        <v>108</v>
      </c>
      <c r="P1066" s="15">
        <v>2</v>
      </c>
      <c r="Q1066" s="15" t="s">
        <v>2852</v>
      </c>
      <c r="R1066" s="15">
        <v>16</v>
      </c>
      <c r="S1066" s="15" t="s">
        <v>2841</v>
      </c>
      <c r="T1066" s="4" t="s">
        <v>15619</v>
      </c>
      <c r="U1066" s="15">
        <v>3</v>
      </c>
      <c r="V1066" s="15" t="s">
        <v>199</v>
      </c>
      <c r="W1066" s="15">
        <v>9</v>
      </c>
      <c r="X1066" s="15" t="s">
        <v>562</v>
      </c>
      <c r="Y1066" s="15">
        <v>3</v>
      </c>
      <c r="Z1066" s="15" t="s">
        <v>563</v>
      </c>
      <c r="AA1066" s="99" t="s">
        <v>15620</v>
      </c>
      <c r="AB1066" s="15" t="s">
        <v>149</v>
      </c>
      <c r="AC1066" s="109" t="s">
        <v>150</v>
      </c>
      <c r="AD1066" s="15" t="s">
        <v>6531</v>
      </c>
      <c r="AE1066" s="15" t="s">
        <v>6532</v>
      </c>
      <c r="AF1066" s="15" t="s">
        <v>6533</v>
      </c>
      <c r="AG1066" s="15" t="s">
        <v>6534</v>
      </c>
      <c r="AH1066" s="15" t="s">
        <v>6698</v>
      </c>
      <c r="AI1066" s="15" t="s">
        <v>9332</v>
      </c>
      <c r="AJ1066" s="15" t="s">
        <v>9333</v>
      </c>
      <c r="AK1066" s="15" t="s">
        <v>6741</v>
      </c>
      <c r="AL1066" s="15" t="s">
        <v>9334</v>
      </c>
      <c r="AM1066" s="15" t="s">
        <v>6702</v>
      </c>
      <c r="AN1066" s="15" t="s">
        <v>6701</v>
      </c>
      <c r="AO1066" s="15" t="s">
        <v>9533</v>
      </c>
      <c r="AP1066" s="15" t="s">
        <v>6698</v>
      </c>
      <c r="AQ1066" s="15" t="s">
        <v>10058</v>
      </c>
      <c r="AR1066" s="15" t="s">
        <v>15411</v>
      </c>
      <c r="AS1066" s="15" t="s">
        <v>15412</v>
      </c>
      <c r="AT1066" s="15" t="s">
        <v>15413</v>
      </c>
      <c r="AU1066" s="15" t="s">
        <v>15414</v>
      </c>
      <c r="AV1066" s="15" t="s">
        <v>15415</v>
      </c>
      <c r="AW1066" s="15" t="s">
        <v>15413</v>
      </c>
      <c r="AX1066" s="15" t="s">
        <v>15414</v>
      </c>
      <c r="AY1066" s="15"/>
      <c r="AZ1066" s="15"/>
      <c r="BA1066" s="15"/>
      <c r="BB1066" s="15"/>
      <c r="BC1066" s="15"/>
      <c r="BD1066" s="15"/>
      <c r="BE1066" s="15"/>
      <c r="BF1066" s="15"/>
      <c r="BG1066" s="15"/>
      <c r="BH1066" s="15"/>
      <c r="BI1066" s="15"/>
      <c r="BJ1066" s="15"/>
      <c r="BK1066" s="15"/>
      <c r="BL1066" s="15"/>
      <c r="BM1066" s="15"/>
      <c r="BN1066" s="15"/>
      <c r="BO1066" s="15"/>
      <c r="BP1066" s="15"/>
      <c r="BQ1066" s="15"/>
      <c r="BR1066" s="15"/>
      <c r="BS1066" s="15"/>
      <c r="BT1066" s="15"/>
      <c r="BU1066" s="15"/>
      <c r="BV1066" s="15"/>
      <c r="BW1066" s="15"/>
      <c r="BX1066" s="15"/>
      <c r="BY1066" s="106"/>
    </row>
    <row r="1067" spans="1:77" ht="15.5">
      <c r="A1067" s="49" t="str">
        <f>B1067&amp;COUNTIF($B$3:B1067,B1067)</f>
        <v>36PDIE7</v>
      </c>
      <c r="B1067" s="15" t="s">
        <v>1054</v>
      </c>
      <c r="C1067" s="15" t="s">
        <v>1055</v>
      </c>
      <c r="D1067" s="15" t="s">
        <v>1547</v>
      </c>
      <c r="E1067" s="15" t="s">
        <v>1548</v>
      </c>
      <c r="F1067" s="15" t="s">
        <v>1549</v>
      </c>
      <c r="G1067" s="15" t="s">
        <v>1550</v>
      </c>
      <c r="H1067" s="15" t="s">
        <v>151</v>
      </c>
      <c r="I1067" s="15" t="s">
        <v>1573</v>
      </c>
      <c r="J1067" s="95" t="s">
        <v>2797</v>
      </c>
      <c r="K1067" s="4" t="s">
        <v>15653</v>
      </c>
      <c r="L1067" s="15">
        <v>6</v>
      </c>
      <c r="M1067" s="15" t="s">
        <v>2846</v>
      </c>
      <c r="N1067" s="15">
        <v>2</v>
      </c>
      <c r="O1067" s="15" t="s">
        <v>2855</v>
      </c>
      <c r="P1067" s="15">
        <v>2</v>
      </c>
      <c r="Q1067" s="15" t="s">
        <v>134</v>
      </c>
      <c r="R1067" s="15">
        <v>5</v>
      </c>
      <c r="S1067" s="15" t="s">
        <v>2844</v>
      </c>
      <c r="T1067" s="4" t="s">
        <v>15638</v>
      </c>
      <c r="U1067" s="15">
        <v>1</v>
      </c>
      <c r="V1067" s="15" t="s">
        <v>28</v>
      </c>
      <c r="W1067" s="15">
        <v>2</v>
      </c>
      <c r="X1067" s="15" t="s">
        <v>154</v>
      </c>
      <c r="Y1067" s="15">
        <v>4</v>
      </c>
      <c r="Z1067" s="15" t="s">
        <v>155</v>
      </c>
      <c r="AA1067" s="99" t="s">
        <v>15623</v>
      </c>
      <c r="AB1067" s="15" t="s">
        <v>156</v>
      </c>
      <c r="AC1067" s="109" t="s">
        <v>157</v>
      </c>
      <c r="AD1067" s="15" t="s">
        <v>6535</v>
      </c>
      <c r="AE1067" s="15" t="s">
        <v>6536</v>
      </c>
      <c r="AF1067" s="15" t="s">
        <v>6537</v>
      </c>
      <c r="AG1067" s="15" t="s">
        <v>6538</v>
      </c>
      <c r="AH1067" s="15" t="s">
        <v>6702</v>
      </c>
      <c r="AI1067" s="15" t="s">
        <v>9335</v>
      </c>
      <c r="AJ1067" s="15" t="s">
        <v>9336</v>
      </c>
      <c r="AK1067" s="15" t="s">
        <v>6725</v>
      </c>
      <c r="AL1067" s="15" t="s">
        <v>9337</v>
      </c>
      <c r="AM1067" s="15" t="s">
        <v>9718</v>
      </c>
      <c r="AN1067" s="15" t="s">
        <v>9475</v>
      </c>
      <c r="AO1067" s="15" t="s">
        <v>6721</v>
      </c>
      <c r="AP1067" s="15" t="s">
        <v>6702</v>
      </c>
      <c r="AQ1067" s="15" t="s">
        <v>10059</v>
      </c>
      <c r="AR1067" s="15" t="s">
        <v>15416</v>
      </c>
      <c r="AS1067" s="15" t="s">
        <v>15417</v>
      </c>
      <c r="AT1067" s="15" t="s">
        <v>15400</v>
      </c>
      <c r="AU1067" s="15" t="s">
        <v>15300</v>
      </c>
      <c r="AV1067" s="15"/>
      <c r="AW1067" s="15"/>
      <c r="AX1067" s="15"/>
      <c r="AY1067" s="15"/>
      <c r="AZ1067" s="15"/>
      <c r="BA1067" s="15"/>
      <c r="BB1067" s="15"/>
      <c r="BC1067" s="15"/>
      <c r="BD1067" s="15"/>
      <c r="BE1067" s="15"/>
      <c r="BF1067" s="15"/>
      <c r="BG1067" s="15"/>
      <c r="BH1067" s="15"/>
      <c r="BI1067" s="15"/>
      <c r="BJ1067" s="15"/>
      <c r="BK1067" s="15"/>
      <c r="BL1067" s="15"/>
      <c r="BM1067" s="15"/>
      <c r="BN1067" s="15"/>
      <c r="BO1067" s="15"/>
      <c r="BP1067" s="15"/>
      <c r="BQ1067" s="15"/>
      <c r="BR1067" s="15"/>
      <c r="BS1067" s="15"/>
      <c r="BT1067" s="15"/>
      <c r="BU1067" s="15"/>
      <c r="BV1067" s="15"/>
      <c r="BW1067" s="15"/>
      <c r="BX1067" s="15"/>
      <c r="BY1067" s="106"/>
    </row>
    <row r="1068" spans="1:77" ht="15.5">
      <c r="A1068" s="49" t="str">
        <f>B1068&amp;COUNTIF($B$3:B1068,B1068)</f>
        <v>36PDIE8</v>
      </c>
      <c r="B1068" s="15" t="s">
        <v>1054</v>
      </c>
      <c r="C1068" s="15" t="s">
        <v>1055</v>
      </c>
      <c r="D1068" s="15" t="s">
        <v>1547</v>
      </c>
      <c r="E1068" s="15" t="s">
        <v>1548</v>
      </c>
      <c r="F1068" s="15" t="s">
        <v>1549</v>
      </c>
      <c r="G1068" s="15" t="s">
        <v>1550</v>
      </c>
      <c r="H1068" s="15" t="s">
        <v>158</v>
      </c>
      <c r="I1068" s="15" t="s">
        <v>1574</v>
      </c>
      <c r="J1068" s="95" t="s">
        <v>2798</v>
      </c>
      <c r="K1068" s="4" t="s">
        <v>15654</v>
      </c>
      <c r="L1068" s="15">
        <v>6</v>
      </c>
      <c r="M1068" s="15" t="s">
        <v>2846</v>
      </c>
      <c r="N1068" s="15">
        <v>2</v>
      </c>
      <c r="O1068" s="15" t="s">
        <v>2855</v>
      </c>
      <c r="P1068" s="15">
        <v>2</v>
      </c>
      <c r="Q1068" s="15" t="s">
        <v>134</v>
      </c>
      <c r="R1068" s="15">
        <v>10</v>
      </c>
      <c r="S1068" s="15" t="s">
        <v>2868</v>
      </c>
      <c r="T1068" s="4" t="s">
        <v>15640</v>
      </c>
      <c r="U1068" s="15">
        <v>1</v>
      </c>
      <c r="V1068" s="15" t="s">
        <v>28</v>
      </c>
      <c r="W1068" s="15">
        <v>2</v>
      </c>
      <c r="X1068" s="15" t="s">
        <v>154</v>
      </c>
      <c r="Y1068" s="15">
        <v>4</v>
      </c>
      <c r="Z1068" s="15" t="s">
        <v>155</v>
      </c>
      <c r="AA1068" s="99" t="s">
        <v>15623</v>
      </c>
      <c r="AB1068" s="15" t="s">
        <v>161</v>
      </c>
      <c r="AC1068" s="109" t="s">
        <v>162</v>
      </c>
      <c r="AD1068" s="15" t="s">
        <v>6539</v>
      </c>
      <c r="AE1068" s="15" t="s">
        <v>6540</v>
      </c>
      <c r="AF1068" s="15" t="s">
        <v>6541</v>
      </c>
      <c r="AG1068" s="15" t="s">
        <v>6542</v>
      </c>
      <c r="AH1068" s="15" t="s">
        <v>6689</v>
      </c>
      <c r="AI1068" s="15" t="s">
        <v>9338</v>
      </c>
      <c r="AJ1068" s="15" t="s">
        <v>9339</v>
      </c>
      <c r="AK1068" s="15" t="s">
        <v>6741</v>
      </c>
      <c r="AL1068" s="15" t="s">
        <v>9340</v>
      </c>
      <c r="AM1068" s="15" t="s">
        <v>6712</v>
      </c>
      <c r="AN1068" s="15" t="s">
        <v>6708</v>
      </c>
      <c r="AO1068" s="15" t="s">
        <v>6718</v>
      </c>
      <c r="AP1068" s="15" t="s">
        <v>6689</v>
      </c>
      <c r="AQ1068" s="15" t="s">
        <v>6689</v>
      </c>
      <c r="AR1068" s="15" t="s">
        <v>15418</v>
      </c>
      <c r="AS1068" s="15" t="s">
        <v>15419</v>
      </c>
      <c r="AT1068" s="15" t="s">
        <v>15396</v>
      </c>
      <c r="AU1068" s="15" t="s">
        <v>15397</v>
      </c>
      <c r="AV1068" s="15" t="s">
        <v>15420</v>
      </c>
      <c r="AW1068" s="15" t="s">
        <v>15396</v>
      </c>
      <c r="AX1068" s="15" t="s">
        <v>15397</v>
      </c>
      <c r="AY1068" s="15" t="s">
        <v>15421</v>
      </c>
      <c r="AZ1068" s="15" t="s">
        <v>15396</v>
      </c>
      <c r="BA1068" s="15" t="s">
        <v>15422</v>
      </c>
      <c r="BB1068" s="15"/>
      <c r="BC1068" s="15"/>
      <c r="BD1068" s="15"/>
      <c r="BE1068" s="15"/>
      <c r="BF1068" s="15"/>
      <c r="BG1068" s="15"/>
      <c r="BH1068" s="15"/>
      <c r="BI1068" s="15"/>
      <c r="BJ1068" s="15"/>
      <c r="BK1068" s="15"/>
      <c r="BL1068" s="15"/>
      <c r="BM1068" s="15"/>
      <c r="BN1068" s="15"/>
      <c r="BO1068" s="15"/>
      <c r="BP1068" s="15"/>
      <c r="BQ1068" s="15"/>
      <c r="BR1068" s="15"/>
      <c r="BS1068" s="15"/>
      <c r="BT1068" s="15"/>
      <c r="BU1068" s="15"/>
      <c r="BV1068" s="15"/>
      <c r="BW1068" s="15"/>
      <c r="BX1068" s="15"/>
      <c r="BY1068" s="106"/>
    </row>
    <row r="1069" spans="1:77" ht="15.5">
      <c r="A1069" s="49" t="str">
        <f>B1069&amp;COUNTIF($B$3:B1069,B1069)</f>
        <v>36PDIE9</v>
      </c>
      <c r="B1069" s="15" t="s">
        <v>1054</v>
      </c>
      <c r="C1069" s="15" t="s">
        <v>1055</v>
      </c>
      <c r="D1069" s="15" t="s">
        <v>1547</v>
      </c>
      <c r="E1069" s="15" t="s">
        <v>1548</v>
      </c>
      <c r="F1069" s="15" t="s">
        <v>1549</v>
      </c>
      <c r="G1069" s="15" t="s">
        <v>1550</v>
      </c>
      <c r="H1069" s="15" t="s">
        <v>170</v>
      </c>
      <c r="I1069" s="15" t="s">
        <v>1575</v>
      </c>
      <c r="J1069" s="95" t="s">
        <v>1900</v>
      </c>
      <c r="K1069" s="4" t="s">
        <v>15655</v>
      </c>
      <c r="L1069" s="15">
        <v>6</v>
      </c>
      <c r="M1069" s="15" t="s">
        <v>2846</v>
      </c>
      <c r="N1069" s="15">
        <v>2</v>
      </c>
      <c r="O1069" s="15" t="s">
        <v>2855</v>
      </c>
      <c r="P1069" s="15">
        <v>2</v>
      </c>
      <c r="Q1069" s="15" t="s">
        <v>134</v>
      </c>
      <c r="R1069" s="15">
        <v>10</v>
      </c>
      <c r="S1069" s="15" t="s">
        <v>2868</v>
      </c>
      <c r="T1069" s="4" t="s">
        <v>15640</v>
      </c>
      <c r="U1069" s="15">
        <v>2</v>
      </c>
      <c r="V1069" s="15" t="s">
        <v>173</v>
      </c>
      <c r="W1069" s="15">
        <v>6</v>
      </c>
      <c r="X1069" s="15" t="s">
        <v>175</v>
      </c>
      <c r="Y1069" s="15">
        <v>8</v>
      </c>
      <c r="Z1069" s="15" t="s">
        <v>177</v>
      </c>
      <c r="AA1069" s="99" t="s">
        <v>15627</v>
      </c>
      <c r="AB1069" s="15" t="s">
        <v>384</v>
      </c>
      <c r="AC1069" s="109" t="s">
        <v>178</v>
      </c>
      <c r="AD1069" s="15" t="s">
        <v>3058</v>
      </c>
      <c r="AE1069" s="15" t="s">
        <v>3059</v>
      </c>
      <c r="AF1069" s="15" t="s">
        <v>3060</v>
      </c>
      <c r="AG1069" s="15" t="s">
        <v>3061</v>
      </c>
      <c r="AH1069" s="15" t="s">
        <v>6689</v>
      </c>
      <c r="AI1069" s="15" t="s">
        <v>9341</v>
      </c>
      <c r="AJ1069" s="15" t="s">
        <v>9342</v>
      </c>
      <c r="AK1069" s="15" t="s">
        <v>6725</v>
      </c>
      <c r="AL1069" s="15" t="s">
        <v>9343</v>
      </c>
      <c r="AM1069" s="15" t="s">
        <v>9455</v>
      </c>
      <c r="AN1069" s="15" t="s">
        <v>9455</v>
      </c>
      <c r="AO1069" s="15" t="s">
        <v>9455</v>
      </c>
      <c r="AP1069" s="15" t="s">
        <v>6689</v>
      </c>
      <c r="AQ1069" s="15" t="s">
        <v>10060</v>
      </c>
      <c r="AR1069" s="15" t="s">
        <v>10088</v>
      </c>
      <c r="AS1069" s="15" t="s">
        <v>15423</v>
      </c>
      <c r="AT1069" s="15" t="s">
        <v>15424</v>
      </c>
      <c r="AU1069" s="15" t="s">
        <v>15425</v>
      </c>
      <c r="AV1069" s="15"/>
      <c r="AW1069" s="15"/>
      <c r="AX1069" s="15"/>
      <c r="AY1069" s="15"/>
      <c r="AZ1069" s="15"/>
      <c r="BA1069" s="15"/>
      <c r="BB1069" s="15"/>
      <c r="BC1069" s="15"/>
      <c r="BD1069" s="15"/>
      <c r="BE1069" s="15"/>
      <c r="BF1069" s="15"/>
      <c r="BG1069" s="15"/>
      <c r="BH1069" s="15"/>
      <c r="BI1069" s="15"/>
      <c r="BJ1069" s="15"/>
      <c r="BK1069" s="15"/>
      <c r="BL1069" s="15"/>
      <c r="BM1069" s="15"/>
      <c r="BN1069" s="15"/>
      <c r="BO1069" s="15"/>
      <c r="BP1069" s="15"/>
      <c r="BQ1069" s="15"/>
      <c r="BR1069" s="15"/>
      <c r="BS1069" s="15"/>
      <c r="BT1069" s="15"/>
      <c r="BU1069" s="15"/>
      <c r="BV1069" s="15"/>
      <c r="BW1069" s="15"/>
      <c r="BX1069" s="15"/>
      <c r="BY1069" s="106"/>
    </row>
    <row r="1070" spans="1:77" ht="15.5">
      <c r="A1070" s="49" t="str">
        <f>B1070&amp;COUNTIF($B$3:B1070,B1070)</f>
        <v>36PDIE10</v>
      </c>
      <c r="B1070" s="15" t="s">
        <v>1054</v>
      </c>
      <c r="C1070" s="15" t="s">
        <v>1055</v>
      </c>
      <c r="D1070" s="15" t="s">
        <v>1547</v>
      </c>
      <c r="E1070" s="15" t="s">
        <v>1548</v>
      </c>
      <c r="F1070" s="15" t="s">
        <v>1549</v>
      </c>
      <c r="G1070" s="15" t="s">
        <v>1550</v>
      </c>
      <c r="H1070" s="15" t="s">
        <v>1058</v>
      </c>
      <c r="I1070" s="15" t="s">
        <v>1868</v>
      </c>
      <c r="J1070" s="95" t="s">
        <v>2799</v>
      </c>
      <c r="K1070" s="4" t="s">
        <v>15656</v>
      </c>
      <c r="L1070" s="15">
        <v>6</v>
      </c>
      <c r="M1070" s="15" t="s">
        <v>2846</v>
      </c>
      <c r="N1070" s="15">
        <v>2</v>
      </c>
      <c r="O1070" s="15" t="s">
        <v>2855</v>
      </c>
      <c r="P1070" s="15">
        <v>2</v>
      </c>
      <c r="Q1070" s="15" t="s">
        <v>134</v>
      </c>
      <c r="R1070" s="15">
        <v>4</v>
      </c>
      <c r="S1070" s="15" t="s">
        <v>2885</v>
      </c>
      <c r="T1070" s="4" t="s">
        <v>15629</v>
      </c>
      <c r="U1070" s="15">
        <v>2</v>
      </c>
      <c r="V1070" s="15" t="s">
        <v>173</v>
      </c>
      <c r="W1070" s="15">
        <v>5</v>
      </c>
      <c r="X1070" s="15" t="s">
        <v>216</v>
      </c>
      <c r="Y1070" s="15">
        <v>2</v>
      </c>
      <c r="Z1070" s="15" t="s">
        <v>477</v>
      </c>
      <c r="AA1070" s="99" t="s">
        <v>15646</v>
      </c>
      <c r="AB1070" s="15" t="s">
        <v>1059</v>
      </c>
      <c r="AC1070" s="109" t="s">
        <v>1060</v>
      </c>
      <c r="AD1070" s="15" t="s">
        <v>6543</v>
      </c>
      <c r="AE1070" s="15" t="s">
        <v>6544</v>
      </c>
      <c r="AF1070" s="15" t="s">
        <v>6545</v>
      </c>
      <c r="AG1070" s="15" t="s">
        <v>6546</v>
      </c>
      <c r="AH1070" s="15" t="s">
        <v>6689</v>
      </c>
      <c r="AI1070" s="15" t="s">
        <v>9344</v>
      </c>
      <c r="AJ1070" s="15" t="s">
        <v>9345</v>
      </c>
      <c r="AK1070" s="15" t="s">
        <v>6741</v>
      </c>
      <c r="AL1070" s="15" t="s">
        <v>9346</v>
      </c>
      <c r="AM1070" s="15" t="s">
        <v>6712</v>
      </c>
      <c r="AN1070" s="15" t="s">
        <v>6708</v>
      </c>
      <c r="AO1070" s="15" t="s">
        <v>6718</v>
      </c>
      <c r="AP1070" s="15" t="s">
        <v>6689</v>
      </c>
      <c r="AQ1070" s="15" t="s">
        <v>6689</v>
      </c>
      <c r="AR1070" s="15" t="s">
        <v>15426</v>
      </c>
      <c r="AS1070" s="15" t="s">
        <v>15427</v>
      </c>
      <c r="AT1070" s="15" t="s">
        <v>15428</v>
      </c>
      <c r="AU1070" s="15" t="s">
        <v>15429</v>
      </c>
      <c r="AV1070" s="15" t="s">
        <v>15430</v>
      </c>
      <c r="AW1070" s="15" t="s">
        <v>15431</v>
      </c>
      <c r="AX1070" s="15" t="s">
        <v>15429</v>
      </c>
      <c r="AY1070" s="15" t="s">
        <v>15432</v>
      </c>
      <c r="AZ1070" s="15" t="s">
        <v>15396</v>
      </c>
      <c r="BA1070" s="15" t="s">
        <v>15422</v>
      </c>
      <c r="BB1070" s="15" t="s">
        <v>15433</v>
      </c>
      <c r="BC1070" s="15" t="s">
        <v>15396</v>
      </c>
      <c r="BD1070" s="15" t="s">
        <v>15397</v>
      </c>
      <c r="BE1070" s="15"/>
      <c r="BF1070" s="15"/>
      <c r="BG1070" s="15"/>
      <c r="BH1070" s="15"/>
      <c r="BI1070" s="15"/>
      <c r="BJ1070" s="15"/>
      <c r="BK1070" s="15"/>
      <c r="BL1070" s="15"/>
      <c r="BM1070" s="15"/>
      <c r="BN1070" s="15"/>
      <c r="BO1070" s="15"/>
      <c r="BP1070" s="15"/>
      <c r="BQ1070" s="15"/>
      <c r="BR1070" s="15"/>
      <c r="BS1070" s="15"/>
      <c r="BT1070" s="15"/>
      <c r="BU1070" s="15"/>
      <c r="BV1070" s="15"/>
      <c r="BW1070" s="15"/>
      <c r="BX1070" s="15"/>
      <c r="BY1070" s="106"/>
    </row>
    <row r="1071" spans="1:77" ht="15.5">
      <c r="A1071" s="49" t="str">
        <f>B1071&amp;COUNTIF($B$3:B1071,B1071)</f>
        <v>36PDIE11</v>
      </c>
      <c r="B1071" s="15" t="s">
        <v>1054</v>
      </c>
      <c r="C1071" s="15" t="s">
        <v>1055</v>
      </c>
      <c r="D1071" s="15" t="s">
        <v>1547</v>
      </c>
      <c r="E1071" s="15" t="s">
        <v>1548</v>
      </c>
      <c r="F1071" s="15" t="s">
        <v>1549</v>
      </c>
      <c r="G1071" s="15" t="s">
        <v>1550</v>
      </c>
      <c r="H1071" s="15" t="s">
        <v>1029</v>
      </c>
      <c r="I1071" s="15" t="s">
        <v>1861</v>
      </c>
      <c r="J1071" s="95" t="s">
        <v>2800</v>
      </c>
      <c r="K1071" s="4" t="s">
        <v>15657</v>
      </c>
      <c r="L1071" s="15">
        <v>6</v>
      </c>
      <c r="M1071" s="15" t="s">
        <v>2846</v>
      </c>
      <c r="N1071" s="15">
        <v>2</v>
      </c>
      <c r="O1071" s="15" t="s">
        <v>2855</v>
      </c>
      <c r="P1071" s="15">
        <v>2</v>
      </c>
      <c r="Q1071" s="15" t="s">
        <v>134</v>
      </c>
      <c r="R1071" s="15">
        <v>4</v>
      </c>
      <c r="S1071" s="15" t="s">
        <v>2885</v>
      </c>
      <c r="T1071" s="4" t="s">
        <v>15629</v>
      </c>
      <c r="U1071" s="15">
        <v>3</v>
      </c>
      <c r="V1071" s="15" t="s">
        <v>199</v>
      </c>
      <c r="W1071" s="15">
        <v>8</v>
      </c>
      <c r="X1071" s="15" t="s">
        <v>1024</v>
      </c>
      <c r="Y1071" s="15">
        <v>4</v>
      </c>
      <c r="Z1071" s="15" t="s">
        <v>1025</v>
      </c>
      <c r="AA1071" s="99" t="s">
        <v>15648</v>
      </c>
      <c r="AB1071" s="15" t="s">
        <v>1026</v>
      </c>
      <c r="AC1071" s="109" t="s">
        <v>1027</v>
      </c>
      <c r="AD1071" s="15" t="s">
        <v>6547</v>
      </c>
      <c r="AE1071" s="15" t="s">
        <v>6548</v>
      </c>
      <c r="AF1071" s="15" t="s">
        <v>6549</v>
      </c>
      <c r="AG1071" s="15" t="s">
        <v>6550</v>
      </c>
      <c r="AH1071" s="15" t="s">
        <v>6689</v>
      </c>
      <c r="AI1071" s="15" t="s">
        <v>9347</v>
      </c>
      <c r="AJ1071" s="15" t="s">
        <v>9348</v>
      </c>
      <c r="AK1071" s="15" t="s">
        <v>6741</v>
      </c>
      <c r="AL1071" s="15" t="s">
        <v>9349</v>
      </c>
      <c r="AM1071" s="15" t="s">
        <v>6710</v>
      </c>
      <c r="AN1071" s="15" t="s">
        <v>9565</v>
      </c>
      <c r="AO1071" s="15" t="s">
        <v>6694</v>
      </c>
      <c r="AP1071" s="15" t="s">
        <v>6689</v>
      </c>
      <c r="AQ1071" s="15" t="s">
        <v>10061</v>
      </c>
      <c r="AR1071" s="15" t="s">
        <v>15434</v>
      </c>
      <c r="AS1071" s="15" t="s">
        <v>15435</v>
      </c>
      <c r="AT1071" s="15" t="s">
        <v>15396</v>
      </c>
      <c r="AU1071" s="15" t="s">
        <v>15397</v>
      </c>
      <c r="AV1071" s="15" t="s">
        <v>15436</v>
      </c>
      <c r="AW1071" s="15" t="s">
        <v>15396</v>
      </c>
      <c r="AX1071" s="15" t="s">
        <v>15397</v>
      </c>
      <c r="AY1071" s="15" t="s">
        <v>15437</v>
      </c>
      <c r="AZ1071" s="15" t="s">
        <v>15396</v>
      </c>
      <c r="BA1071" s="15" t="s">
        <v>15422</v>
      </c>
      <c r="BB1071" s="15" t="s">
        <v>15438</v>
      </c>
      <c r="BC1071" s="15" t="s">
        <v>15396</v>
      </c>
      <c r="BD1071" s="15" t="s">
        <v>15397</v>
      </c>
      <c r="BE1071" s="15"/>
      <c r="BF1071" s="15"/>
      <c r="BG1071" s="15"/>
      <c r="BH1071" s="15"/>
      <c r="BI1071" s="15"/>
      <c r="BJ1071" s="15"/>
      <c r="BK1071" s="15"/>
      <c r="BL1071" s="15"/>
      <c r="BM1071" s="15"/>
      <c r="BN1071" s="15"/>
      <c r="BO1071" s="15"/>
      <c r="BP1071" s="15"/>
      <c r="BQ1071" s="15"/>
      <c r="BR1071" s="15"/>
      <c r="BS1071" s="15"/>
      <c r="BT1071" s="15"/>
      <c r="BU1071" s="15"/>
      <c r="BV1071" s="15"/>
      <c r="BW1071" s="15"/>
      <c r="BX1071" s="15"/>
      <c r="BY1071" s="106"/>
    </row>
    <row r="1072" spans="1:77" ht="15.5">
      <c r="A1072" s="49" t="str">
        <f>B1072&amp;COUNTIF($B$3:B1072,B1072)</f>
        <v>36PFEG1</v>
      </c>
      <c r="B1072" s="15" t="s">
        <v>1061</v>
      </c>
      <c r="C1072" s="15" t="s">
        <v>15804</v>
      </c>
      <c r="D1072" s="15" t="s">
        <v>1551</v>
      </c>
      <c r="E1072" s="15" t="s">
        <v>1552</v>
      </c>
      <c r="F1072" s="15" t="s">
        <v>1553</v>
      </c>
      <c r="G1072" s="15" t="s">
        <v>1554</v>
      </c>
      <c r="H1072" s="15" t="s">
        <v>10</v>
      </c>
      <c r="I1072" s="15" t="s">
        <v>1569</v>
      </c>
      <c r="J1072" s="95" t="s">
        <v>2801</v>
      </c>
      <c r="K1072" s="4" t="s">
        <v>15658</v>
      </c>
      <c r="L1072" s="15">
        <v>1</v>
      </c>
      <c r="M1072" s="15" t="s">
        <v>2860</v>
      </c>
      <c r="N1072" s="15">
        <v>1</v>
      </c>
      <c r="O1072" s="15" t="s">
        <v>2870</v>
      </c>
      <c r="P1072" s="15">
        <v>1</v>
      </c>
      <c r="Q1072" s="15" t="s">
        <v>2892</v>
      </c>
      <c r="R1072" s="15">
        <v>16</v>
      </c>
      <c r="S1072" s="15" t="s">
        <v>2841</v>
      </c>
      <c r="T1072" s="4" t="s">
        <v>15619</v>
      </c>
      <c r="U1072" s="15">
        <v>2</v>
      </c>
      <c r="V1072" s="15" t="s">
        <v>173</v>
      </c>
      <c r="W1072" s="15">
        <v>5</v>
      </c>
      <c r="X1072" s="15" t="s">
        <v>216</v>
      </c>
      <c r="Y1072" s="15">
        <v>1</v>
      </c>
      <c r="Z1072" s="15" t="s">
        <v>275</v>
      </c>
      <c r="AA1072" s="99" t="s">
        <v>15659</v>
      </c>
      <c r="AB1072" s="15" t="s">
        <v>36</v>
      </c>
      <c r="AC1072" s="109" t="s">
        <v>38</v>
      </c>
      <c r="AD1072" s="15" t="s">
        <v>6551</v>
      </c>
      <c r="AE1072" s="15" t="s">
        <v>6552</v>
      </c>
      <c r="AF1072" s="15" t="s">
        <v>6553</v>
      </c>
      <c r="AG1072" s="15" t="s">
        <v>6554</v>
      </c>
      <c r="AH1072" s="15" t="s">
        <v>6689</v>
      </c>
      <c r="AI1072" s="15" t="s">
        <v>9350</v>
      </c>
      <c r="AJ1072" s="15" t="s">
        <v>9351</v>
      </c>
      <c r="AK1072" s="15" t="s">
        <v>6725</v>
      </c>
      <c r="AL1072" s="15" t="s">
        <v>9352</v>
      </c>
      <c r="AM1072" s="15" t="s">
        <v>6712</v>
      </c>
      <c r="AN1072" s="15" t="s">
        <v>6708</v>
      </c>
      <c r="AO1072" s="15" t="s">
        <v>6718</v>
      </c>
      <c r="AP1072" s="15" t="s">
        <v>6689</v>
      </c>
      <c r="AQ1072" s="15" t="s">
        <v>6689</v>
      </c>
      <c r="AR1072" s="15" t="s">
        <v>15439</v>
      </c>
      <c r="AS1072" s="15" t="s">
        <v>15440</v>
      </c>
      <c r="AT1072" s="15" t="s">
        <v>15441</v>
      </c>
      <c r="AU1072" s="15" t="s">
        <v>15442</v>
      </c>
      <c r="AV1072" s="15"/>
      <c r="AW1072" s="15"/>
      <c r="AX1072" s="15"/>
      <c r="AY1072" s="15"/>
      <c r="AZ1072" s="15"/>
      <c r="BA1072" s="15"/>
      <c r="BB1072" s="15"/>
      <c r="BC1072" s="15"/>
      <c r="BD1072" s="15"/>
      <c r="BE1072" s="15"/>
      <c r="BF1072" s="15"/>
      <c r="BG1072" s="15"/>
      <c r="BH1072" s="15"/>
      <c r="BI1072" s="15"/>
      <c r="BJ1072" s="15"/>
      <c r="BK1072" s="15"/>
      <c r="BL1072" s="15"/>
      <c r="BM1072" s="15"/>
      <c r="BN1072" s="15"/>
      <c r="BO1072" s="15"/>
      <c r="BP1072" s="15"/>
      <c r="BQ1072" s="15"/>
      <c r="BR1072" s="15"/>
      <c r="BS1072" s="15"/>
      <c r="BT1072" s="15"/>
      <c r="BU1072" s="15"/>
      <c r="BV1072" s="15"/>
      <c r="BW1072" s="15"/>
      <c r="BX1072" s="15"/>
      <c r="BY1072" s="106"/>
    </row>
    <row r="1073" spans="1:77" ht="15.5">
      <c r="A1073" s="49" t="str">
        <f>B1073&amp;COUNTIF($B$3:B1073,B1073)</f>
        <v>36PFEG2</v>
      </c>
      <c r="B1073" s="15" t="s">
        <v>1061</v>
      </c>
      <c r="C1073" s="15" t="s">
        <v>15804</v>
      </c>
      <c r="D1073" s="15" t="s">
        <v>1551</v>
      </c>
      <c r="E1073" s="15" t="s">
        <v>1552</v>
      </c>
      <c r="F1073" s="15" t="s">
        <v>1553</v>
      </c>
      <c r="G1073" s="15" t="s">
        <v>1554</v>
      </c>
      <c r="H1073" s="15" t="s">
        <v>1133</v>
      </c>
      <c r="I1073" s="15" t="s">
        <v>1570</v>
      </c>
      <c r="J1073" s="108" t="s">
        <v>1886</v>
      </c>
      <c r="K1073" s="4" t="s">
        <v>15660</v>
      </c>
      <c r="L1073" s="15">
        <v>1</v>
      </c>
      <c r="M1073" s="15" t="s">
        <v>2860</v>
      </c>
      <c r="N1073" s="15">
        <v>1</v>
      </c>
      <c r="O1073" s="15" t="s">
        <v>2870</v>
      </c>
      <c r="P1073" s="15">
        <v>1</v>
      </c>
      <c r="Q1073" s="15" t="s">
        <v>2892</v>
      </c>
      <c r="R1073" s="15">
        <v>16</v>
      </c>
      <c r="S1073" s="15" t="s">
        <v>2841</v>
      </c>
      <c r="T1073" s="4" t="s">
        <v>15619</v>
      </c>
      <c r="U1073" s="15">
        <v>2</v>
      </c>
      <c r="V1073" s="15" t="s">
        <v>173</v>
      </c>
      <c r="W1073" s="15">
        <v>5</v>
      </c>
      <c r="X1073" s="15" t="s">
        <v>216</v>
      </c>
      <c r="Y1073" s="15">
        <v>1</v>
      </c>
      <c r="Z1073" s="15" t="s">
        <v>275</v>
      </c>
      <c r="AA1073" s="99" t="s">
        <v>15659</v>
      </c>
      <c r="AB1073" s="15" t="s">
        <v>2952</v>
      </c>
      <c r="AC1073" s="109" t="s">
        <v>2953</v>
      </c>
      <c r="AD1073" s="15" t="s">
        <v>179</v>
      </c>
      <c r="AE1073" s="15" t="s">
        <v>179</v>
      </c>
      <c r="AF1073" s="15" t="s">
        <v>179</v>
      </c>
      <c r="AG1073" s="15" t="s">
        <v>179</v>
      </c>
      <c r="AH1073" s="15" t="s">
        <v>179</v>
      </c>
      <c r="AI1073" s="15" t="s">
        <v>179</v>
      </c>
      <c r="AJ1073" s="15" t="s">
        <v>179</v>
      </c>
      <c r="AK1073" s="15" t="s">
        <v>179</v>
      </c>
      <c r="AL1073" s="15" t="s">
        <v>179</v>
      </c>
      <c r="AM1073" s="15" t="s">
        <v>179</v>
      </c>
      <c r="AN1073" s="15" t="s">
        <v>179</v>
      </c>
      <c r="AO1073" s="15" t="s">
        <v>179</v>
      </c>
      <c r="AP1073" s="15" t="s">
        <v>179</v>
      </c>
      <c r="AQ1073" s="15" t="s">
        <v>179</v>
      </c>
      <c r="AR1073" s="15" t="s">
        <v>179</v>
      </c>
      <c r="AS1073" s="15" t="s">
        <v>179</v>
      </c>
      <c r="AT1073" s="15" t="s">
        <v>179</v>
      </c>
      <c r="AU1073" s="15" t="s">
        <v>179</v>
      </c>
      <c r="AV1073" s="15"/>
      <c r="AW1073" s="15"/>
      <c r="AX1073" s="15"/>
      <c r="AY1073" s="15"/>
      <c r="AZ1073" s="15"/>
      <c r="BA1073" s="15"/>
      <c r="BB1073" s="15"/>
      <c r="BC1073" s="15"/>
      <c r="BD1073" s="15"/>
      <c r="BE1073" s="15"/>
      <c r="BF1073" s="15"/>
      <c r="BG1073" s="15"/>
      <c r="BH1073" s="15"/>
      <c r="BI1073" s="15"/>
      <c r="BJ1073" s="15"/>
      <c r="BK1073" s="15"/>
      <c r="BL1073" s="15"/>
      <c r="BM1073" s="15"/>
      <c r="BN1073" s="15"/>
      <c r="BO1073" s="15"/>
      <c r="BP1073" s="15"/>
      <c r="BQ1073" s="15"/>
      <c r="BR1073" s="15"/>
      <c r="BS1073" s="15"/>
      <c r="BT1073" s="15"/>
      <c r="BU1073" s="15"/>
      <c r="BV1073" s="15"/>
      <c r="BW1073" s="15"/>
      <c r="BX1073" s="15"/>
      <c r="BY1073" s="106"/>
    </row>
    <row r="1074" spans="1:77" ht="15.5">
      <c r="A1074" s="49" t="str">
        <f>B1074&amp;COUNTIF($B$3:B1074,B1074)</f>
        <v>36PFEG3</v>
      </c>
      <c r="B1074" s="15" t="s">
        <v>1061</v>
      </c>
      <c r="C1074" s="15" t="s">
        <v>15804</v>
      </c>
      <c r="D1074" s="15" t="s">
        <v>1551</v>
      </c>
      <c r="E1074" s="15" t="s">
        <v>1552</v>
      </c>
      <c r="F1074" s="15" t="s">
        <v>1553</v>
      </c>
      <c r="G1074" s="15" t="s">
        <v>1554</v>
      </c>
      <c r="H1074" s="15" t="s">
        <v>140</v>
      </c>
      <c r="I1074" s="15" t="s">
        <v>1571</v>
      </c>
      <c r="J1074" s="95" t="s">
        <v>2802</v>
      </c>
      <c r="K1074" s="4" t="s">
        <v>15661</v>
      </c>
      <c r="L1074" s="15">
        <v>1</v>
      </c>
      <c r="M1074" s="15" t="s">
        <v>2860</v>
      </c>
      <c r="N1074" s="15">
        <v>1</v>
      </c>
      <c r="O1074" s="15" t="s">
        <v>2870</v>
      </c>
      <c r="P1074" s="15">
        <v>1</v>
      </c>
      <c r="Q1074" s="15" t="s">
        <v>2892</v>
      </c>
      <c r="R1074" s="15">
        <v>16</v>
      </c>
      <c r="S1074" s="15" t="s">
        <v>2841</v>
      </c>
      <c r="T1074" s="4" t="s">
        <v>15619</v>
      </c>
      <c r="U1074" s="15">
        <v>1</v>
      </c>
      <c r="V1074" s="15" t="s">
        <v>28</v>
      </c>
      <c r="W1074" s="15">
        <v>7</v>
      </c>
      <c r="X1074" s="15" t="s">
        <v>142</v>
      </c>
      <c r="Y1074" s="15">
        <v>2</v>
      </c>
      <c r="Z1074" s="15" t="s">
        <v>143</v>
      </c>
      <c r="AA1074" s="99" t="s">
        <v>15635</v>
      </c>
      <c r="AB1074" s="15" t="s">
        <v>144</v>
      </c>
      <c r="AC1074" s="109" t="s">
        <v>145</v>
      </c>
      <c r="AD1074" s="15" t="s">
        <v>6555</v>
      </c>
      <c r="AE1074" s="15" t="s">
        <v>6552</v>
      </c>
      <c r="AF1074" s="15" t="s">
        <v>6556</v>
      </c>
      <c r="AG1074" s="15" t="s">
        <v>6557</v>
      </c>
      <c r="AH1074" s="15" t="s">
        <v>6689</v>
      </c>
      <c r="AI1074" s="15" t="s">
        <v>9353</v>
      </c>
      <c r="AJ1074" s="15" t="s">
        <v>9354</v>
      </c>
      <c r="AK1074" s="15" t="s">
        <v>6725</v>
      </c>
      <c r="AL1074" s="15" t="s">
        <v>9355</v>
      </c>
      <c r="AM1074" s="15" t="s">
        <v>6702</v>
      </c>
      <c r="AN1074" s="15" t="s">
        <v>6708</v>
      </c>
      <c r="AO1074" s="15" t="s">
        <v>6693</v>
      </c>
      <c r="AP1074" s="15" t="s">
        <v>6689</v>
      </c>
      <c r="AQ1074" s="15" t="s">
        <v>10062</v>
      </c>
      <c r="AR1074" s="15" t="s">
        <v>15443</v>
      </c>
      <c r="AS1074" s="15" t="s">
        <v>15444</v>
      </c>
      <c r="AT1074" s="15" t="s">
        <v>15445</v>
      </c>
      <c r="AU1074" s="15" t="s">
        <v>12241</v>
      </c>
      <c r="AV1074" s="15" t="s">
        <v>15446</v>
      </c>
      <c r="AW1074" s="15" t="s">
        <v>15445</v>
      </c>
      <c r="AX1074" s="15" t="s">
        <v>12241</v>
      </c>
      <c r="AY1074" s="15" t="s">
        <v>15447</v>
      </c>
      <c r="AZ1074" s="15" t="s">
        <v>15445</v>
      </c>
      <c r="BA1074" s="15" t="s">
        <v>12241</v>
      </c>
      <c r="BB1074" s="15"/>
      <c r="BC1074" s="15"/>
      <c r="BD1074" s="15"/>
      <c r="BE1074" s="15"/>
      <c r="BF1074" s="15"/>
      <c r="BG1074" s="15"/>
      <c r="BH1074" s="15"/>
      <c r="BI1074" s="15"/>
      <c r="BJ1074" s="15"/>
      <c r="BK1074" s="15"/>
      <c r="BL1074" s="15"/>
      <c r="BM1074" s="15"/>
      <c r="BN1074" s="15"/>
      <c r="BO1074" s="15"/>
      <c r="BP1074" s="15"/>
      <c r="BQ1074" s="15"/>
      <c r="BR1074" s="15"/>
      <c r="BS1074" s="15"/>
      <c r="BT1074" s="15"/>
      <c r="BU1074" s="15"/>
      <c r="BV1074" s="15"/>
      <c r="BW1074" s="15"/>
      <c r="BX1074" s="15"/>
      <c r="BY1074" s="106"/>
    </row>
    <row r="1075" spans="1:77" ht="15.5">
      <c r="A1075" s="49" t="str">
        <f>B1075&amp;COUNTIF($B$3:B1075,B1075)</f>
        <v>36PFEG4</v>
      </c>
      <c r="B1075" s="15" t="s">
        <v>1061</v>
      </c>
      <c r="C1075" s="15" t="s">
        <v>15804</v>
      </c>
      <c r="D1075" s="15" t="s">
        <v>1551</v>
      </c>
      <c r="E1075" s="15" t="s">
        <v>1552</v>
      </c>
      <c r="F1075" s="15" t="s">
        <v>1553</v>
      </c>
      <c r="G1075" s="15" t="s">
        <v>1554</v>
      </c>
      <c r="H1075" s="15" t="s">
        <v>146</v>
      </c>
      <c r="I1075" s="15" t="s">
        <v>1572</v>
      </c>
      <c r="J1075" s="95" t="s">
        <v>2803</v>
      </c>
      <c r="K1075" s="4" t="s">
        <v>15662</v>
      </c>
      <c r="L1075" s="15">
        <v>1</v>
      </c>
      <c r="M1075" s="15" t="s">
        <v>2860</v>
      </c>
      <c r="N1075" s="15">
        <v>1</v>
      </c>
      <c r="O1075" s="15" t="s">
        <v>2870</v>
      </c>
      <c r="P1075" s="15">
        <v>1</v>
      </c>
      <c r="Q1075" s="15" t="s">
        <v>2892</v>
      </c>
      <c r="R1075" s="15">
        <v>16</v>
      </c>
      <c r="S1075" s="15" t="s">
        <v>2841</v>
      </c>
      <c r="T1075" s="4" t="s">
        <v>15619</v>
      </c>
      <c r="U1075" s="15">
        <v>3</v>
      </c>
      <c r="V1075" s="15" t="s">
        <v>199</v>
      </c>
      <c r="W1075" s="15">
        <v>9</v>
      </c>
      <c r="X1075" s="15" t="s">
        <v>562</v>
      </c>
      <c r="Y1075" s="15">
        <v>3</v>
      </c>
      <c r="Z1075" s="15" t="s">
        <v>563</v>
      </c>
      <c r="AA1075" s="99" t="s">
        <v>15620</v>
      </c>
      <c r="AB1075" s="15" t="s">
        <v>149</v>
      </c>
      <c r="AC1075" s="109" t="s">
        <v>150</v>
      </c>
      <c r="AD1075" s="15" t="s">
        <v>6558</v>
      </c>
      <c r="AE1075" s="15" t="s">
        <v>6552</v>
      </c>
      <c r="AF1075" s="15" t="s">
        <v>6559</v>
      </c>
      <c r="AG1075" s="15" t="s">
        <v>6560</v>
      </c>
      <c r="AH1075" s="15" t="s">
        <v>6689</v>
      </c>
      <c r="AI1075" s="15" t="s">
        <v>9356</v>
      </c>
      <c r="AJ1075" s="15" t="s">
        <v>9357</v>
      </c>
      <c r="AK1075" s="15" t="s">
        <v>6725</v>
      </c>
      <c r="AL1075" s="15" t="s">
        <v>9352</v>
      </c>
      <c r="AM1075" s="15" t="s">
        <v>6712</v>
      </c>
      <c r="AN1075" s="15" t="s">
        <v>6708</v>
      </c>
      <c r="AO1075" s="15" t="s">
        <v>6718</v>
      </c>
      <c r="AP1075" s="15" t="s">
        <v>6689</v>
      </c>
      <c r="AQ1075" s="15" t="s">
        <v>6689</v>
      </c>
      <c r="AR1075" s="15" t="s">
        <v>15448</v>
      </c>
      <c r="AS1075" s="15" t="s">
        <v>15449</v>
      </c>
      <c r="AT1075" s="15" t="s">
        <v>15441</v>
      </c>
      <c r="AU1075" s="15" t="s">
        <v>15442</v>
      </c>
      <c r="AV1075" s="15" t="s">
        <v>15450</v>
      </c>
      <c r="AW1075" s="15" t="s">
        <v>15441</v>
      </c>
      <c r="AX1075" s="15" t="s">
        <v>15451</v>
      </c>
      <c r="AY1075" s="15"/>
      <c r="AZ1075" s="15"/>
      <c r="BA1075" s="15"/>
      <c r="BB1075" s="15"/>
      <c r="BC1075" s="15"/>
      <c r="BD1075" s="15"/>
      <c r="BE1075" s="15"/>
      <c r="BF1075" s="15"/>
      <c r="BG1075" s="15"/>
      <c r="BH1075" s="15"/>
      <c r="BI1075" s="15"/>
      <c r="BJ1075" s="15"/>
      <c r="BK1075" s="15"/>
      <c r="BL1075" s="15"/>
      <c r="BM1075" s="15"/>
      <c r="BN1075" s="15"/>
      <c r="BO1075" s="15"/>
      <c r="BP1075" s="15"/>
      <c r="BQ1075" s="15"/>
      <c r="BR1075" s="15"/>
      <c r="BS1075" s="15"/>
      <c r="BT1075" s="15"/>
      <c r="BU1075" s="15"/>
      <c r="BV1075" s="15"/>
      <c r="BW1075" s="15"/>
      <c r="BX1075" s="15"/>
      <c r="BY1075" s="106"/>
    </row>
    <row r="1076" spans="1:77" ht="15.5">
      <c r="A1076" s="49" t="str">
        <f>B1076&amp;COUNTIF($B$3:B1076,B1076)</f>
        <v>36PFEG5</v>
      </c>
      <c r="B1076" s="15" t="s">
        <v>1061</v>
      </c>
      <c r="C1076" s="15" t="s">
        <v>15804</v>
      </c>
      <c r="D1076" s="15" t="s">
        <v>1551</v>
      </c>
      <c r="E1076" s="15" t="s">
        <v>1552</v>
      </c>
      <c r="F1076" s="15" t="s">
        <v>1553</v>
      </c>
      <c r="G1076" s="15" t="s">
        <v>1554</v>
      </c>
      <c r="H1076" s="15" t="s">
        <v>151</v>
      </c>
      <c r="I1076" s="15" t="s">
        <v>1573</v>
      </c>
      <c r="J1076" s="95" t="s">
        <v>2804</v>
      </c>
      <c r="K1076" s="4" t="s">
        <v>15663</v>
      </c>
      <c r="L1076" s="15">
        <v>1</v>
      </c>
      <c r="M1076" s="15" t="s">
        <v>2860</v>
      </c>
      <c r="N1076" s="15">
        <v>5</v>
      </c>
      <c r="O1076" s="15" t="s">
        <v>2865</v>
      </c>
      <c r="P1076" s="15">
        <v>0</v>
      </c>
      <c r="Q1076" s="15" t="s">
        <v>2865</v>
      </c>
      <c r="R1076" s="15">
        <v>5</v>
      </c>
      <c r="S1076" s="15" t="s">
        <v>2844</v>
      </c>
      <c r="T1076" s="4" t="s">
        <v>15638</v>
      </c>
      <c r="U1076" s="15">
        <v>1</v>
      </c>
      <c r="V1076" s="15" t="s">
        <v>28</v>
      </c>
      <c r="W1076" s="15">
        <v>2</v>
      </c>
      <c r="X1076" s="15" t="s">
        <v>154</v>
      </c>
      <c r="Y1076" s="15">
        <v>4</v>
      </c>
      <c r="Z1076" s="15" t="s">
        <v>155</v>
      </c>
      <c r="AA1076" s="99" t="s">
        <v>15623</v>
      </c>
      <c r="AB1076" s="15" t="s">
        <v>156</v>
      </c>
      <c r="AC1076" s="109" t="s">
        <v>157</v>
      </c>
      <c r="AD1076" s="15" t="s">
        <v>6561</v>
      </c>
      <c r="AE1076" s="15" t="s">
        <v>6562</v>
      </c>
      <c r="AF1076" s="15" t="s">
        <v>6563</v>
      </c>
      <c r="AG1076" s="15" t="s">
        <v>6564</v>
      </c>
      <c r="AH1076" s="15" t="s">
        <v>6689</v>
      </c>
      <c r="AI1076" s="15" t="s">
        <v>9358</v>
      </c>
      <c r="AJ1076" s="15" t="s">
        <v>9359</v>
      </c>
      <c r="AK1076" s="15" t="s">
        <v>6725</v>
      </c>
      <c r="AL1076" s="15" t="s">
        <v>9360</v>
      </c>
      <c r="AM1076" s="15" t="s">
        <v>6712</v>
      </c>
      <c r="AN1076" s="15" t="s">
        <v>6708</v>
      </c>
      <c r="AO1076" s="15" t="s">
        <v>6718</v>
      </c>
      <c r="AP1076" s="15" t="s">
        <v>6689</v>
      </c>
      <c r="AQ1076" s="15" t="s">
        <v>6689</v>
      </c>
      <c r="AR1076" s="15" t="s">
        <v>15452</v>
      </c>
      <c r="AS1076" s="15" t="s">
        <v>15453</v>
      </c>
      <c r="AT1076" s="15" t="s">
        <v>15454</v>
      </c>
      <c r="AU1076" s="15" t="s">
        <v>14849</v>
      </c>
      <c r="AV1076" s="15"/>
      <c r="AW1076" s="15"/>
      <c r="AX1076" s="15"/>
      <c r="AY1076" s="15"/>
      <c r="AZ1076" s="15"/>
      <c r="BA1076" s="15"/>
      <c r="BB1076" s="15"/>
      <c r="BC1076" s="15"/>
      <c r="BD1076" s="15"/>
      <c r="BE1076" s="15"/>
      <c r="BF1076" s="15"/>
      <c r="BG1076" s="15"/>
      <c r="BH1076" s="15"/>
      <c r="BI1076" s="15"/>
      <c r="BJ1076" s="15"/>
      <c r="BK1076" s="15"/>
      <c r="BL1076" s="15"/>
      <c r="BM1076" s="15"/>
      <c r="BN1076" s="15"/>
      <c r="BO1076" s="15"/>
      <c r="BP1076" s="15"/>
      <c r="BQ1076" s="15"/>
      <c r="BR1076" s="15"/>
      <c r="BS1076" s="15"/>
      <c r="BT1076" s="15"/>
      <c r="BU1076" s="15"/>
      <c r="BV1076" s="15"/>
      <c r="BW1076" s="15"/>
      <c r="BX1076" s="15"/>
      <c r="BY1076" s="106"/>
    </row>
    <row r="1077" spans="1:77" ht="15.5">
      <c r="A1077" s="49" t="str">
        <f>B1077&amp;COUNTIF($B$3:B1077,B1077)</f>
        <v>36PFEG6</v>
      </c>
      <c r="B1077" s="15" t="s">
        <v>1061</v>
      </c>
      <c r="C1077" s="15" t="s">
        <v>15804</v>
      </c>
      <c r="D1077" s="15" t="s">
        <v>1551</v>
      </c>
      <c r="E1077" s="15" t="s">
        <v>1552</v>
      </c>
      <c r="F1077" s="15" t="s">
        <v>1553</v>
      </c>
      <c r="G1077" s="15" t="s">
        <v>1554</v>
      </c>
      <c r="H1077" s="15" t="s">
        <v>158</v>
      </c>
      <c r="I1077" s="15" t="s">
        <v>1574</v>
      </c>
      <c r="J1077" s="95" t="s">
        <v>2805</v>
      </c>
      <c r="K1077" s="4" t="s">
        <v>15664</v>
      </c>
      <c r="L1077" s="15">
        <v>1</v>
      </c>
      <c r="M1077" s="15" t="s">
        <v>2860</v>
      </c>
      <c r="N1077" s="15">
        <v>6</v>
      </c>
      <c r="O1077" s="15" t="s">
        <v>2861</v>
      </c>
      <c r="P1077" s="15">
        <v>0</v>
      </c>
      <c r="Q1077" s="15" t="s">
        <v>2861</v>
      </c>
      <c r="R1077" s="15">
        <v>10</v>
      </c>
      <c r="S1077" s="15" t="s">
        <v>2868</v>
      </c>
      <c r="T1077" s="4" t="s">
        <v>15640</v>
      </c>
      <c r="U1077" s="15">
        <v>1</v>
      </c>
      <c r="V1077" s="15" t="s">
        <v>28</v>
      </c>
      <c r="W1077" s="15">
        <v>2</v>
      </c>
      <c r="X1077" s="15" t="s">
        <v>154</v>
      </c>
      <c r="Y1077" s="15">
        <v>4</v>
      </c>
      <c r="Z1077" s="15" t="s">
        <v>155</v>
      </c>
      <c r="AA1077" s="99" t="s">
        <v>15623</v>
      </c>
      <c r="AB1077" s="15" t="s">
        <v>161</v>
      </c>
      <c r="AC1077" s="109" t="s">
        <v>162</v>
      </c>
      <c r="AD1077" s="15" t="s">
        <v>6565</v>
      </c>
      <c r="AE1077" s="15" t="s">
        <v>6566</v>
      </c>
      <c r="AF1077" s="15" t="s">
        <v>6567</v>
      </c>
      <c r="AG1077" s="15" t="s">
        <v>6568</v>
      </c>
      <c r="AH1077" s="15" t="s">
        <v>6689</v>
      </c>
      <c r="AI1077" s="15" t="s">
        <v>9361</v>
      </c>
      <c r="AJ1077" s="15" t="s">
        <v>9362</v>
      </c>
      <c r="AK1077" s="15" t="s">
        <v>6725</v>
      </c>
      <c r="AL1077" s="15" t="s">
        <v>9360</v>
      </c>
      <c r="AM1077" s="15" t="s">
        <v>6712</v>
      </c>
      <c r="AN1077" s="15" t="s">
        <v>6708</v>
      </c>
      <c r="AO1077" s="15" t="s">
        <v>6718</v>
      </c>
      <c r="AP1077" s="15" t="s">
        <v>6689</v>
      </c>
      <c r="AQ1077" s="15" t="s">
        <v>6689</v>
      </c>
      <c r="AR1077" s="15" t="s">
        <v>15455</v>
      </c>
      <c r="AS1077" s="15" t="s">
        <v>15453</v>
      </c>
      <c r="AT1077" s="15" t="s">
        <v>15454</v>
      </c>
      <c r="AU1077" s="15" t="s">
        <v>14849</v>
      </c>
      <c r="AV1077" s="15"/>
      <c r="AW1077" s="15"/>
      <c r="AX1077" s="15"/>
      <c r="AY1077" s="15"/>
      <c r="AZ1077" s="15"/>
      <c r="BA1077" s="15"/>
      <c r="BB1077" s="15"/>
      <c r="BC1077" s="15"/>
      <c r="BD1077" s="15"/>
      <c r="BE1077" s="15"/>
      <c r="BF1077" s="15"/>
      <c r="BG1077" s="15"/>
      <c r="BH1077" s="15"/>
      <c r="BI1077" s="15"/>
      <c r="BJ1077" s="15"/>
      <c r="BK1077" s="15"/>
      <c r="BL1077" s="15"/>
      <c r="BM1077" s="15"/>
      <c r="BN1077" s="15"/>
      <c r="BO1077" s="15"/>
      <c r="BP1077" s="15"/>
      <c r="BQ1077" s="15"/>
      <c r="BR1077" s="15"/>
      <c r="BS1077" s="15"/>
      <c r="BT1077" s="15"/>
      <c r="BU1077" s="15"/>
      <c r="BV1077" s="15"/>
      <c r="BW1077" s="15"/>
      <c r="BX1077" s="15"/>
      <c r="BY1077" s="106"/>
    </row>
    <row r="1078" spans="1:77" ht="15.5">
      <c r="A1078" s="49" t="str">
        <f>B1078&amp;COUNTIF($B$3:B1078,B1078)</f>
        <v>36PFEG7</v>
      </c>
      <c r="B1078" s="15" t="s">
        <v>1061</v>
      </c>
      <c r="C1078" s="15" t="s">
        <v>15804</v>
      </c>
      <c r="D1078" s="15" t="s">
        <v>1551</v>
      </c>
      <c r="E1078" s="15" t="s">
        <v>1552</v>
      </c>
      <c r="F1078" s="15" t="s">
        <v>1553</v>
      </c>
      <c r="G1078" s="15" t="s">
        <v>1554</v>
      </c>
      <c r="H1078" s="15" t="s">
        <v>170</v>
      </c>
      <c r="I1078" s="15" t="s">
        <v>1575</v>
      </c>
      <c r="J1078" s="95" t="s">
        <v>2806</v>
      </c>
      <c r="K1078" s="4" t="s">
        <v>15665</v>
      </c>
      <c r="L1078" s="15">
        <v>1</v>
      </c>
      <c r="M1078" s="15" t="s">
        <v>2860</v>
      </c>
      <c r="N1078" s="15">
        <v>6</v>
      </c>
      <c r="O1078" s="15" t="s">
        <v>2861</v>
      </c>
      <c r="P1078" s="15">
        <v>1</v>
      </c>
      <c r="Q1078" s="15" t="s">
        <v>2869</v>
      </c>
      <c r="R1078" s="15">
        <v>10</v>
      </c>
      <c r="S1078" s="15" t="s">
        <v>2868</v>
      </c>
      <c r="T1078" s="4" t="s">
        <v>15640</v>
      </c>
      <c r="U1078" s="15">
        <v>2</v>
      </c>
      <c r="V1078" s="15" t="s">
        <v>173</v>
      </c>
      <c r="W1078" s="15">
        <v>6</v>
      </c>
      <c r="X1078" s="15" t="s">
        <v>175</v>
      </c>
      <c r="Y1078" s="15">
        <v>8</v>
      </c>
      <c r="Z1078" s="15" t="s">
        <v>177</v>
      </c>
      <c r="AA1078" s="99" t="s">
        <v>15627</v>
      </c>
      <c r="AB1078" s="15" t="s">
        <v>384</v>
      </c>
      <c r="AC1078" s="109" t="s">
        <v>178</v>
      </c>
      <c r="AD1078" s="15" t="s">
        <v>6569</v>
      </c>
      <c r="AE1078" s="15" t="s">
        <v>3059</v>
      </c>
      <c r="AF1078" s="15" t="s">
        <v>5032</v>
      </c>
      <c r="AG1078" s="15" t="s">
        <v>3061</v>
      </c>
      <c r="AH1078" s="15" t="s">
        <v>6689</v>
      </c>
      <c r="AI1078" s="15" t="s">
        <v>9363</v>
      </c>
      <c r="AJ1078" s="15" t="s">
        <v>9364</v>
      </c>
      <c r="AK1078" s="15" t="s">
        <v>6725</v>
      </c>
      <c r="AL1078" s="15" t="s">
        <v>9360</v>
      </c>
      <c r="AM1078" s="15" t="s">
        <v>9455</v>
      </c>
      <c r="AN1078" s="15" t="s">
        <v>6708</v>
      </c>
      <c r="AO1078" s="15" t="s">
        <v>6718</v>
      </c>
      <c r="AP1078" s="15" t="s">
        <v>6689</v>
      </c>
      <c r="AQ1078" s="15" t="s">
        <v>6689</v>
      </c>
      <c r="AR1078" s="15" t="s">
        <v>10088</v>
      </c>
      <c r="AS1078" s="15" t="s">
        <v>15453</v>
      </c>
      <c r="AT1078" s="15" t="s">
        <v>15454</v>
      </c>
      <c r="AU1078" s="15" t="s">
        <v>14849</v>
      </c>
      <c r="AV1078" s="15"/>
      <c r="AW1078" s="15"/>
      <c r="AX1078" s="15"/>
      <c r="AY1078" s="15"/>
      <c r="AZ1078" s="15"/>
      <c r="BA1078" s="15"/>
      <c r="BB1078" s="15"/>
      <c r="BC1078" s="15"/>
      <c r="BD1078" s="15"/>
      <c r="BE1078" s="15"/>
      <c r="BF1078" s="15"/>
      <c r="BG1078" s="15"/>
      <c r="BH1078" s="15"/>
      <c r="BI1078" s="15"/>
      <c r="BJ1078" s="15"/>
      <c r="BK1078" s="15"/>
      <c r="BL1078" s="15"/>
      <c r="BM1078" s="15"/>
      <c r="BN1078" s="15"/>
      <c r="BO1078" s="15"/>
      <c r="BP1078" s="15"/>
      <c r="BQ1078" s="15"/>
      <c r="BR1078" s="15"/>
      <c r="BS1078" s="15"/>
      <c r="BT1078" s="15"/>
      <c r="BU1078" s="15"/>
      <c r="BV1078" s="15"/>
      <c r="BW1078" s="15"/>
      <c r="BX1078" s="15"/>
      <c r="BY1078" s="106"/>
    </row>
    <row r="1079" spans="1:77" ht="15.5">
      <c r="A1079" s="49" t="str">
        <f>B1079&amp;COUNTIF($B$3:B1079,B1079)</f>
        <v>36PFEG8</v>
      </c>
      <c r="B1079" s="15" t="s">
        <v>1061</v>
      </c>
      <c r="C1079" s="15" t="s">
        <v>15804</v>
      </c>
      <c r="D1079" s="15" t="s">
        <v>1551</v>
      </c>
      <c r="E1079" s="15" t="s">
        <v>1552</v>
      </c>
      <c r="F1079" s="15" t="s">
        <v>1553</v>
      </c>
      <c r="G1079" s="15" t="s">
        <v>1554</v>
      </c>
      <c r="H1079" s="15" t="s">
        <v>1063</v>
      </c>
      <c r="I1079" s="15" t="s">
        <v>1869</v>
      </c>
      <c r="J1079" s="95" t="s">
        <v>2807</v>
      </c>
      <c r="K1079" s="4" t="s">
        <v>15666</v>
      </c>
      <c r="L1079" s="15">
        <v>1</v>
      </c>
      <c r="M1079" s="15" t="s">
        <v>2860</v>
      </c>
      <c r="N1079" s="15">
        <v>1</v>
      </c>
      <c r="O1079" s="15" t="s">
        <v>2870</v>
      </c>
      <c r="P1079" s="15">
        <v>2</v>
      </c>
      <c r="Q1079" s="15" t="s">
        <v>2905</v>
      </c>
      <c r="R1079" s="15">
        <v>4</v>
      </c>
      <c r="S1079" s="15" t="s">
        <v>2885</v>
      </c>
      <c r="T1079" s="4" t="s">
        <v>15629</v>
      </c>
      <c r="U1079" s="15">
        <v>2</v>
      </c>
      <c r="V1079" s="15" t="s">
        <v>173</v>
      </c>
      <c r="W1079" s="15">
        <v>5</v>
      </c>
      <c r="X1079" s="15" t="s">
        <v>216</v>
      </c>
      <c r="Y1079" s="15">
        <v>1</v>
      </c>
      <c r="Z1079" s="15" t="s">
        <v>275</v>
      </c>
      <c r="AA1079" s="99" t="s">
        <v>15659</v>
      </c>
      <c r="AB1079" s="15" t="s">
        <v>1064</v>
      </c>
      <c r="AC1079" s="109" t="s">
        <v>1065</v>
      </c>
      <c r="AD1079" s="15" t="s">
        <v>6570</v>
      </c>
      <c r="AE1079" s="15" t="s">
        <v>6571</v>
      </c>
      <c r="AF1079" s="15" t="s">
        <v>6572</v>
      </c>
      <c r="AG1079" s="15" t="s">
        <v>6573</v>
      </c>
      <c r="AH1079" s="15" t="s">
        <v>6689</v>
      </c>
      <c r="AI1079" s="15" t="s">
        <v>9365</v>
      </c>
      <c r="AJ1079" s="15" t="s">
        <v>9366</v>
      </c>
      <c r="AK1079" s="15" t="s">
        <v>6725</v>
      </c>
      <c r="AL1079" s="15" t="s">
        <v>9367</v>
      </c>
      <c r="AM1079" s="15" t="s">
        <v>6702</v>
      </c>
      <c r="AN1079" s="15" t="s">
        <v>6694</v>
      </c>
      <c r="AO1079" s="15" t="s">
        <v>6716</v>
      </c>
      <c r="AP1079" s="15" t="s">
        <v>6689</v>
      </c>
      <c r="AQ1079" s="15" t="s">
        <v>6689</v>
      </c>
      <c r="AR1079" s="15" t="s">
        <v>15456</v>
      </c>
      <c r="AS1079" s="15" t="s">
        <v>15457</v>
      </c>
      <c r="AT1079" s="15" t="s">
        <v>15458</v>
      </c>
      <c r="AU1079" s="15" t="s">
        <v>15459</v>
      </c>
      <c r="AV1079" s="15"/>
      <c r="AW1079" s="15"/>
      <c r="AX1079" s="15"/>
      <c r="AY1079" s="15"/>
      <c r="AZ1079" s="15"/>
      <c r="BA1079" s="15"/>
      <c r="BB1079" s="15"/>
      <c r="BC1079" s="15"/>
      <c r="BD1079" s="15"/>
      <c r="BE1079" s="15"/>
      <c r="BF1079" s="15"/>
      <c r="BG1079" s="15"/>
      <c r="BH1079" s="15"/>
      <c r="BI1079" s="15"/>
      <c r="BJ1079" s="15"/>
      <c r="BK1079" s="15"/>
      <c r="BL1079" s="15"/>
      <c r="BM1079" s="15"/>
      <c r="BN1079" s="15"/>
      <c r="BO1079" s="15"/>
      <c r="BP1079" s="15"/>
      <c r="BQ1079" s="15"/>
      <c r="BR1079" s="15"/>
      <c r="BS1079" s="15"/>
      <c r="BT1079" s="15"/>
      <c r="BU1079" s="15"/>
      <c r="BV1079" s="15"/>
      <c r="BW1079" s="15"/>
      <c r="BX1079" s="15"/>
      <c r="BY1079" s="106"/>
    </row>
    <row r="1080" spans="1:77" ht="15.5">
      <c r="A1080" s="49" t="str">
        <f>B1080&amp;COUNTIF($B$3:B1080,B1080)</f>
        <v>36PFEG9</v>
      </c>
      <c r="B1080" s="15" t="s">
        <v>1061</v>
      </c>
      <c r="C1080" s="15" t="s">
        <v>15804</v>
      </c>
      <c r="D1080" s="15" t="s">
        <v>1551</v>
      </c>
      <c r="E1080" s="15" t="s">
        <v>1552</v>
      </c>
      <c r="F1080" s="15" t="s">
        <v>1553</v>
      </c>
      <c r="G1080" s="15" t="s">
        <v>1554</v>
      </c>
      <c r="H1080" s="15" t="s">
        <v>1066</v>
      </c>
      <c r="I1080" s="15" t="s">
        <v>1870</v>
      </c>
      <c r="J1080" s="95" t="s">
        <v>2808</v>
      </c>
      <c r="K1080" s="4" t="s">
        <v>15667</v>
      </c>
      <c r="L1080" s="15">
        <v>1</v>
      </c>
      <c r="M1080" s="15" t="s">
        <v>2860</v>
      </c>
      <c r="N1080" s="15">
        <v>1</v>
      </c>
      <c r="O1080" s="15" t="s">
        <v>2870</v>
      </c>
      <c r="P1080" s="15">
        <v>1</v>
      </c>
      <c r="Q1080" s="15" t="s">
        <v>2892</v>
      </c>
      <c r="R1080" s="15">
        <v>4</v>
      </c>
      <c r="S1080" s="15" t="s">
        <v>2885</v>
      </c>
      <c r="T1080" s="4" t="s">
        <v>15629</v>
      </c>
      <c r="U1080" s="15">
        <v>2</v>
      </c>
      <c r="V1080" s="15" t="s">
        <v>173</v>
      </c>
      <c r="W1080" s="15">
        <v>5</v>
      </c>
      <c r="X1080" s="15" t="s">
        <v>216</v>
      </c>
      <c r="Y1080" s="15">
        <v>1</v>
      </c>
      <c r="Z1080" s="15" t="s">
        <v>275</v>
      </c>
      <c r="AA1080" s="99" t="s">
        <v>15659</v>
      </c>
      <c r="AB1080" s="15" t="s">
        <v>1067</v>
      </c>
      <c r="AC1080" s="109" t="s">
        <v>3001</v>
      </c>
      <c r="AD1080" s="15" t="s">
        <v>6574</v>
      </c>
      <c r="AE1080" s="15" t="s">
        <v>6575</v>
      </c>
      <c r="AF1080" s="15" t="s">
        <v>6576</v>
      </c>
      <c r="AG1080" s="15" t="s">
        <v>6577</v>
      </c>
      <c r="AH1080" s="15" t="s">
        <v>6689</v>
      </c>
      <c r="AI1080" s="15" t="s">
        <v>9368</v>
      </c>
      <c r="AJ1080" s="15" t="s">
        <v>9369</v>
      </c>
      <c r="AK1080" s="15" t="s">
        <v>6725</v>
      </c>
      <c r="AL1080" s="15" t="s">
        <v>9370</v>
      </c>
      <c r="AM1080" s="15" t="s">
        <v>6712</v>
      </c>
      <c r="AN1080" s="15" t="s">
        <v>6708</v>
      </c>
      <c r="AO1080" s="15" t="s">
        <v>6718</v>
      </c>
      <c r="AP1080" s="15" t="s">
        <v>6689</v>
      </c>
      <c r="AQ1080" s="15" t="s">
        <v>6689</v>
      </c>
      <c r="AR1080" s="15" t="s">
        <v>15460</v>
      </c>
      <c r="AS1080" s="15" t="s">
        <v>15461</v>
      </c>
      <c r="AT1080" s="15" t="s">
        <v>15462</v>
      </c>
      <c r="AU1080" s="15" t="s">
        <v>15463</v>
      </c>
      <c r="AV1080" s="15"/>
      <c r="AW1080" s="15"/>
      <c r="AX1080" s="15"/>
      <c r="AY1080" s="15"/>
      <c r="AZ1080" s="15"/>
      <c r="BA1080" s="15"/>
      <c r="BB1080" s="15"/>
      <c r="BC1080" s="15"/>
      <c r="BD1080" s="15"/>
      <c r="BE1080" s="15"/>
      <c r="BF1080" s="15"/>
      <c r="BG1080" s="15"/>
      <c r="BH1080" s="15"/>
      <c r="BI1080" s="15"/>
      <c r="BJ1080" s="15"/>
      <c r="BK1080" s="15"/>
      <c r="BL1080" s="15"/>
      <c r="BM1080" s="15"/>
      <c r="BN1080" s="15"/>
      <c r="BO1080" s="15"/>
      <c r="BP1080" s="15"/>
      <c r="BQ1080" s="15"/>
      <c r="BR1080" s="15"/>
      <c r="BS1080" s="15"/>
      <c r="BT1080" s="15"/>
      <c r="BU1080" s="15"/>
      <c r="BV1080" s="15"/>
      <c r="BW1080" s="15"/>
      <c r="BX1080" s="15"/>
      <c r="BY1080" s="106"/>
    </row>
    <row r="1081" spans="1:77" ht="15.5">
      <c r="A1081" s="49" t="str">
        <f>B1081&amp;COUNTIF($B$3:B1081,B1081)</f>
        <v>36PFEG10</v>
      </c>
      <c r="B1081" s="15" t="s">
        <v>1061</v>
      </c>
      <c r="C1081" s="15" t="s">
        <v>15804</v>
      </c>
      <c r="D1081" s="15" t="s">
        <v>1551</v>
      </c>
      <c r="E1081" s="15" t="s">
        <v>1552</v>
      </c>
      <c r="F1081" s="15" t="s">
        <v>1553</v>
      </c>
      <c r="G1081" s="15" t="s">
        <v>1554</v>
      </c>
      <c r="H1081" s="15" t="s">
        <v>1068</v>
      </c>
      <c r="I1081" s="15" t="s">
        <v>1871</v>
      </c>
      <c r="J1081" s="95" t="s">
        <v>2809</v>
      </c>
      <c r="K1081" s="4" t="s">
        <v>15668</v>
      </c>
      <c r="L1081" s="15">
        <v>1</v>
      </c>
      <c r="M1081" s="15" t="s">
        <v>2860</v>
      </c>
      <c r="N1081" s="15">
        <v>2</v>
      </c>
      <c r="O1081" s="15" t="s">
        <v>2880</v>
      </c>
      <c r="P1081" s="15">
        <v>3</v>
      </c>
      <c r="Q1081" s="15" t="s">
        <v>2947</v>
      </c>
      <c r="R1081" s="15">
        <v>4</v>
      </c>
      <c r="S1081" s="15" t="s">
        <v>2885</v>
      </c>
      <c r="T1081" s="4" t="s">
        <v>15629</v>
      </c>
      <c r="U1081" s="15">
        <v>2</v>
      </c>
      <c r="V1081" s="15" t="s">
        <v>173</v>
      </c>
      <c r="W1081" s="15">
        <v>5</v>
      </c>
      <c r="X1081" s="15" t="s">
        <v>216</v>
      </c>
      <c r="Y1081" s="15">
        <v>6</v>
      </c>
      <c r="Z1081" s="15" t="s">
        <v>481</v>
      </c>
      <c r="AA1081" s="99" t="s">
        <v>15669</v>
      </c>
      <c r="AB1081" s="15" t="s">
        <v>1069</v>
      </c>
      <c r="AC1081" s="109" t="s">
        <v>3002</v>
      </c>
      <c r="AD1081" s="15" t="s">
        <v>6578</v>
      </c>
      <c r="AE1081" s="15" t="s">
        <v>6579</v>
      </c>
      <c r="AF1081" s="15" t="s">
        <v>6580</v>
      </c>
      <c r="AG1081" s="15" t="s">
        <v>6581</v>
      </c>
      <c r="AH1081" s="15" t="s">
        <v>6689</v>
      </c>
      <c r="AI1081" s="15" t="s">
        <v>9371</v>
      </c>
      <c r="AJ1081" s="15" t="s">
        <v>9372</v>
      </c>
      <c r="AK1081" s="15" t="s">
        <v>6725</v>
      </c>
      <c r="AL1081" s="15" t="s">
        <v>9373</v>
      </c>
      <c r="AM1081" s="15" t="s">
        <v>6712</v>
      </c>
      <c r="AN1081" s="15" t="s">
        <v>6708</v>
      </c>
      <c r="AO1081" s="15" t="s">
        <v>6718</v>
      </c>
      <c r="AP1081" s="15" t="s">
        <v>6689</v>
      </c>
      <c r="AQ1081" s="15" t="s">
        <v>6689</v>
      </c>
      <c r="AR1081" s="15" t="s">
        <v>6581</v>
      </c>
      <c r="AS1081" s="15" t="s">
        <v>15464</v>
      </c>
      <c r="AT1081" s="15" t="s">
        <v>15462</v>
      </c>
      <c r="AU1081" s="15" t="s">
        <v>15463</v>
      </c>
      <c r="AV1081" s="15"/>
      <c r="AW1081" s="15"/>
      <c r="AX1081" s="15"/>
      <c r="AY1081" s="15"/>
      <c r="AZ1081" s="15"/>
      <c r="BA1081" s="15"/>
      <c r="BB1081" s="15"/>
      <c r="BC1081" s="15"/>
      <c r="BD1081" s="15"/>
      <c r="BE1081" s="15"/>
      <c r="BF1081" s="15"/>
      <c r="BG1081" s="15"/>
      <c r="BH1081" s="15"/>
      <c r="BI1081" s="15"/>
      <c r="BJ1081" s="15"/>
      <c r="BK1081" s="15"/>
      <c r="BL1081" s="15"/>
      <c r="BM1081" s="15"/>
      <c r="BN1081" s="15"/>
      <c r="BO1081" s="15"/>
      <c r="BP1081" s="15"/>
      <c r="BQ1081" s="15"/>
      <c r="BR1081" s="15"/>
      <c r="BS1081" s="15"/>
      <c r="BT1081" s="15"/>
      <c r="BU1081" s="15"/>
      <c r="BV1081" s="15"/>
      <c r="BW1081" s="15"/>
      <c r="BX1081" s="15"/>
      <c r="BY1081" s="106"/>
    </row>
    <row r="1082" spans="1:77" ht="15.5">
      <c r="A1082" s="49" t="str">
        <f>B1082&amp;COUNTIF($B$3:B1082,B1082)</f>
        <v>36PFEG11</v>
      </c>
      <c r="B1082" s="15" t="s">
        <v>1061</v>
      </c>
      <c r="C1082" s="15" t="s">
        <v>15804</v>
      </c>
      <c r="D1082" s="15" t="s">
        <v>1551</v>
      </c>
      <c r="E1082" s="15" t="s">
        <v>1552</v>
      </c>
      <c r="F1082" s="15" t="s">
        <v>1553</v>
      </c>
      <c r="G1082" s="15" t="s">
        <v>1554</v>
      </c>
      <c r="H1082" s="15" t="s">
        <v>1070</v>
      </c>
      <c r="I1082" s="15" t="s">
        <v>1872</v>
      </c>
      <c r="J1082" s="95" t="s">
        <v>2810</v>
      </c>
      <c r="K1082" s="4" t="s">
        <v>15670</v>
      </c>
      <c r="L1082" s="15">
        <v>1</v>
      </c>
      <c r="M1082" s="15" t="s">
        <v>2860</v>
      </c>
      <c r="N1082" s="15">
        <v>1</v>
      </c>
      <c r="O1082" s="15" t="s">
        <v>2870</v>
      </c>
      <c r="P1082" s="15">
        <v>1</v>
      </c>
      <c r="Q1082" s="15" t="s">
        <v>2892</v>
      </c>
      <c r="R1082" s="15">
        <v>4</v>
      </c>
      <c r="S1082" s="15" t="s">
        <v>2885</v>
      </c>
      <c r="T1082" s="4" t="s">
        <v>15629</v>
      </c>
      <c r="U1082" s="15">
        <v>2</v>
      </c>
      <c r="V1082" s="15" t="s">
        <v>173</v>
      </c>
      <c r="W1082" s="15">
        <v>5</v>
      </c>
      <c r="X1082" s="15" t="s">
        <v>216</v>
      </c>
      <c r="Y1082" s="15">
        <v>1</v>
      </c>
      <c r="Z1082" s="15" t="s">
        <v>275</v>
      </c>
      <c r="AA1082" s="99" t="s">
        <v>15659</v>
      </c>
      <c r="AB1082" s="15" t="s">
        <v>669</v>
      </c>
      <c r="AC1082" s="109" t="s">
        <v>670</v>
      </c>
      <c r="AD1082" s="15" t="s">
        <v>6582</v>
      </c>
      <c r="AE1082" s="15" t="s">
        <v>6583</v>
      </c>
      <c r="AF1082" s="15" t="s">
        <v>6584</v>
      </c>
      <c r="AG1082" s="15" t="s">
        <v>6585</v>
      </c>
      <c r="AH1082" s="15" t="s">
        <v>6689</v>
      </c>
      <c r="AI1082" s="15" t="s">
        <v>9374</v>
      </c>
      <c r="AJ1082" s="15" t="s">
        <v>9375</v>
      </c>
      <c r="AK1082" s="15" t="s">
        <v>6725</v>
      </c>
      <c r="AL1082" s="15" t="s">
        <v>9376</v>
      </c>
      <c r="AM1082" s="15" t="s">
        <v>6697</v>
      </c>
      <c r="AN1082" s="15" t="s">
        <v>6699</v>
      </c>
      <c r="AO1082" s="15" t="s">
        <v>6698</v>
      </c>
      <c r="AP1082" s="15" t="s">
        <v>6689</v>
      </c>
      <c r="AQ1082" s="15" t="s">
        <v>6689</v>
      </c>
      <c r="AR1082" s="15" t="s">
        <v>15465</v>
      </c>
      <c r="AS1082" s="15" t="s">
        <v>15466</v>
      </c>
      <c r="AT1082" s="15" t="s">
        <v>15467</v>
      </c>
      <c r="AU1082" s="15" t="s">
        <v>15468</v>
      </c>
      <c r="AV1082" s="15" t="s">
        <v>15469</v>
      </c>
      <c r="AW1082" s="15" t="s">
        <v>15467</v>
      </c>
      <c r="AX1082" s="15" t="s">
        <v>15468</v>
      </c>
      <c r="AY1082" s="15"/>
      <c r="AZ1082" s="15"/>
      <c r="BA1082" s="15"/>
      <c r="BB1082" s="15"/>
      <c r="BC1082" s="15"/>
      <c r="BD1082" s="15"/>
      <c r="BE1082" s="15"/>
      <c r="BF1082" s="15"/>
      <c r="BG1082" s="15"/>
      <c r="BH1082" s="15"/>
      <c r="BI1082" s="15"/>
      <c r="BJ1082" s="15"/>
      <c r="BK1082" s="15"/>
      <c r="BL1082" s="15"/>
      <c r="BM1082" s="15"/>
      <c r="BN1082" s="15"/>
      <c r="BO1082" s="15"/>
      <c r="BP1082" s="15"/>
      <c r="BQ1082" s="15"/>
      <c r="BR1082" s="15"/>
      <c r="BS1082" s="15"/>
      <c r="BT1082" s="15"/>
      <c r="BU1082" s="15"/>
      <c r="BV1082" s="15"/>
      <c r="BW1082" s="15"/>
      <c r="BX1082" s="15"/>
      <c r="BY1082" s="106"/>
    </row>
    <row r="1083" spans="1:77" ht="15.5">
      <c r="A1083" s="49" t="str">
        <f>B1083&amp;COUNTIF($B$3:B1083,B1083)</f>
        <v>36PFEG12</v>
      </c>
      <c r="B1083" s="15" t="s">
        <v>1061</v>
      </c>
      <c r="C1083" s="15" t="s">
        <v>15804</v>
      </c>
      <c r="D1083" s="15" t="s">
        <v>1551</v>
      </c>
      <c r="E1083" s="15" t="s">
        <v>1552</v>
      </c>
      <c r="F1083" s="15" t="s">
        <v>1553</v>
      </c>
      <c r="G1083" s="15" t="s">
        <v>1554</v>
      </c>
      <c r="H1083" s="15" t="s">
        <v>1071</v>
      </c>
      <c r="I1083" s="15" t="s">
        <v>1873</v>
      </c>
      <c r="J1083" s="95" t="s">
        <v>2811</v>
      </c>
      <c r="K1083" s="4" t="s">
        <v>15671</v>
      </c>
      <c r="L1083" s="15">
        <v>1</v>
      </c>
      <c r="M1083" s="15" t="s">
        <v>2860</v>
      </c>
      <c r="N1083" s="15">
        <v>1</v>
      </c>
      <c r="O1083" s="15" t="s">
        <v>2870</v>
      </c>
      <c r="P1083" s="15">
        <v>1</v>
      </c>
      <c r="Q1083" s="15" t="s">
        <v>2892</v>
      </c>
      <c r="R1083" s="15">
        <v>4</v>
      </c>
      <c r="S1083" s="15" t="s">
        <v>2885</v>
      </c>
      <c r="T1083" s="4" t="s">
        <v>15629</v>
      </c>
      <c r="U1083" s="15">
        <v>2</v>
      </c>
      <c r="V1083" s="15" t="s">
        <v>173</v>
      </c>
      <c r="W1083" s="15">
        <v>5</v>
      </c>
      <c r="X1083" s="15" t="s">
        <v>216</v>
      </c>
      <c r="Y1083" s="15">
        <v>1</v>
      </c>
      <c r="Z1083" s="15" t="s">
        <v>275</v>
      </c>
      <c r="AA1083" s="99" t="s">
        <v>15659</v>
      </c>
      <c r="AB1083" s="15" t="s">
        <v>669</v>
      </c>
      <c r="AC1083" s="109" t="s">
        <v>670</v>
      </c>
      <c r="AD1083" s="15" t="s">
        <v>6586</v>
      </c>
      <c r="AE1083" s="15" t="s">
        <v>6587</v>
      </c>
      <c r="AF1083" s="15" t="s">
        <v>6588</v>
      </c>
      <c r="AG1083" s="15" t="s">
        <v>6589</v>
      </c>
      <c r="AH1083" s="15" t="s">
        <v>6689</v>
      </c>
      <c r="AI1083" s="15" t="s">
        <v>9377</v>
      </c>
      <c r="AJ1083" s="15" t="s">
        <v>9378</v>
      </c>
      <c r="AK1083" s="15" t="s">
        <v>6725</v>
      </c>
      <c r="AL1083" s="15" t="s">
        <v>9379</v>
      </c>
      <c r="AM1083" s="15" t="s">
        <v>6712</v>
      </c>
      <c r="AN1083" s="15" t="s">
        <v>6708</v>
      </c>
      <c r="AO1083" s="15" t="s">
        <v>6718</v>
      </c>
      <c r="AP1083" s="15" t="s">
        <v>6689</v>
      </c>
      <c r="AQ1083" s="15" t="s">
        <v>6689</v>
      </c>
      <c r="AR1083" s="15" t="s">
        <v>15470</v>
      </c>
      <c r="AS1083" s="15" t="s">
        <v>15471</v>
      </c>
      <c r="AT1083" s="15" t="s">
        <v>15458</v>
      </c>
      <c r="AU1083" s="15" t="s">
        <v>15459</v>
      </c>
      <c r="AV1083" s="15"/>
      <c r="AW1083" s="15"/>
      <c r="AX1083" s="15"/>
      <c r="AY1083" s="15"/>
      <c r="AZ1083" s="15"/>
      <c r="BA1083" s="15"/>
      <c r="BB1083" s="15"/>
      <c r="BC1083" s="15"/>
      <c r="BD1083" s="15"/>
      <c r="BE1083" s="15"/>
      <c r="BF1083" s="15"/>
      <c r="BG1083" s="15"/>
      <c r="BH1083" s="15"/>
      <c r="BI1083" s="15"/>
      <c r="BJ1083" s="15"/>
      <c r="BK1083" s="15"/>
      <c r="BL1083" s="15"/>
      <c r="BM1083" s="15"/>
      <c r="BN1083" s="15"/>
      <c r="BO1083" s="15"/>
      <c r="BP1083" s="15"/>
      <c r="BQ1083" s="15"/>
      <c r="BR1083" s="15"/>
      <c r="BS1083" s="15"/>
      <c r="BT1083" s="15"/>
      <c r="BU1083" s="15"/>
      <c r="BV1083" s="15"/>
      <c r="BW1083" s="15"/>
      <c r="BX1083" s="15"/>
      <c r="BY1083" s="106"/>
    </row>
    <row r="1084" spans="1:77" ht="15.5">
      <c r="A1084" s="49" t="str">
        <f>B1084&amp;COUNTIF($B$3:B1084,B1084)</f>
        <v>36PFEG13</v>
      </c>
      <c r="B1084" s="15" t="s">
        <v>1061</v>
      </c>
      <c r="C1084" s="15" t="s">
        <v>15804</v>
      </c>
      <c r="D1084" s="15" t="s">
        <v>1551</v>
      </c>
      <c r="E1084" s="15" t="s">
        <v>1552</v>
      </c>
      <c r="F1084" s="15" t="s">
        <v>1553</v>
      </c>
      <c r="G1084" s="15" t="s">
        <v>1554</v>
      </c>
      <c r="H1084" s="15" t="s">
        <v>1072</v>
      </c>
      <c r="I1084" s="15" t="s">
        <v>1874</v>
      </c>
      <c r="J1084" s="95" t="s">
        <v>2812</v>
      </c>
      <c r="K1084" s="4" t="s">
        <v>15672</v>
      </c>
      <c r="L1084" s="15">
        <v>1</v>
      </c>
      <c r="M1084" s="15" t="s">
        <v>2860</v>
      </c>
      <c r="N1084" s="15">
        <v>1</v>
      </c>
      <c r="O1084" s="15" t="s">
        <v>2870</v>
      </c>
      <c r="P1084" s="15">
        <v>2</v>
      </c>
      <c r="Q1084" s="15" t="s">
        <v>2905</v>
      </c>
      <c r="R1084" s="15">
        <v>4</v>
      </c>
      <c r="S1084" s="15" t="s">
        <v>2885</v>
      </c>
      <c r="T1084" s="4" t="s">
        <v>15629</v>
      </c>
      <c r="U1084" s="15">
        <v>2</v>
      </c>
      <c r="V1084" s="15" t="s">
        <v>173</v>
      </c>
      <c r="W1084" s="15">
        <v>5</v>
      </c>
      <c r="X1084" s="15" t="s">
        <v>216</v>
      </c>
      <c r="Y1084" s="15">
        <v>1</v>
      </c>
      <c r="Z1084" s="15" t="s">
        <v>275</v>
      </c>
      <c r="AA1084" s="99" t="s">
        <v>15659</v>
      </c>
      <c r="AB1084" s="15" t="s">
        <v>1073</v>
      </c>
      <c r="AC1084" s="109" t="s">
        <v>3003</v>
      </c>
      <c r="AD1084" s="15" t="s">
        <v>6590</v>
      </c>
      <c r="AE1084" s="15" t="s">
        <v>6583</v>
      </c>
      <c r="AF1084" s="15" t="s">
        <v>6591</v>
      </c>
      <c r="AG1084" s="15" t="s">
        <v>6592</v>
      </c>
      <c r="AH1084" s="15" t="s">
        <v>6689</v>
      </c>
      <c r="AI1084" s="15" t="s">
        <v>9380</v>
      </c>
      <c r="AJ1084" s="15" t="s">
        <v>9381</v>
      </c>
      <c r="AK1084" s="15" t="s">
        <v>6725</v>
      </c>
      <c r="AL1084" s="15" t="s">
        <v>9382</v>
      </c>
      <c r="AM1084" s="15" t="s">
        <v>6708</v>
      </c>
      <c r="AN1084" s="15" t="s">
        <v>6708</v>
      </c>
      <c r="AO1084" s="15" t="s">
        <v>6689</v>
      </c>
      <c r="AP1084" s="15" t="s">
        <v>6689</v>
      </c>
      <c r="AQ1084" s="15" t="s">
        <v>10063</v>
      </c>
      <c r="AR1084" s="15" t="s">
        <v>15472</v>
      </c>
      <c r="AS1084" s="15" t="s">
        <v>15473</v>
      </c>
      <c r="AT1084" s="15" t="s">
        <v>15467</v>
      </c>
      <c r="AU1084" s="15" t="s">
        <v>15468</v>
      </c>
      <c r="AV1084" s="15"/>
      <c r="AW1084" s="15"/>
      <c r="AX1084" s="15"/>
      <c r="AY1084" s="15"/>
      <c r="AZ1084" s="15"/>
      <c r="BA1084" s="15"/>
      <c r="BB1084" s="15"/>
      <c r="BC1084" s="15"/>
      <c r="BD1084" s="15"/>
      <c r="BE1084" s="15"/>
      <c r="BF1084" s="15"/>
      <c r="BG1084" s="15"/>
      <c r="BH1084" s="15"/>
      <c r="BI1084" s="15"/>
      <c r="BJ1084" s="15"/>
      <c r="BK1084" s="15"/>
      <c r="BL1084" s="15"/>
      <c r="BM1084" s="15"/>
      <c r="BN1084" s="15"/>
      <c r="BO1084" s="15"/>
      <c r="BP1084" s="15"/>
      <c r="BQ1084" s="15"/>
      <c r="BR1084" s="15"/>
      <c r="BS1084" s="15"/>
      <c r="BT1084" s="15"/>
      <c r="BU1084" s="15"/>
      <c r="BV1084" s="15"/>
      <c r="BW1084" s="15"/>
      <c r="BX1084" s="15"/>
      <c r="BY1084" s="106"/>
    </row>
    <row r="1085" spans="1:77" ht="15.5">
      <c r="A1085" s="49" t="str">
        <f>B1085&amp;COUNTIF($B$3:B1085,B1085)</f>
        <v>36PFEG14</v>
      </c>
      <c r="B1085" s="15" t="s">
        <v>1061</v>
      </c>
      <c r="C1085" s="15" t="s">
        <v>15804</v>
      </c>
      <c r="D1085" s="15" t="s">
        <v>1551</v>
      </c>
      <c r="E1085" s="15" t="s">
        <v>1552</v>
      </c>
      <c r="F1085" s="15" t="s">
        <v>1553</v>
      </c>
      <c r="G1085" s="15" t="s">
        <v>1554</v>
      </c>
      <c r="H1085" s="15" t="s">
        <v>299</v>
      </c>
      <c r="I1085" s="15" t="s">
        <v>1593</v>
      </c>
      <c r="J1085" s="95" t="s">
        <v>2813</v>
      </c>
      <c r="K1085" s="4" t="s">
        <v>15673</v>
      </c>
      <c r="L1085" s="15">
        <v>1</v>
      </c>
      <c r="M1085" s="15" t="s">
        <v>2860</v>
      </c>
      <c r="N1085" s="15">
        <v>6</v>
      </c>
      <c r="O1085" s="15" t="s">
        <v>2861</v>
      </c>
      <c r="P1085" s="15">
        <v>0</v>
      </c>
      <c r="Q1085" s="15" t="s">
        <v>2861</v>
      </c>
      <c r="R1085" s="15">
        <v>10</v>
      </c>
      <c r="S1085" s="15" t="s">
        <v>2868</v>
      </c>
      <c r="T1085" s="4" t="s">
        <v>15640</v>
      </c>
      <c r="U1085" s="15">
        <v>2</v>
      </c>
      <c r="V1085" s="15" t="s">
        <v>173</v>
      </c>
      <c r="W1085" s="15">
        <v>6</v>
      </c>
      <c r="X1085" s="15" t="s">
        <v>175</v>
      </c>
      <c r="Y1085" s="15">
        <v>8</v>
      </c>
      <c r="Z1085" s="15" t="s">
        <v>177</v>
      </c>
      <c r="AA1085" s="99" t="s">
        <v>15627</v>
      </c>
      <c r="AB1085" s="15" t="s">
        <v>301</v>
      </c>
      <c r="AC1085" s="109" t="s">
        <v>302</v>
      </c>
      <c r="AD1085" s="15" t="s">
        <v>6593</v>
      </c>
      <c r="AE1085" s="15" t="s">
        <v>6594</v>
      </c>
      <c r="AF1085" s="15" t="s">
        <v>6595</v>
      </c>
      <c r="AG1085" s="15" t="s">
        <v>6596</v>
      </c>
      <c r="AH1085" s="15" t="s">
        <v>6689</v>
      </c>
      <c r="AI1085" s="15" t="s">
        <v>9383</v>
      </c>
      <c r="AJ1085" s="15" t="s">
        <v>9384</v>
      </c>
      <c r="AK1085" s="15" t="s">
        <v>6725</v>
      </c>
      <c r="AL1085" s="15" t="s">
        <v>9370</v>
      </c>
      <c r="AM1085" s="15" t="s">
        <v>6712</v>
      </c>
      <c r="AN1085" s="15" t="s">
        <v>6708</v>
      </c>
      <c r="AO1085" s="15" t="s">
        <v>6718</v>
      </c>
      <c r="AP1085" s="15" t="s">
        <v>6689</v>
      </c>
      <c r="AQ1085" s="15" t="s">
        <v>6689</v>
      </c>
      <c r="AR1085" s="15" t="s">
        <v>15474</v>
      </c>
      <c r="AS1085" s="15" t="s">
        <v>15475</v>
      </c>
      <c r="AT1085" s="15" t="s">
        <v>15462</v>
      </c>
      <c r="AU1085" s="15" t="s">
        <v>15463</v>
      </c>
      <c r="AV1085" s="15"/>
      <c r="AW1085" s="15"/>
      <c r="AX1085" s="15"/>
      <c r="AY1085" s="15"/>
      <c r="AZ1085" s="15"/>
      <c r="BA1085" s="15"/>
      <c r="BB1085" s="15"/>
      <c r="BC1085" s="15"/>
      <c r="BD1085" s="15"/>
      <c r="BE1085" s="15"/>
      <c r="BF1085" s="15"/>
      <c r="BG1085" s="15"/>
      <c r="BH1085" s="15"/>
      <c r="BI1085" s="15"/>
      <c r="BJ1085" s="15"/>
      <c r="BK1085" s="15"/>
      <c r="BL1085" s="15"/>
      <c r="BM1085" s="15"/>
      <c r="BN1085" s="15"/>
      <c r="BO1085" s="15"/>
      <c r="BP1085" s="15"/>
      <c r="BQ1085" s="15"/>
      <c r="BR1085" s="15"/>
      <c r="BS1085" s="15"/>
      <c r="BT1085" s="15"/>
      <c r="BU1085" s="15"/>
      <c r="BV1085" s="15"/>
      <c r="BW1085" s="15"/>
      <c r="BX1085" s="15"/>
      <c r="BY1085" s="106"/>
    </row>
    <row r="1086" spans="1:77" ht="15.5">
      <c r="A1086" s="49" t="str">
        <f>B1086&amp;COUNTIF($B$3:B1086,B1086)</f>
        <v>38C0011</v>
      </c>
      <c r="B1086" s="15" t="s">
        <v>1074</v>
      </c>
      <c r="C1086" s="15" t="s">
        <v>1075</v>
      </c>
      <c r="D1086" s="15" t="s">
        <v>1555</v>
      </c>
      <c r="E1086" s="15" t="s">
        <v>1556</v>
      </c>
      <c r="F1086" s="15" t="s">
        <v>1557</v>
      </c>
      <c r="G1086" s="15" t="s">
        <v>1558</v>
      </c>
      <c r="H1086" s="15" t="s">
        <v>1076</v>
      </c>
      <c r="I1086" s="15" t="s">
        <v>1875</v>
      </c>
      <c r="J1086" s="95" t="s">
        <v>2814</v>
      </c>
      <c r="K1086" s="4" t="s">
        <v>15674</v>
      </c>
      <c r="L1086" s="15">
        <v>1</v>
      </c>
      <c r="M1086" s="15" t="s">
        <v>2860</v>
      </c>
      <c r="N1086" s="15">
        <v>5</v>
      </c>
      <c r="O1086" s="15" t="s">
        <v>2865</v>
      </c>
      <c r="P1086" s="15">
        <v>0</v>
      </c>
      <c r="Q1086" s="15" t="s">
        <v>2865</v>
      </c>
      <c r="R1086" s="15">
        <v>5</v>
      </c>
      <c r="S1086" s="15" t="s">
        <v>2844</v>
      </c>
      <c r="T1086" s="4" t="s">
        <v>15638</v>
      </c>
      <c r="U1086" s="15">
        <v>1</v>
      </c>
      <c r="V1086" s="15" t="s">
        <v>28</v>
      </c>
      <c r="W1086" s="15">
        <v>2</v>
      </c>
      <c r="X1086" s="15" t="s">
        <v>154</v>
      </c>
      <c r="Y1086" s="15">
        <v>2</v>
      </c>
      <c r="Z1086" s="15" t="s">
        <v>437</v>
      </c>
      <c r="AA1086" s="99" t="s">
        <v>15675</v>
      </c>
      <c r="AB1086" s="15" t="s">
        <v>465</v>
      </c>
      <c r="AC1086" s="109" t="s">
        <v>2988</v>
      </c>
      <c r="AD1086" s="15" t="s">
        <v>6597</v>
      </c>
      <c r="AE1086" s="15" t="s">
        <v>6598</v>
      </c>
      <c r="AF1086" s="15" t="s">
        <v>6599</v>
      </c>
      <c r="AG1086" s="15" t="s">
        <v>6600</v>
      </c>
      <c r="AH1086" s="15" t="s">
        <v>6689</v>
      </c>
      <c r="AI1086" s="15" t="s">
        <v>9385</v>
      </c>
      <c r="AJ1086" s="15" t="s">
        <v>9386</v>
      </c>
      <c r="AK1086" s="15" t="s">
        <v>6741</v>
      </c>
      <c r="AL1086" s="15" t="s">
        <v>9387</v>
      </c>
      <c r="AM1086" s="15" t="s">
        <v>6712</v>
      </c>
      <c r="AN1086" s="15" t="s">
        <v>6708</v>
      </c>
      <c r="AO1086" s="15" t="s">
        <v>6718</v>
      </c>
      <c r="AP1086" s="15" t="s">
        <v>6689</v>
      </c>
      <c r="AQ1086" s="15" t="s">
        <v>10064</v>
      </c>
      <c r="AR1086" s="15" t="s">
        <v>15476</v>
      </c>
      <c r="AS1086" s="15" t="s">
        <v>15477</v>
      </c>
      <c r="AT1086" s="15" t="s">
        <v>15478</v>
      </c>
      <c r="AU1086" s="15" t="s">
        <v>15479</v>
      </c>
      <c r="AV1086" s="15" t="s">
        <v>15480</v>
      </c>
      <c r="AW1086" s="15" t="s">
        <v>15478</v>
      </c>
      <c r="AX1086" s="15" t="s">
        <v>15479</v>
      </c>
      <c r="AY1086" s="15" t="s">
        <v>15481</v>
      </c>
      <c r="AZ1086" s="15" t="s">
        <v>15478</v>
      </c>
      <c r="BA1086" s="15" t="s">
        <v>15479</v>
      </c>
      <c r="BB1086" s="15"/>
      <c r="BC1086" s="15"/>
      <c r="BD1086" s="15"/>
      <c r="BE1086" s="15"/>
      <c r="BF1086" s="15"/>
      <c r="BG1086" s="15"/>
      <c r="BH1086" s="15"/>
      <c r="BI1086" s="15"/>
      <c r="BJ1086" s="15"/>
      <c r="BK1086" s="15"/>
      <c r="BL1086" s="15"/>
      <c r="BM1086" s="15"/>
      <c r="BN1086" s="15"/>
      <c r="BO1086" s="15"/>
      <c r="BP1086" s="15"/>
      <c r="BQ1086" s="15"/>
      <c r="BR1086" s="15"/>
      <c r="BS1086" s="15"/>
      <c r="BT1086" s="15"/>
      <c r="BU1086" s="15"/>
      <c r="BV1086" s="15"/>
      <c r="BW1086" s="15"/>
      <c r="BX1086" s="15"/>
      <c r="BY1086" s="106"/>
    </row>
    <row r="1087" spans="1:77" ht="15.5">
      <c r="A1087" s="49" t="str">
        <f>B1087&amp;COUNTIF($B$3:B1087,B1087)</f>
        <v>38C0012</v>
      </c>
      <c r="B1087" s="15" t="s">
        <v>1074</v>
      </c>
      <c r="C1087" s="15" t="s">
        <v>1075</v>
      </c>
      <c r="D1087" s="15" t="s">
        <v>1555</v>
      </c>
      <c r="E1087" s="15" t="s">
        <v>1556</v>
      </c>
      <c r="F1087" s="15" t="s">
        <v>1557</v>
      </c>
      <c r="G1087" s="15" t="s">
        <v>1558</v>
      </c>
      <c r="H1087" s="15" t="s">
        <v>1077</v>
      </c>
      <c r="I1087" s="15" t="s">
        <v>1876</v>
      </c>
      <c r="J1087" s="95" t="s">
        <v>2815</v>
      </c>
      <c r="K1087" s="4" t="s">
        <v>15676</v>
      </c>
      <c r="L1087" s="15">
        <v>1</v>
      </c>
      <c r="M1087" s="15" t="s">
        <v>2860</v>
      </c>
      <c r="N1087" s="15">
        <v>5</v>
      </c>
      <c r="O1087" s="15" t="s">
        <v>2865</v>
      </c>
      <c r="P1087" s="15">
        <v>0</v>
      </c>
      <c r="Q1087" s="15" t="s">
        <v>2865</v>
      </c>
      <c r="R1087" s="15">
        <v>5</v>
      </c>
      <c r="S1087" s="15" t="s">
        <v>2844</v>
      </c>
      <c r="T1087" s="4" t="s">
        <v>15638</v>
      </c>
      <c r="U1087" s="15">
        <v>1</v>
      </c>
      <c r="V1087" s="15" t="s">
        <v>28</v>
      </c>
      <c r="W1087" s="15">
        <v>2</v>
      </c>
      <c r="X1087" s="15" t="s">
        <v>154</v>
      </c>
      <c r="Y1087" s="15">
        <v>4</v>
      </c>
      <c r="Z1087" s="15" t="s">
        <v>155</v>
      </c>
      <c r="AA1087" s="99" t="s">
        <v>15623</v>
      </c>
      <c r="AB1087" s="15" t="s">
        <v>691</v>
      </c>
      <c r="AC1087" s="109" t="s">
        <v>692</v>
      </c>
      <c r="AD1087" s="15" t="s">
        <v>6601</v>
      </c>
      <c r="AE1087" s="15" t="s">
        <v>6602</v>
      </c>
      <c r="AF1087" s="15" t="s">
        <v>6603</v>
      </c>
      <c r="AG1087" s="15" t="s">
        <v>6604</v>
      </c>
      <c r="AH1087" s="15" t="s">
        <v>6689</v>
      </c>
      <c r="AI1087" s="15" t="s">
        <v>9388</v>
      </c>
      <c r="AJ1087" s="15" t="s">
        <v>9389</v>
      </c>
      <c r="AK1087" s="15" t="s">
        <v>6741</v>
      </c>
      <c r="AL1087" s="15" t="s">
        <v>9387</v>
      </c>
      <c r="AM1087" s="15" t="s">
        <v>9514</v>
      </c>
      <c r="AN1087" s="15" t="s">
        <v>6708</v>
      </c>
      <c r="AO1087" s="15" t="s">
        <v>6718</v>
      </c>
      <c r="AP1087" s="15" t="s">
        <v>6689</v>
      </c>
      <c r="AQ1087" s="15" t="s">
        <v>10065</v>
      </c>
      <c r="AR1087" s="15" t="s">
        <v>15482</v>
      </c>
      <c r="AS1087" s="15" t="s">
        <v>15483</v>
      </c>
      <c r="AT1087" s="15" t="s">
        <v>15484</v>
      </c>
      <c r="AU1087" s="15" t="s">
        <v>15485</v>
      </c>
      <c r="AV1087" s="15" t="s">
        <v>15486</v>
      </c>
      <c r="AW1087" s="15" t="s">
        <v>15484</v>
      </c>
      <c r="AX1087" s="15" t="s">
        <v>15485</v>
      </c>
      <c r="AY1087" s="15" t="s">
        <v>15487</v>
      </c>
      <c r="AZ1087" s="15" t="s">
        <v>15488</v>
      </c>
      <c r="BA1087" s="15" t="s">
        <v>15489</v>
      </c>
      <c r="BB1087" s="15" t="s">
        <v>15490</v>
      </c>
      <c r="BC1087" s="15" t="s">
        <v>15488</v>
      </c>
      <c r="BD1087" s="15" t="s">
        <v>15489</v>
      </c>
      <c r="BE1087" s="15" t="s">
        <v>15491</v>
      </c>
      <c r="BF1087" s="15" t="s">
        <v>15492</v>
      </c>
      <c r="BG1087" s="15" t="s">
        <v>15493</v>
      </c>
      <c r="BH1087" s="15" t="s">
        <v>15494</v>
      </c>
      <c r="BI1087" s="15" t="s">
        <v>15484</v>
      </c>
      <c r="BJ1087" s="15" t="s">
        <v>15495</v>
      </c>
      <c r="BK1087" s="15" t="s">
        <v>15496</v>
      </c>
      <c r="BL1087" s="15" t="s">
        <v>15484</v>
      </c>
      <c r="BM1087" s="15" t="s">
        <v>15495</v>
      </c>
      <c r="BN1087" s="15"/>
      <c r="BO1087" s="15"/>
      <c r="BP1087" s="15"/>
      <c r="BQ1087" s="15"/>
      <c r="BR1087" s="15"/>
      <c r="BS1087" s="15"/>
      <c r="BT1087" s="15"/>
      <c r="BU1087" s="15"/>
      <c r="BV1087" s="15"/>
      <c r="BW1087" s="15"/>
      <c r="BX1087" s="15"/>
      <c r="BY1087" s="106"/>
    </row>
    <row r="1088" spans="1:77" ht="15.5">
      <c r="A1088" s="49" t="str">
        <f>B1088&amp;COUNTIF($B$3:B1088,B1088)</f>
        <v>38C0013</v>
      </c>
      <c r="B1088" s="15" t="s">
        <v>1074</v>
      </c>
      <c r="C1088" s="15" t="s">
        <v>1075</v>
      </c>
      <c r="D1088" s="15" t="s">
        <v>1555</v>
      </c>
      <c r="E1088" s="15" t="s">
        <v>1556</v>
      </c>
      <c r="F1088" s="15" t="s">
        <v>1557</v>
      </c>
      <c r="G1088" s="15" t="s">
        <v>1558</v>
      </c>
      <c r="H1088" s="15" t="s">
        <v>1078</v>
      </c>
      <c r="I1088" s="15" t="s">
        <v>1877</v>
      </c>
      <c r="J1088" s="95" t="s">
        <v>2816</v>
      </c>
      <c r="K1088" s="4" t="s">
        <v>15677</v>
      </c>
      <c r="L1088" s="15">
        <v>1</v>
      </c>
      <c r="M1088" s="15" t="s">
        <v>2860</v>
      </c>
      <c r="N1088" s="15">
        <v>6</v>
      </c>
      <c r="O1088" s="15" t="s">
        <v>2861</v>
      </c>
      <c r="P1088" s="15">
        <v>0</v>
      </c>
      <c r="Q1088" s="15" t="s">
        <v>2861</v>
      </c>
      <c r="R1088" s="15">
        <v>16</v>
      </c>
      <c r="S1088" s="15" t="s">
        <v>2841</v>
      </c>
      <c r="T1088" s="4" t="s">
        <v>15619</v>
      </c>
      <c r="U1088" s="15">
        <v>1</v>
      </c>
      <c r="V1088" s="15" t="s">
        <v>28</v>
      </c>
      <c r="W1088" s="15">
        <v>2</v>
      </c>
      <c r="X1088" s="15" t="s">
        <v>154</v>
      </c>
      <c r="Y1088" s="15">
        <v>4</v>
      </c>
      <c r="Z1088" s="15" t="s">
        <v>155</v>
      </c>
      <c r="AA1088" s="99" t="s">
        <v>15623</v>
      </c>
      <c r="AB1088" s="15" t="s">
        <v>691</v>
      </c>
      <c r="AC1088" s="109" t="s">
        <v>692</v>
      </c>
      <c r="AD1088" s="15" t="s">
        <v>6605</v>
      </c>
      <c r="AE1088" s="15" t="s">
        <v>6606</v>
      </c>
      <c r="AF1088" s="15" t="s">
        <v>6607</v>
      </c>
      <c r="AG1088" s="15" t="s">
        <v>6608</v>
      </c>
      <c r="AH1088" s="15" t="s">
        <v>6689</v>
      </c>
      <c r="AI1088" s="15" t="s">
        <v>9390</v>
      </c>
      <c r="AJ1088" s="15" t="s">
        <v>9391</v>
      </c>
      <c r="AK1088" s="15" t="s">
        <v>6741</v>
      </c>
      <c r="AL1088" s="15" t="s">
        <v>9387</v>
      </c>
      <c r="AM1088" s="15" t="s">
        <v>9521</v>
      </c>
      <c r="AN1088" s="15" t="s">
        <v>6708</v>
      </c>
      <c r="AO1088" s="15" t="s">
        <v>9464</v>
      </c>
      <c r="AP1088" s="15" t="s">
        <v>6689</v>
      </c>
      <c r="AQ1088" s="15" t="s">
        <v>10066</v>
      </c>
      <c r="AR1088" s="15" t="s">
        <v>15497</v>
      </c>
      <c r="AS1088" s="15" t="s">
        <v>15498</v>
      </c>
      <c r="AT1088" s="15" t="s">
        <v>15499</v>
      </c>
      <c r="AU1088" s="15" t="s">
        <v>15500</v>
      </c>
      <c r="AV1088" s="15" t="s">
        <v>15501</v>
      </c>
      <c r="AW1088" s="15" t="s">
        <v>15499</v>
      </c>
      <c r="AX1088" s="15" t="s">
        <v>15500</v>
      </c>
      <c r="AY1088" s="15"/>
      <c r="AZ1088" s="15"/>
      <c r="BA1088" s="15"/>
      <c r="BB1088" s="15"/>
      <c r="BC1088" s="15"/>
      <c r="BD1088" s="15"/>
      <c r="BE1088" s="15"/>
      <c r="BF1088" s="15"/>
      <c r="BG1088" s="15"/>
      <c r="BH1088" s="15"/>
      <c r="BI1088" s="15"/>
      <c r="BJ1088" s="15"/>
      <c r="BK1088" s="15"/>
      <c r="BL1088" s="15"/>
      <c r="BM1088" s="15"/>
      <c r="BN1088" s="15"/>
      <c r="BO1088" s="15"/>
      <c r="BP1088" s="15"/>
      <c r="BQ1088" s="15"/>
      <c r="BR1088" s="15"/>
      <c r="BS1088" s="15"/>
      <c r="BT1088" s="15"/>
      <c r="BU1088" s="15"/>
      <c r="BV1088" s="15"/>
      <c r="BW1088" s="15"/>
      <c r="BX1088" s="15"/>
      <c r="BY1088" s="106"/>
    </row>
    <row r="1089" spans="1:77" ht="15.5">
      <c r="A1089" s="49" t="str">
        <f>B1089&amp;COUNTIF($B$3:B1089,B1089)</f>
        <v>38C0014</v>
      </c>
      <c r="B1089" s="15" t="s">
        <v>1074</v>
      </c>
      <c r="C1089" s="15" t="s">
        <v>1075</v>
      </c>
      <c r="D1089" s="15" t="s">
        <v>1555</v>
      </c>
      <c r="E1089" s="15" t="s">
        <v>1556</v>
      </c>
      <c r="F1089" s="15" t="s">
        <v>1557</v>
      </c>
      <c r="G1089" s="15" t="s">
        <v>1558</v>
      </c>
      <c r="H1089" s="15" t="s">
        <v>1079</v>
      </c>
      <c r="I1089" s="15" t="s">
        <v>1878</v>
      </c>
      <c r="J1089" s="95" t="s">
        <v>2817</v>
      </c>
      <c r="K1089" s="4" t="s">
        <v>15678</v>
      </c>
      <c r="L1089" s="15">
        <v>1</v>
      </c>
      <c r="M1089" s="15" t="s">
        <v>2860</v>
      </c>
      <c r="N1089" s="15">
        <v>5</v>
      </c>
      <c r="O1089" s="15" t="s">
        <v>2865</v>
      </c>
      <c r="P1089" s="15">
        <v>0</v>
      </c>
      <c r="Q1089" s="15" t="s">
        <v>2865</v>
      </c>
      <c r="R1089" s="15">
        <v>5</v>
      </c>
      <c r="S1089" s="15" t="s">
        <v>2844</v>
      </c>
      <c r="T1089" s="4" t="s">
        <v>15638</v>
      </c>
      <c r="U1089" s="15">
        <v>1</v>
      </c>
      <c r="V1089" s="15" t="s">
        <v>28</v>
      </c>
      <c r="W1089" s="15">
        <v>2</v>
      </c>
      <c r="X1089" s="15" t="s">
        <v>154</v>
      </c>
      <c r="Y1089" s="15">
        <v>4</v>
      </c>
      <c r="Z1089" s="15" t="s">
        <v>155</v>
      </c>
      <c r="AA1089" s="99" t="s">
        <v>15623</v>
      </c>
      <c r="AB1089" s="15" t="s">
        <v>691</v>
      </c>
      <c r="AC1089" s="109" t="s">
        <v>692</v>
      </c>
      <c r="AD1089" s="15" t="s">
        <v>6601</v>
      </c>
      <c r="AE1089" s="15" t="s">
        <v>6609</v>
      </c>
      <c r="AF1089" s="15" t="s">
        <v>6610</v>
      </c>
      <c r="AG1089" s="15" t="s">
        <v>6611</v>
      </c>
      <c r="AH1089" s="15" t="s">
        <v>6689</v>
      </c>
      <c r="AI1089" s="15" t="s">
        <v>9392</v>
      </c>
      <c r="AJ1089" s="15" t="s">
        <v>9393</v>
      </c>
      <c r="AK1089" s="15" t="s">
        <v>6741</v>
      </c>
      <c r="AL1089" s="15" t="s">
        <v>9387</v>
      </c>
      <c r="AM1089" s="15" t="s">
        <v>6712</v>
      </c>
      <c r="AN1089" s="15" t="s">
        <v>6708</v>
      </c>
      <c r="AO1089" s="15" t="s">
        <v>6718</v>
      </c>
      <c r="AP1089" s="15" t="s">
        <v>6689</v>
      </c>
      <c r="AQ1089" s="15" t="s">
        <v>10067</v>
      </c>
      <c r="AR1089" s="15" t="s">
        <v>15502</v>
      </c>
      <c r="AS1089" s="15" t="s">
        <v>15503</v>
      </c>
      <c r="AT1089" s="15" t="s">
        <v>15504</v>
      </c>
      <c r="AU1089" s="15" t="s">
        <v>15505</v>
      </c>
      <c r="AV1089" s="15" t="s">
        <v>15506</v>
      </c>
      <c r="AW1089" s="15" t="s">
        <v>15504</v>
      </c>
      <c r="AX1089" s="15" t="s">
        <v>15505</v>
      </c>
      <c r="AY1089" s="15"/>
      <c r="AZ1089" s="15"/>
      <c r="BA1089" s="15"/>
      <c r="BB1089" s="15"/>
      <c r="BC1089" s="15"/>
      <c r="BD1089" s="15"/>
      <c r="BE1089" s="15"/>
      <c r="BF1089" s="15"/>
      <c r="BG1089" s="15"/>
      <c r="BH1089" s="15"/>
      <c r="BI1089" s="15"/>
      <c r="BJ1089" s="15"/>
      <c r="BK1089" s="15"/>
      <c r="BL1089" s="15"/>
      <c r="BM1089" s="15"/>
      <c r="BN1089" s="15"/>
      <c r="BO1089" s="15"/>
      <c r="BP1089" s="15"/>
      <c r="BQ1089" s="15"/>
      <c r="BR1089" s="15"/>
      <c r="BS1089" s="15"/>
      <c r="BT1089" s="15"/>
      <c r="BU1089" s="15"/>
      <c r="BV1089" s="15"/>
      <c r="BW1089" s="15"/>
      <c r="BX1089" s="15"/>
      <c r="BY1089" s="106"/>
    </row>
    <row r="1090" spans="1:77" ht="15.5">
      <c r="A1090" s="49" t="str">
        <f>B1090&amp;COUNTIF($B$3:B1090,B1090)</f>
        <v>38C0015</v>
      </c>
      <c r="B1090" s="15" t="s">
        <v>1074</v>
      </c>
      <c r="C1090" s="15" t="s">
        <v>1075</v>
      </c>
      <c r="D1090" s="15" t="s">
        <v>1555</v>
      </c>
      <c r="E1090" s="15" t="s">
        <v>1556</v>
      </c>
      <c r="F1090" s="15" t="s">
        <v>1557</v>
      </c>
      <c r="G1090" s="15" t="s">
        <v>1558</v>
      </c>
      <c r="H1090" s="15" t="s">
        <v>10</v>
      </c>
      <c r="I1090" s="15" t="s">
        <v>1569</v>
      </c>
      <c r="J1090" s="95" t="s">
        <v>2818</v>
      </c>
      <c r="K1090" s="4" t="s">
        <v>15679</v>
      </c>
      <c r="L1090" s="15">
        <v>1</v>
      </c>
      <c r="M1090" s="15" t="s">
        <v>2860</v>
      </c>
      <c r="N1090" s="15">
        <v>5</v>
      </c>
      <c r="O1090" s="15" t="s">
        <v>2865</v>
      </c>
      <c r="P1090" s="15">
        <v>0</v>
      </c>
      <c r="Q1090" s="15" t="s">
        <v>2865</v>
      </c>
      <c r="R1090" s="15">
        <v>16</v>
      </c>
      <c r="S1090" s="15" t="s">
        <v>2841</v>
      </c>
      <c r="T1090" s="4" t="s">
        <v>15619</v>
      </c>
      <c r="U1090" s="15">
        <v>1</v>
      </c>
      <c r="V1090" s="15" t="s">
        <v>28</v>
      </c>
      <c r="W1090" s="15">
        <v>2</v>
      </c>
      <c r="X1090" s="15" t="s">
        <v>154</v>
      </c>
      <c r="Y1090" s="15">
        <v>4</v>
      </c>
      <c r="Z1090" s="15" t="s">
        <v>155</v>
      </c>
      <c r="AA1090" s="99" t="s">
        <v>15623</v>
      </c>
      <c r="AB1090" s="15" t="s">
        <v>36</v>
      </c>
      <c r="AC1090" s="109" t="s">
        <v>38</v>
      </c>
      <c r="AD1090" s="15" t="s">
        <v>6612</v>
      </c>
      <c r="AE1090" s="15" t="s">
        <v>6613</v>
      </c>
      <c r="AF1090" s="15" t="s">
        <v>6614</v>
      </c>
      <c r="AG1090" s="15" t="s">
        <v>6615</v>
      </c>
      <c r="AH1090" s="15" t="s">
        <v>6689</v>
      </c>
      <c r="AI1090" s="15" t="s">
        <v>9394</v>
      </c>
      <c r="AJ1090" s="15" t="s">
        <v>9395</v>
      </c>
      <c r="AK1090" s="15" t="s">
        <v>6741</v>
      </c>
      <c r="AL1090" s="15" t="s">
        <v>9396</v>
      </c>
      <c r="AM1090" s="15" t="s">
        <v>9563</v>
      </c>
      <c r="AN1090" s="15" t="s">
        <v>9618</v>
      </c>
      <c r="AO1090" s="15" t="s">
        <v>6718</v>
      </c>
      <c r="AP1090" s="15" t="s">
        <v>6689</v>
      </c>
      <c r="AQ1090" s="15" t="s">
        <v>6697</v>
      </c>
      <c r="AR1090" s="15" t="s">
        <v>15507</v>
      </c>
      <c r="AS1090" s="15" t="s">
        <v>15508</v>
      </c>
      <c r="AT1090" s="15" t="s">
        <v>15509</v>
      </c>
      <c r="AU1090" s="15" t="s">
        <v>13203</v>
      </c>
      <c r="AV1090" s="15" t="s">
        <v>15510</v>
      </c>
      <c r="AW1090" s="15" t="s">
        <v>15509</v>
      </c>
      <c r="AX1090" s="15" t="s">
        <v>13203</v>
      </c>
      <c r="AY1090" s="15"/>
      <c r="AZ1090" s="15"/>
      <c r="BA1090" s="15"/>
      <c r="BB1090" s="15"/>
      <c r="BC1090" s="15"/>
      <c r="BD1090" s="15"/>
      <c r="BE1090" s="15"/>
      <c r="BF1090" s="15"/>
      <c r="BG1090" s="15"/>
      <c r="BH1090" s="15"/>
      <c r="BI1090" s="15"/>
      <c r="BJ1090" s="15"/>
      <c r="BK1090" s="15"/>
      <c r="BL1090" s="15"/>
      <c r="BM1090" s="15"/>
      <c r="BN1090" s="15"/>
      <c r="BO1090" s="15"/>
      <c r="BP1090" s="15"/>
      <c r="BQ1090" s="15"/>
      <c r="BR1090" s="15"/>
      <c r="BS1090" s="15"/>
      <c r="BT1090" s="15"/>
      <c r="BU1090" s="15"/>
      <c r="BV1090" s="15"/>
      <c r="BW1090" s="15"/>
      <c r="BX1090" s="15"/>
      <c r="BY1090" s="106"/>
    </row>
    <row r="1091" spans="1:77" ht="15.5">
      <c r="A1091" s="49" t="str">
        <f>B1091&amp;COUNTIF($B$3:B1091,B1091)</f>
        <v>38C0016</v>
      </c>
      <c r="B1091" s="15" t="s">
        <v>1074</v>
      </c>
      <c r="C1091" s="15" t="s">
        <v>1075</v>
      </c>
      <c r="D1091" s="15" t="s">
        <v>1555</v>
      </c>
      <c r="E1091" s="15" t="s">
        <v>1556</v>
      </c>
      <c r="F1091" s="15" t="s">
        <v>1557</v>
      </c>
      <c r="G1091" s="15" t="s">
        <v>1558</v>
      </c>
      <c r="H1091" s="15" t="s">
        <v>1133</v>
      </c>
      <c r="I1091" s="15" t="s">
        <v>1570</v>
      </c>
      <c r="J1091" s="108" t="s">
        <v>1886</v>
      </c>
      <c r="K1091" s="4" t="s">
        <v>15680</v>
      </c>
      <c r="L1091" s="15">
        <v>1</v>
      </c>
      <c r="M1091" s="15" t="s">
        <v>2860</v>
      </c>
      <c r="N1091" s="15">
        <v>5</v>
      </c>
      <c r="O1091" s="15" t="s">
        <v>2865</v>
      </c>
      <c r="P1091" s="15">
        <v>0</v>
      </c>
      <c r="Q1091" s="15" t="s">
        <v>2865</v>
      </c>
      <c r="R1091" s="15">
        <v>16</v>
      </c>
      <c r="S1091" s="15" t="s">
        <v>2841</v>
      </c>
      <c r="T1091" s="4" t="s">
        <v>15619</v>
      </c>
      <c r="U1091" s="15">
        <v>1</v>
      </c>
      <c r="V1091" s="15" t="s">
        <v>28</v>
      </c>
      <c r="W1091" s="15">
        <v>2</v>
      </c>
      <c r="X1091" s="15" t="s">
        <v>154</v>
      </c>
      <c r="Y1091" s="15">
        <v>4</v>
      </c>
      <c r="Z1091" s="15" t="s">
        <v>155</v>
      </c>
      <c r="AA1091" s="99" t="s">
        <v>15623</v>
      </c>
      <c r="AB1091" s="15" t="s">
        <v>2952</v>
      </c>
      <c r="AC1091" s="109" t="s">
        <v>2953</v>
      </c>
      <c r="AD1091" s="15" t="s">
        <v>179</v>
      </c>
      <c r="AE1091" s="15" t="s">
        <v>179</v>
      </c>
      <c r="AF1091" s="15" t="s">
        <v>179</v>
      </c>
      <c r="AG1091" s="15" t="s">
        <v>179</v>
      </c>
      <c r="AH1091" s="15" t="s">
        <v>179</v>
      </c>
      <c r="AI1091" s="15" t="s">
        <v>179</v>
      </c>
      <c r="AJ1091" s="15" t="s">
        <v>179</v>
      </c>
      <c r="AK1091" s="15" t="s">
        <v>179</v>
      </c>
      <c r="AL1091" s="15" t="s">
        <v>179</v>
      </c>
      <c r="AM1091" s="15" t="s">
        <v>179</v>
      </c>
      <c r="AN1091" s="15" t="s">
        <v>179</v>
      </c>
      <c r="AO1091" s="15" t="s">
        <v>179</v>
      </c>
      <c r="AP1091" s="15" t="s">
        <v>179</v>
      </c>
      <c r="AQ1091" s="15" t="s">
        <v>179</v>
      </c>
      <c r="AR1091" s="15" t="s">
        <v>179</v>
      </c>
      <c r="AS1091" s="15" t="s">
        <v>179</v>
      </c>
      <c r="AT1091" s="15" t="s">
        <v>179</v>
      </c>
      <c r="AU1091" s="15" t="s">
        <v>179</v>
      </c>
      <c r="AV1091" s="15"/>
      <c r="AW1091" s="15"/>
      <c r="AX1091" s="15"/>
      <c r="AY1091" s="15"/>
      <c r="AZ1091" s="15"/>
      <c r="BA1091" s="15"/>
      <c r="BB1091" s="15"/>
      <c r="BC1091" s="15"/>
      <c r="BD1091" s="15"/>
      <c r="BE1091" s="15"/>
      <c r="BF1091" s="15"/>
      <c r="BG1091" s="15"/>
      <c r="BH1091" s="15"/>
      <c r="BI1091" s="15"/>
      <c r="BJ1091" s="15"/>
      <c r="BK1091" s="15"/>
      <c r="BL1091" s="15"/>
      <c r="BM1091" s="15"/>
      <c r="BN1091" s="15"/>
      <c r="BO1091" s="15"/>
      <c r="BP1091" s="15"/>
      <c r="BQ1091" s="15"/>
      <c r="BR1091" s="15"/>
      <c r="BS1091" s="15"/>
      <c r="BT1091" s="15"/>
      <c r="BU1091" s="15"/>
      <c r="BV1091" s="15"/>
      <c r="BW1091" s="15"/>
      <c r="BX1091" s="15"/>
      <c r="BY1091" s="106"/>
    </row>
    <row r="1092" spans="1:77" ht="15.5">
      <c r="A1092" s="49" t="str">
        <f>B1092&amp;COUNTIF($B$3:B1092,B1092)</f>
        <v>38C0017</v>
      </c>
      <c r="B1092" s="15" t="s">
        <v>1074</v>
      </c>
      <c r="C1092" s="15" t="s">
        <v>1075</v>
      </c>
      <c r="D1092" s="15" t="s">
        <v>1555</v>
      </c>
      <c r="E1092" s="15" t="s">
        <v>1556</v>
      </c>
      <c r="F1092" s="15" t="s">
        <v>1557</v>
      </c>
      <c r="G1092" s="15" t="s">
        <v>1558</v>
      </c>
      <c r="H1092" s="15" t="s">
        <v>140</v>
      </c>
      <c r="I1092" s="15" t="s">
        <v>1571</v>
      </c>
      <c r="J1092" s="95" t="s">
        <v>2819</v>
      </c>
      <c r="K1092" s="4" t="s">
        <v>15681</v>
      </c>
      <c r="L1092" s="15">
        <v>1</v>
      </c>
      <c r="M1092" s="15" t="s">
        <v>2860</v>
      </c>
      <c r="N1092" s="15">
        <v>5</v>
      </c>
      <c r="O1092" s="15" t="s">
        <v>2865</v>
      </c>
      <c r="P1092" s="15">
        <v>0</v>
      </c>
      <c r="Q1092" s="15" t="s">
        <v>2865</v>
      </c>
      <c r="R1092" s="15">
        <v>16</v>
      </c>
      <c r="S1092" s="15" t="s">
        <v>2841</v>
      </c>
      <c r="T1092" s="4" t="s">
        <v>15619</v>
      </c>
      <c r="U1092" s="15">
        <v>1</v>
      </c>
      <c r="V1092" s="15" t="s">
        <v>28</v>
      </c>
      <c r="W1092" s="15">
        <v>7</v>
      </c>
      <c r="X1092" s="15" t="s">
        <v>142</v>
      </c>
      <c r="Y1092" s="15">
        <v>2</v>
      </c>
      <c r="Z1092" s="15" t="s">
        <v>143</v>
      </c>
      <c r="AA1092" s="99" t="s">
        <v>15635</v>
      </c>
      <c r="AB1092" s="15" t="s">
        <v>144</v>
      </c>
      <c r="AC1092" s="109" t="s">
        <v>145</v>
      </c>
      <c r="AD1092" s="15" t="s">
        <v>6616</v>
      </c>
      <c r="AE1092" s="15" t="s">
        <v>6617</v>
      </c>
      <c r="AF1092" s="15" t="s">
        <v>6618</v>
      </c>
      <c r="AG1092" s="15" t="s">
        <v>6619</v>
      </c>
      <c r="AH1092" s="15" t="s">
        <v>6689</v>
      </c>
      <c r="AI1092" s="15" t="s">
        <v>9397</v>
      </c>
      <c r="AJ1092" s="15" t="s">
        <v>9398</v>
      </c>
      <c r="AK1092" s="15" t="s">
        <v>6725</v>
      </c>
      <c r="AL1092" s="15" t="s">
        <v>9399</v>
      </c>
      <c r="AM1092" s="15" t="s">
        <v>9455</v>
      </c>
      <c r="AN1092" s="15" t="s">
        <v>9455</v>
      </c>
      <c r="AO1092" s="15" t="s">
        <v>6708</v>
      </c>
      <c r="AP1092" s="15" t="s">
        <v>6689</v>
      </c>
      <c r="AQ1092" s="15" t="s">
        <v>10066</v>
      </c>
      <c r="AR1092" s="15" t="s">
        <v>15511</v>
      </c>
      <c r="AS1092" s="15" t="s">
        <v>15512</v>
      </c>
      <c r="AT1092" s="15" t="s">
        <v>15513</v>
      </c>
      <c r="AU1092" s="15" t="s">
        <v>15514</v>
      </c>
      <c r="AV1092" s="15"/>
      <c r="AW1092" s="15"/>
      <c r="AX1092" s="15"/>
      <c r="AY1092" s="15"/>
      <c r="AZ1092" s="15"/>
      <c r="BA1092" s="15"/>
      <c r="BB1092" s="15"/>
      <c r="BC1092" s="15"/>
      <c r="BD1092" s="15"/>
      <c r="BE1092" s="15"/>
      <c r="BF1092" s="15"/>
      <c r="BG1092" s="15"/>
      <c r="BH1092" s="15"/>
      <c r="BI1092" s="15"/>
      <c r="BJ1092" s="15"/>
      <c r="BK1092" s="15"/>
      <c r="BL1092" s="15"/>
      <c r="BM1092" s="15"/>
      <c r="BN1092" s="15"/>
      <c r="BO1092" s="15"/>
      <c r="BP1092" s="15"/>
      <c r="BQ1092" s="15"/>
      <c r="BR1092" s="15"/>
      <c r="BS1092" s="15"/>
      <c r="BT1092" s="15"/>
      <c r="BU1092" s="15"/>
      <c r="BV1092" s="15"/>
      <c r="BW1092" s="15"/>
      <c r="BX1092" s="15"/>
      <c r="BY1092" s="106"/>
    </row>
    <row r="1093" spans="1:77" ht="15.5">
      <c r="A1093" s="49" t="str">
        <f>B1093&amp;COUNTIF($B$3:B1093,B1093)</f>
        <v>38C0018</v>
      </c>
      <c r="B1093" s="15" t="s">
        <v>1074</v>
      </c>
      <c r="C1093" s="15" t="s">
        <v>1075</v>
      </c>
      <c r="D1093" s="15" t="s">
        <v>1555</v>
      </c>
      <c r="E1093" s="15" t="s">
        <v>1556</v>
      </c>
      <c r="F1093" s="15" t="s">
        <v>1557</v>
      </c>
      <c r="G1093" s="15" t="s">
        <v>1558</v>
      </c>
      <c r="H1093" s="15" t="s">
        <v>146</v>
      </c>
      <c r="I1093" s="15" t="s">
        <v>1572</v>
      </c>
      <c r="J1093" s="95" t="s">
        <v>2820</v>
      </c>
      <c r="K1093" s="4" t="s">
        <v>15682</v>
      </c>
      <c r="L1093" s="15">
        <v>1</v>
      </c>
      <c r="M1093" s="15" t="s">
        <v>2860</v>
      </c>
      <c r="N1093" s="15">
        <v>5</v>
      </c>
      <c r="O1093" s="15" t="s">
        <v>2865</v>
      </c>
      <c r="P1093" s="15">
        <v>0</v>
      </c>
      <c r="Q1093" s="15" t="s">
        <v>2865</v>
      </c>
      <c r="R1093" s="15">
        <v>16</v>
      </c>
      <c r="S1093" s="15" t="s">
        <v>2841</v>
      </c>
      <c r="T1093" s="4" t="s">
        <v>15619</v>
      </c>
      <c r="U1093" s="15">
        <v>3</v>
      </c>
      <c r="V1093" s="15" t="s">
        <v>199</v>
      </c>
      <c r="W1093" s="15">
        <v>9</v>
      </c>
      <c r="X1093" s="15" t="s">
        <v>562</v>
      </c>
      <c r="Y1093" s="15">
        <v>3</v>
      </c>
      <c r="Z1093" s="15" t="s">
        <v>563</v>
      </c>
      <c r="AA1093" s="99" t="s">
        <v>15620</v>
      </c>
      <c r="AB1093" s="15" t="s">
        <v>149</v>
      </c>
      <c r="AC1093" s="109" t="s">
        <v>150</v>
      </c>
      <c r="AD1093" s="15" t="s">
        <v>6601</v>
      </c>
      <c r="AE1093" s="15" t="s">
        <v>6620</v>
      </c>
      <c r="AF1093" s="15" t="s">
        <v>6621</v>
      </c>
      <c r="AG1093" s="15" t="s">
        <v>6622</v>
      </c>
      <c r="AH1093" s="15" t="s">
        <v>6689</v>
      </c>
      <c r="AI1093" s="15" t="s">
        <v>9400</v>
      </c>
      <c r="AJ1093" s="15" t="s">
        <v>9401</v>
      </c>
      <c r="AK1093" s="15" t="s">
        <v>6725</v>
      </c>
      <c r="AL1093" s="15" t="s">
        <v>9402</v>
      </c>
      <c r="AM1093" s="15" t="s">
        <v>6691</v>
      </c>
      <c r="AN1093" s="15" t="s">
        <v>6694</v>
      </c>
      <c r="AO1093" s="15" t="s">
        <v>6716</v>
      </c>
      <c r="AP1093" s="15" t="s">
        <v>6689</v>
      </c>
      <c r="AQ1093" s="15" t="s">
        <v>10068</v>
      </c>
      <c r="AR1093" s="15" t="s">
        <v>15515</v>
      </c>
      <c r="AS1093" s="15" t="s">
        <v>15516</v>
      </c>
      <c r="AT1093" s="15" t="s">
        <v>15509</v>
      </c>
      <c r="AU1093" s="15" t="s">
        <v>13203</v>
      </c>
      <c r="AV1093" s="15"/>
      <c r="AW1093" s="15"/>
      <c r="AX1093" s="15"/>
      <c r="AY1093" s="15"/>
      <c r="AZ1093" s="15"/>
      <c r="BA1093" s="15"/>
      <c r="BB1093" s="15"/>
      <c r="BC1093" s="15"/>
      <c r="BD1093" s="15"/>
      <c r="BE1093" s="15"/>
      <c r="BF1093" s="15"/>
      <c r="BG1093" s="15"/>
      <c r="BH1093" s="15"/>
      <c r="BI1093" s="15"/>
      <c r="BJ1093" s="15"/>
      <c r="BK1093" s="15"/>
      <c r="BL1093" s="15"/>
      <c r="BM1093" s="15"/>
      <c r="BN1093" s="15"/>
      <c r="BO1093" s="15"/>
      <c r="BP1093" s="15"/>
      <c r="BQ1093" s="15"/>
      <c r="BR1093" s="15"/>
      <c r="BS1093" s="15"/>
      <c r="BT1093" s="15"/>
      <c r="BU1093" s="15"/>
      <c r="BV1093" s="15"/>
      <c r="BW1093" s="15"/>
      <c r="BX1093" s="15"/>
      <c r="BY1093" s="106"/>
    </row>
    <row r="1094" spans="1:77" ht="15.5">
      <c r="A1094" s="49" t="str">
        <f>B1094&amp;COUNTIF($B$3:B1094,B1094)</f>
        <v>38C0019</v>
      </c>
      <c r="B1094" s="15" t="s">
        <v>1074</v>
      </c>
      <c r="C1094" s="15" t="s">
        <v>1075</v>
      </c>
      <c r="D1094" s="15" t="s">
        <v>1555</v>
      </c>
      <c r="E1094" s="15" t="s">
        <v>1556</v>
      </c>
      <c r="F1094" s="15" t="s">
        <v>1557</v>
      </c>
      <c r="G1094" s="15" t="s">
        <v>1558</v>
      </c>
      <c r="H1094" s="15" t="s">
        <v>151</v>
      </c>
      <c r="I1094" s="15" t="s">
        <v>1573</v>
      </c>
      <c r="J1094" s="95" t="s">
        <v>2821</v>
      </c>
      <c r="K1094" s="4" t="s">
        <v>15683</v>
      </c>
      <c r="L1094" s="15">
        <v>1</v>
      </c>
      <c r="M1094" s="15" t="s">
        <v>2860</v>
      </c>
      <c r="N1094" s="15">
        <v>5</v>
      </c>
      <c r="O1094" s="15" t="s">
        <v>2865</v>
      </c>
      <c r="P1094" s="15">
        <v>0</v>
      </c>
      <c r="Q1094" s="15" t="s">
        <v>2865</v>
      </c>
      <c r="R1094" s="15">
        <v>5</v>
      </c>
      <c r="S1094" s="15" t="s">
        <v>2844</v>
      </c>
      <c r="T1094" s="4" t="s">
        <v>15638</v>
      </c>
      <c r="U1094" s="15">
        <v>1</v>
      </c>
      <c r="V1094" s="15" t="s">
        <v>28</v>
      </c>
      <c r="W1094" s="15">
        <v>2</v>
      </c>
      <c r="X1094" s="15" t="s">
        <v>154</v>
      </c>
      <c r="Y1094" s="15">
        <v>4</v>
      </c>
      <c r="Z1094" s="15" t="s">
        <v>155</v>
      </c>
      <c r="AA1094" s="99" t="s">
        <v>15623</v>
      </c>
      <c r="AB1094" s="15" t="s">
        <v>156</v>
      </c>
      <c r="AC1094" s="109" t="s">
        <v>157</v>
      </c>
      <c r="AD1094" s="15" t="s">
        <v>6623</v>
      </c>
      <c r="AE1094" s="15" t="s">
        <v>6624</v>
      </c>
      <c r="AF1094" s="15" t="s">
        <v>6625</v>
      </c>
      <c r="AG1094" s="15" t="s">
        <v>6626</v>
      </c>
      <c r="AH1094" s="15" t="s">
        <v>6689</v>
      </c>
      <c r="AI1094" s="15" t="s">
        <v>9403</v>
      </c>
      <c r="AJ1094" s="15" t="s">
        <v>9404</v>
      </c>
      <c r="AK1094" s="15" t="s">
        <v>6741</v>
      </c>
      <c r="AL1094" s="15" t="s">
        <v>9405</v>
      </c>
      <c r="AM1094" s="15" t="s">
        <v>9531</v>
      </c>
      <c r="AN1094" s="15" t="s">
        <v>9701</v>
      </c>
      <c r="AO1094" s="15" t="s">
        <v>9476</v>
      </c>
      <c r="AP1094" s="15" t="s">
        <v>6689</v>
      </c>
      <c r="AQ1094" s="15" t="s">
        <v>10069</v>
      </c>
      <c r="AR1094" s="15" t="s">
        <v>15517</v>
      </c>
      <c r="AS1094" s="15" t="s">
        <v>15518</v>
      </c>
      <c r="AT1094" s="15" t="s">
        <v>15519</v>
      </c>
      <c r="AU1094" s="15" t="s">
        <v>15520</v>
      </c>
      <c r="AV1094" s="15" t="s">
        <v>15521</v>
      </c>
      <c r="AW1094" s="15" t="s">
        <v>15522</v>
      </c>
      <c r="AX1094" s="15" t="s">
        <v>15523</v>
      </c>
      <c r="AY1094" s="15" t="s">
        <v>15524</v>
      </c>
      <c r="AZ1094" s="15" t="s">
        <v>15522</v>
      </c>
      <c r="BA1094" s="15" t="s">
        <v>15523</v>
      </c>
      <c r="BB1094" s="15"/>
      <c r="BC1094" s="15"/>
      <c r="BD1094" s="15"/>
      <c r="BE1094" s="15"/>
      <c r="BF1094" s="15"/>
      <c r="BG1094" s="15"/>
      <c r="BH1094" s="15"/>
      <c r="BI1094" s="15"/>
      <c r="BJ1094" s="15"/>
      <c r="BK1094" s="15"/>
      <c r="BL1094" s="15"/>
      <c r="BM1094" s="15"/>
      <c r="BN1094" s="15"/>
      <c r="BO1094" s="15"/>
      <c r="BP1094" s="15"/>
      <c r="BQ1094" s="15"/>
      <c r="BR1094" s="15"/>
      <c r="BS1094" s="15"/>
      <c r="BT1094" s="15"/>
      <c r="BU1094" s="15"/>
      <c r="BV1094" s="15"/>
      <c r="BW1094" s="15"/>
      <c r="BX1094" s="15"/>
      <c r="BY1094" s="106"/>
    </row>
    <row r="1095" spans="1:77" ht="15.5">
      <c r="A1095" s="49" t="str">
        <f>B1095&amp;COUNTIF($B$3:B1095,B1095)</f>
        <v>38C00110</v>
      </c>
      <c r="B1095" s="15" t="s">
        <v>1074</v>
      </c>
      <c r="C1095" s="15" t="s">
        <v>1075</v>
      </c>
      <c r="D1095" s="15" t="s">
        <v>1555</v>
      </c>
      <c r="E1095" s="15" t="s">
        <v>1556</v>
      </c>
      <c r="F1095" s="15" t="s">
        <v>1557</v>
      </c>
      <c r="G1095" s="15" t="s">
        <v>1558</v>
      </c>
      <c r="H1095" s="15" t="s">
        <v>158</v>
      </c>
      <c r="I1095" s="15" t="s">
        <v>1574</v>
      </c>
      <c r="J1095" s="95" t="s">
        <v>2822</v>
      </c>
      <c r="K1095" s="4" t="s">
        <v>15684</v>
      </c>
      <c r="L1095" s="15">
        <v>1</v>
      </c>
      <c r="M1095" s="15" t="s">
        <v>2860</v>
      </c>
      <c r="N1095" s="15">
        <v>6</v>
      </c>
      <c r="O1095" s="15" t="s">
        <v>2861</v>
      </c>
      <c r="P1095" s="15">
        <v>0</v>
      </c>
      <c r="Q1095" s="15" t="s">
        <v>2861</v>
      </c>
      <c r="R1095" s="15">
        <v>10</v>
      </c>
      <c r="S1095" s="15" t="s">
        <v>2868</v>
      </c>
      <c r="T1095" s="4" t="s">
        <v>15640</v>
      </c>
      <c r="U1095" s="15">
        <v>1</v>
      </c>
      <c r="V1095" s="15" t="s">
        <v>28</v>
      </c>
      <c r="W1095" s="15">
        <v>2</v>
      </c>
      <c r="X1095" s="15" t="s">
        <v>154</v>
      </c>
      <c r="Y1095" s="15">
        <v>4</v>
      </c>
      <c r="Z1095" s="15" t="s">
        <v>155</v>
      </c>
      <c r="AA1095" s="99" t="s">
        <v>15623</v>
      </c>
      <c r="AB1095" s="15" t="s">
        <v>161</v>
      </c>
      <c r="AC1095" s="109" t="s">
        <v>162</v>
      </c>
      <c r="AD1095" s="15" t="s">
        <v>6627</v>
      </c>
      <c r="AE1095" s="15" t="s">
        <v>6628</v>
      </c>
      <c r="AF1095" s="15" t="s">
        <v>6629</v>
      </c>
      <c r="AG1095" s="15" t="s">
        <v>6630</v>
      </c>
      <c r="AH1095" s="15" t="s">
        <v>6689</v>
      </c>
      <c r="AI1095" s="15" t="s">
        <v>9406</v>
      </c>
      <c r="AJ1095" s="15" t="s">
        <v>9407</v>
      </c>
      <c r="AK1095" s="15" t="s">
        <v>6741</v>
      </c>
      <c r="AL1095" s="15" t="s">
        <v>9387</v>
      </c>
      <c r="AM1095" s="15" t="s">
        <v>6712</v>
      </c>
      <c r="AN1095" s="15" t="s">
        <v>6708</v>
      </c>
      <c r="AO1095" s="15" t="s">
        <v>6718</v>
      </c>
      <c r="AP1095" s="15" t="s">
        <v>6689</v>
      </c>
      <c r="AQ1095" s="15" t="s">
        <v>10070</v>
      </c>
      <c r="AR1095" s="15" t="s">
        <v>15525</v>
      </c>
      <c r="AS1095" s="15" t="s">
        <v>15526</v>
      </c>
      <c r="AT1095" s="15" t="s">
        <v>15527</v>
      </c>
      <c r="AU1095" s="15" t="s">
        <v>15528</v>
      </c>
      <c r="AV1095" s="15" t="s">
        <v>15529</v>
      </c>
      <c r="AW1095" s="15" t="s">
        <v>15527</v>
      </c>
      <c r="AX1095" s="15" t="s">
        <v>15528</v>
      </c>
      <c r="AY1095" s="15"/>
      <c r="AZ1095" s="15"/>
      <c r="BA1095" s="15"/>
      <c r="BB1095" s="15"/>
      <c r="BC1095" s="15"/>
      <c r="BD1095" s="15"/>
      <c r="BE1095" s="15"/>
      <c r="BF1095" s="15"/>
      <c r="BG1095" s="15"/>
      <c r="BH1095" s="15"/>
      <c r="BI1095" s="15"/>
      <c r="BJ1095" s="15"/>
      <c r="BK1095" s="15"/>
      <c r="BL1095" s="15"/>
      <c r="BM1095" s="15"/>
      <c r="BN1095" s="15"/>
      <c r="BO1095" s="15"/>
      <c r="BP1095" s="15"/>
      <c r="BQ1095" s="15"/>
      <c r="BR1095" s="15"/>
      <c r="BS1095" s="15"/>
      <c r="BT1095" s="15"/>
      <c r="BU1095" s="15"/>
      <c r="BV1095" s="15"/>
      <c r="BW1095" s="15"/>
      <c r="BX1095" s="15"/>
      <c r="BY1095" s="106"/>
    </row>
    <row r="1096" spans="1:77" ht="15.5">
      <c r="A1096" s="49" t="str">
        <f>B1096&amp;COUNTIF($B$3:B1096,B1096)</f>
        <v>38C00111</v>
      </c>
      <c r="B1096" s="15" t="s">
        <v>1074</v>
      </c>
      <c r="C1096" s="15" t="s">
        <v>1075</v>
      </c>
      <c r="D1096" s="15" t="s">
        <v>1555</v>
      </c>
      <c r="E1096" s="15" t="s">
        <v>1556</v>
      </c>
      <c r="F1096" s="15" t="s">
        <v>1557</v>
      </c>
      <c r="G1096" s="15" t="s">
        <v>1558</v>
      </c>
      <c r="H1096" s="15" t="s">
        <v>886</v>
      </c>
      <c r="I1096" s="15" t="s">
        <v>1805</v>
      </c>
      <c r="J1096" s="95" t="s">
        <v>2823</v>
      </c>
      <c r="K1096" s="4" t="s">
        <v>15685</v>
      </c>
      <c r="L1096" s="15">
        <v>1</v>
      </c>
      <c r="M1096" s="15" t="s">
        <v>2860</v>
      </c>
      <c r="N1096" s="15">
        <v>5</v>
      </c>
      <c r="O1096" s="15" t="s">
        <v>2865</v>
      </c>
      <c r="P1096" s="15">
        <v>0</v>
      </c>
      <c r="Q1096" s="15" t="s">
        <v>2865</v>
      </c>
      <c r="R1096" s="15">
        <v>5</v>
      </c>
      <c r="S1096" s="15" t="s">
        <v>2844</v>
      </c>
      <c r="T1096" s="4" t="s">
        <v>15638</v>
      </c>
      <c r="U1096" s="15">
        <v>3</v>
      </c>
      <c r="V1096" s="15" t="s">
        <v>199</v>
      </c>
      <c r="W1096" s="15">
        <v>9</v>
      </c>
      <c r="X1096" s="15" t="s">
        <v>562</v>
      </c>
      <c r="Y1096" s="15">
        <v>3</v>
      </c>
      <c r="Z1096" s="15" t="s">
        <v>563</v>
      </c>
      <c r="AA1096" s="99" t="s">
        <v>15620</v>
      </c>
      <c r="AB1096" s="15" t="s">
        <v>164</v>
      </c>
      <c r="AC1096" s="109" t="s">
        <v>165</v>
      </c>
      <c r="AD1096" s="15" t="s">
        <v>6631</v>
      </c>
      <c r="AE1096" s="15" t="s">
        <v>6632</v>
      </c>
      <c r="AF1096" s="15" t="s">
        <v>6633</v>
      </c>
      <c r="AG1096" s="15" t="s">
        <v>6634</v>
      </c>
      <c r="AH1096" s="15" t="s">
        <v>6689</v>
      </c>
      <c r="AI1096" s="15" t="s">
        <v>9408</v>
      </c>
      <c r="AJ1096" s="15" t="s">
        <v>9409</v>
      </c>
      <c r="AK1096" s="15" t="s">
        <v>6741</v>
      </c>
      <c r="AL1096" s="15" t="s">
        <v>9410</v>
      </c>
      <c r="AM1096" s="15" t="s">
        <v>10071</v>
      </c>
      <c r="AN1096" s="15" t="s">
        <v>10072</v>
      </c>
      <c r="AO1096" s="15" t="s">
        <v>10073</v>
      </c>
      <c r="AP1096" s="15" t="s">
        <v>6689</v>
      </c>
      <c r="AQ1096" s="15" t="s">
        <v>10074</v>
      </c>
      <c r="AR1096" s="15" t="s">
        <v>15530</v>
      </c>
      <c r="AS1096" s="15" t="s">
        <v>15531</v>
      </c>
      <c r="AT1096" s="15" t="s">
        <v>15532</v>
      </c>
      <c r="AU1096" s="15" t="s">
        <v>15533</v>
      </c>
      <c r="AV1096" s="15" t="s">
        <v>15534</v>
      </c>
      <c r="AW1096" s="15" t="s">
        <v>15535</v>
      </c>
      <c r="AX1096" s="15" t="s">
        <v>15536</v>
      </c>
      <c r="AY1096" s="15" t="s">
        <v>15537</v>
      </c>
      <c r="AZ1096" s="15" t="s">
        <v>15538</v>
      </c>
      <c r="BA1096" s="15" t="s">
        <v>15539</v>
      </c>
      <c r="BB1096" s="15"/>
      <c r="BC1096" s="15"/>
      <c r="BD1096" s="15"/>
      <c r="BE1096" s="15"/>
      <c r="BF1096" s="15"/>
      <c r="BG1096" s="15"/>
      <c r="BH1096" s="15"/>
      <c r="BI1096" s="15"/>
      <c r="BJ1096" s="15"/>
      <c r="BK1096" s="15"/>
      <c r="BL1096" s="15"/>
      <c r="BM1096" s="15"/>
      <c r="BN1096" s="15"/>
      <c r="BO1096" s="15"/>
      <c r="BP1096" s="15"/>
      <c r="BQ1096" s="15"/>
      <c r="BR1096" s="15"/>
      <c r="BS1096" s="15"/>
      <c r="BT1096" s="15"/>
      <c r="BU1096" s="15"/>
      <c r="BV1096" s="15"/>
      <c r="BW1096" s="15"/>
      <c r="BX1096" s="15"/>
      <c r="BY1096" s="106"/>
    </row>
    <row r="1097" spans="1:77" ht="15.5">
      <c r="A1097" s="49" t="str">
        <f>B1097&amp;COUNTIF($B$3:B1097,B1097)</f>
        <v>38C00112</v>
      </c>
      <c r="B1097" s="15" t="s">
        <v>1074</v>
      </c>
      <c r="C1097" s="15" t="s">
        <v>1075</v>
      </c>
      <c r="D1097" s="15" t="s">
        <v>1555</v>
      </c>
      <c r="E1097" s="15" t="s">
        <v>1556</v>
      </c>
      <c r="F1097" s="15" t="s">
        <v>1557</v>
      </c>
      <c r="G1097" s="15" t="s">
        <v>1558</v>
      </c>
      <c r="H1097" s="15" t="s">
        <v>170</v>
      </c>
      <c r="I1097" s="15" t="s">
        <v>1575</v>
      </c>
      <c r="J1097" s="95" t="s">
        <v>1900</v>
      </c>
      <c r="K1097" s="4" t="s">
        <v>15686</v>
      </c>
      <c r="L1097" s="15">
        <v>1</v>
      </c>
      <c r="M1097" s="15" t="s">
        <v>2860</v>
      </c>
      <c r="N1097" s="15">
        <v>6</v>
      </c>
      <c r="O1097" s="15" t="s">
        <v>2861</v>
      </c>
      <c r="P1097" s="15">
        <v>1</v>
      </c>
      <c r="Q1097" s="15" t="s">
        <v>2869</v>
      </c>
      <c r="R1097" s="15">
        <v>10</v>
      </c>
      <c r="S1097" s="15" t="s">
        <v>2868</v>
      </c>
      <c r="T1097" s="4" t="s">
        <v>15640</v>
      </c>
      <c r="U1097" s="15">
        <v>2</v>
      </c>
      <c r="V1097" s="15" t="s">
        <v>173</v>
      </c>
      <c r="W1097" s="15">
        <v>6</v>
      </c>
      <c r="X1097" s="15" t="s">
        <v>175</v>
      </c>
      <c r="Y1097" s="15">
        <v>8</v>
      </c>
      <c r="Z1097" s="15" t="s">
        <v>177</v>
      </c>
      <c r="AA1097" s="99" t="s">
        <v>15627</v>
      </c>
      <c r="AB1097" s="15" t="s">
        <v>384</v>
      </c>
      <c r="AC1097" s="109" t="s">
        <v>178</v>
      </c>
      <c r="AD1097" s="15" t="s">
        <v>6635</v>
      </c>
      <c r="AE1097" s="15" t="s">
        <v>3059</v>
      </c>
      <c r="AF1097" s="15" t="s">
        <v>6636</v>
      </c>
      <c r="AG1097" s="15" t="s">
        <v>1900</v>
      </c>
      <c r="AH1097" s="15" t="s">
        <v>6689</v>
      </c>
      <c r="AI1097" s="15" t="s">
        <v>9411</v>
      </c>
      <c r="AJ1097" s="15" t="s">
        <v>9412</v>
      </c>
      <c r="AK1097" s="15" t="s">
        <v>6725</v>
      </c>
      <c r="AL1097" s="15" t="s">
        <v>9387</v>
      </c>
      <c r="AM1097" s="15" t="s">
        <v>6712</v>
      </c>
      <c r="AN1097" s="15" t="s">
        <v>6708</v>
      </c>
      <c r="AO1097" s="15" t="s">
        <v>6718</v>
      </c>
      <c r="AP1097" s="15" t="s">
        <v>6689</v>
      </c>
      <c r="AQ1097" s="15" t="s">
        <v>10070</v>
      </c>
      <c r="AR1097" s="15" t="s">
        <v>10088</v>
      </c>
      <c r="AS1097" s="15" t="s">
        <v>15540</v>
      </c>
      <c r="AT1097" s="15" t="s">
        <v>15504</v>
      </c>
      <c r="AU1097" s="15" t="s">
        <v>15505</v>
      </c>
      <c r="AV1097" s="15"/>
      <c r="AW1097" s="15"/>
      <c r="AX1097" s="15"/>
      <c r="AY1097" s="15"/>
      <c r="AZ1097" s="15"/>
      <c r="BA1097" s="15"/>
      <c r="BB1097" s="15"/>
      <c r="BC1097" s="15"/>
      <c r="BD1097" s="15"/>
      <c r="BE1097" s="15"/>
      <c r="BF1097" s="15"/>
      <c r="BG1097" s="15"/>
      <c r="BH1097" s="15"/>
      <c r="BI1097" s="15"/>
      <c r="BJ1097" s="15"/>
      <c r="BK1097" s="15"/>
      <c r="BL1097" s="15"/>
      <c r="BM1097" s="15"/>
      <c r="BN1097" s="15"/>
      <c r="BO1097" s="15"/>
      <c r="BP1097" s="15"/>
      <c r="BQ1097" s="15"/>
      <c r="BR1097" s="15"/>
      <c r="BS1097" s="15"/>
      <c r="BT1097" s="15"/>
      <c r="BU1097" s="15"/>
      <c r="BV1097" s="15"/>
      <c r="BW1097" s="15"/>
      <c r="BX1097" s="15"/>
      <c r="BY1097" s="106"/>
    </row>
    <row r="1098" spans="1:77" ht="15.5">
      <c r="A1098" s="49" t="str">
        <f>B1098&amp;COUNTIF($B$3:B1098,B1098)</f>
        <v>38C00113</v>
      </c>
      <c r="B1098" s="15" t="s">
        <v>1074</v>
      </c>
      <c r="C1098" s="15" t="s">
        <v>1075</v>
      </c>
      <c r="D1098" s="15" t="s">
        <v>1555</v>
      </c>
      <c r="E1098" s="15" t="s">
        <v>1556</v>
      </c>
      <c r="F1098" s="15" t="s">
        <v>1557</v>
      </c>
      <c r="G1098" s="15" t="s">
        <v>1558</v>
      </c>
      <c r="H1098" s="15" t="s">
        <v>1080</v>
      </c>
      <c r="I1098" s="15" t="s">
        <v>1879</v>
      </c>
      <c r="J1098" s="95" t="s">
        <v>2824</v>
      </c>
      <c r="K1098" s="4" t="s">
        <v>15687</v>
      </c>
      <c r="L1098" s="15">
        <v>1</v>
      </c>
      <c r="M1098" s="15" t="s">
        <v>2860</v>
      </c>
      <c r="N1098" s="15">
        <v>6</v>
      </c>
      <c r="O1098" s="15" t="s">
        <v>2861</v>
      </c>
      <c r="P1098" s="15">
        <v>0</v>
      </c>
      <c r="Q1098" s="15" t="s">
        <v>2861</v>
      </c>
      <c r="R1098" s="15">
        <v>5</v>
      </c>
      <c r="S1098" s="15" t="s">
        <v>2844</v>
      </c>
      <c r="T1098" s="4" t="s">
        <v>15638</v>
      </c>
      <c r="U1098" s="15">
        <v>1</v>
      </c>
      <c r="V1098" s="15" t="s">
        <v>28</v>
      </c>
      <c r="W1098" s="15">
        <v>2</v>
      </c>
      <c r="X1098" s="15" t="s">
        <v>154</v>
      </c>
      <c r="Y1098" s="15">
        <v>4</v>
      </c>
      <c r="Z1098" s="15" t="s">
        <v>155</v>
      </c>
      <c r="AA1098" s="99" t="s">
        <v>15623</v>
      </c>
      <c r="AB1098" s="15" t="s">
        <v>1081</v>
      </c>
      <c r="AC1098" s="109" t="s">
        <v>1082</v>
      </c>
      <c r="AD1098" s="15" t="s">
        <v>6637</v>
      </c>
      <c r="AE1098" s="15" t="s">
        <v>6638</v>
      </c>
      <c r="AF1098" s="15" t="s">
        <v>6639</v>
      </c>
      <c r="AG1098" s="15" t="s">
        <v>6640</v>
      </c>
      <c r="AH1098" s="15" t="s">
        <v>6689</v>
      </c>
      <c r="AI1098" s="15" t="s">
        <v>9413</v>
      </c>
      <c r="AJ1098" s="15" t="s">
        <v>9414</v>
      </c>
      <c r="AK1098" s="15" t="s">
        <v>6741</v>
      </c>
      <c r="AL1098" s="15" t="s">
        <v>9387</v>
      </c>
      <c r="AM1098" s="15" t="s">
        <v>6722</v>
      </c>
      <c r="AN1098" s="15" t="s">
        <v>6701</v>
      </c>
      <c r="AO1098" s="15" t="s">
        <v>6694</v>
      </c>
      <c r="AP1098" s="15" t="s">
        <v>6689</v>
      </c>
      <c r="AQ1098" s="15" t="s">
        <v>10075</v>
      </c>
      <c r="AR1098" s="15" t="s">
        <v>15541</v>
      </c>
      <c r="AS1098" s="15" t="s">
        <v>15542</v>
      </c>
      <c r="AT1098" s="15" t="s">
        <v>15543</v>
      </c>
      <c r="AU1098" s="15" t="s">
        <v>15544</v>
      </c>
      <c r="AV1098" s="15" t="s">
        <v>15545</v>
      </c>
      <c r="AW1098" s="15" t="s">
        <v>15543</v>
      </c>
      <c r="AX1098" s="15" t="s">
        <v>15544</v>
      </c>
      <c r="AY1098" s="15" t="s">
        <v>15546</v>
      </c>
      <c r="AZ1098" s="15" t="s">
        <v>15543</v>
      </c>
      <c r="BA1098" s="15" t="s">
        <v>15547</v>
      </c>
      <c r="BB1098" s="15"/>
      <c r="BC1098" s="15"/>
      <c r="BD1098" s="15"/>
      <c r="BE1098" s="15"/>
      <c r="BF1098" s="15"/>
      <c r="BG1098" s="15"/>
      <c r="BH1098" s="15"/>
      <c r="BI1098" s="15"/>
      <c r="BJ1098" s="15"/>
      <c r="BK1098" s="15"/>
      <c r="BL1098" s="15"/>
      <c r="BM1098" s="15"/>
      <c r="BN1098" s="15"/>
      <c r="BO1098" s="15"/>
      <c r="BP1098" s="15"/>
      <c r="BQ1098" s="15"/>
      <c r="BR1098" s="15"/>
      <c r="BS1098" s="15"/>
      <c r="BT1098" s="15"/>
      <c r="BU1098" s="15"/>
      <c r="BV1098" s="15"/>
      <c r="BW1098" s="15"/>
      <c r="BX1098" s="15"/>
      <c r="BY1098" s="106"/>
    </row>
    <row r="1099" spans="1:77" ht="15.5">
      <c r="A1099" s="49" t="str">
        <f>B1099&amp;COUNTIF($B$3:B1099,B1099)</f>
        <v>38C00114</v>
      </c>
      <c r="B1099" s="15" t="s">
        <v>1074</v>
      </c>
      <c r="C1099" s="15" t="s">
        <v>1075</v>
      </c>
      <c r="D1099" s="15" t="s">
        <v>1555</v>
      </c>
      <c r="E1099" s="15" t="s">
        <v>1556</v>
      </c>
      <c r="F1099" s="15" t="s">
        <v>1557</v>
      </c>
      <c r="G1099" s="15" t="s">
        <v>1558</v>
      </c>
      <c r="H1099" s="15" t="s">
        <v>1083</v>
      </c>
      <c r="I1099" s="15" t="s">
        <v>1880</v>
      </c>
      <c r="J1099" s="95" t="s">
        <v>2825</v>
      </c>
      <c r="K1099" s="4" t="s">
        <v>15688</v>
      </c>
      <c r="L1099" s="15">
        <v>1</v>
      </c>
      <c r="M1099" s="15" t="s">
        <v>2860</v>
      </c>
      <c r="N1099" s="15">
        <v>5</v>
      </c>
      <c r="O1099" s="15" t="s">
        <v>2865</v>
      </c>
      <c r="P1099" s="15">
        <v>0</v>
      </c>
      <c r="Q1099" s="15" t="s">
        <v>2865</v>
      </c>
      <c r="R1099" s="15">
        <v>5</v>
      </c>
      <c r="S1099" s="15" t="s">
        <v>2844</v>
      </c>
      <c r="T1099" s="4" t="s">
        <v>15638</v>
      </c>
      <c r="U1099" s="15">
        <v>1</v>
      </c>
      <c r="V1099" s="15" t="s">
        <v>28</v>
      </c>
      <c r="W1099" s="15">
        <v>2</v>
      </c>
      <c r="X1099" s="15" t="s">
        <v>154</v>
      </c>
      <c r="Y1099" s="15">
        <v>4</v>
      </c>
      <c r="Z1099" s="15" t="s">
        <v>155</v>
      </c>
      <c r="AA1099" s="99" t="s">
        <v>15623</v>
      </c>
      <c r="AB1099" s="15" t="s">
        <v>1084</v>
      </c>
      <c r="AC1099" s="109" t="s">
        <v>3004</v>
      </c>
      <c r="AD1099" s="15" t="s">
        <v>6601</v>
      </c>
      <c r="AE1099" s="15" t="s">
        <v>6641</v>
      </c>
      <c r="AF1099" s="15" t="s">
        <v>6642</v>
      </c>
      <c r="AG1099" s="15" t="s">
        <v>6643</v>
      </c>
      <c r="AH1099" s="15" t="s">
        <v>6689</v>
      </c>
      <c r="AI1099" s="15" t="s">
        <v>9415</v>
      </c>
      <c r="AJ1099" s="15" t="s">
        <v>9416</v>
      </c>
      <c r="AK1099" s="15" t="s">
        <v>6741</v>
      </c>
      <c r="AL1099" s="15" t="s">
        <v>9387</v>
      </c>
      <c r="AM1099" s="15" t="s">
        <v>6711</v>
      </c>
      <c r="AN1099" s="15" t="s">
        <v>6697</v>
      </c>
      <c r="AO1099" s="15" t="s">
        <v>6713</v>
      </c>
      <c r="AP1099" s="15" t="s">
        <v>6689</v>
      </c>
      <c r="AQ1099" s="15" t="s">
        <v>10076</v>
      </c>
      <c r="AR1099" s="15" t="s">
        <v>15548</v>
      </c>
      <c r="AS1099" s="15" t="s">
        <v>15549</v>
      </c>
      <c r="AT1099" s="15" t="s">
        <v>15550</v>
      </c>
      <c r="AU1099" s="15" t="s">
        <v>15551</v>
      </c>
      <c r="AV1099" s="15" t="s">
        <v>15552</v>
      </c>
      <c r="AW1099" s="15" t="s">
        <v>15550</v>
      </c>
      <c r="AX1099" s="15" t="s">
        <v>15551</v>
      </c>
      <c r="AY1099" s="15" t="s">
        <v>15553</v>
      </c>
      <c r="AZ1099" s="15" t="s">
        <v>15550</v>
      </c>
      <c r="BA1099" s="15" t="s">
        <v>15551</v>
      </c>
      <c r="BB1099" s="15" t="s">
        <v>15554</v>
      </c>
      <c r="BC1099" s="15" t="s">
        <v>15550</v>
      </c>
      <c r="BD1099" s="15" t="s">
        <v>15551</v>
      </c>
      <c r="BE1099" s="15"/>
      <c r="BF1099" s="15"/>
      <c r="BG1099" s="15"/>
      <c r="BH1099" s="15"/>
      <c r="BI1099" s="15"/>
      <c r="BJ1099" s="15"/>
      <c r="BK1099" s="15"/>
      <c r="BL1099" s="15"/>
      <c r="BM1099" s="15"/>
      <c r="BN1099" s="15"/>
      <c r="BO1099" s="15"/>
      <c r="BP1099" s="15"/>
      <c r="BQ1099" s="15"/>
      <c r="BR1099" s="15"/>
      <c r="BS1099" s="15"/>
      <c r="BT1099" s="15"/>
      <c r="BU1099" s="15"/>
      <c r="BV1099" s="15"/>
      <c r="BW1099" s="15"/>
      <c r="BX1099" s="15"/>
      <c r="BY1099" s="106"/>
    </row>
    <row r="1100" spans="1:77" ht="15.5">
      <c r="A1100" s="49" t="str">
        <f>B1100&amp;COUNTIF($B$3:B1100,B1100)</f>
        <v>38C00115</v>
      </c>
      <c r="B1100" s="15" t="s">
        <v>1074</v>
      </c>
      <c r="C1100" s="15" t="s">
        <v>1075</v>
      </c>
      <c r="D1100" s="15" t="s">
        <v>1555</v>
      </c>
      <c r="E1100" s="15" t="s">
        <v>1556</v>
      </c>
      <c r="F1100" s="15" t="s">
        <v>1557</v>
      </c>
      <c r="G1100" s="15" t="s">
        <v>1558</v>
      </c>
      <c r="H1100" s="15" t="s">
        <v>1121</v>
      </c>
      <c r="I1100" s="15" t="s">
        <v>1881</v>
      </c>
      <c r="J1100" s="95" t="s">
        <v>2826</v>
      </c>
      <c r="K1100" s="4" t="s">
        <v>15689</v>
      </c>
      <c r="L1100" s="15">
        <v>1</v>
      </c>
      <c r="M1100" s="15" t="s">
        <v>2860</v>
      </c>
      <c r="N1100" s="15">
        <v>5</v>
      </c>
      <c r="O1100" s="15" t="s">
        <v>2865</v>
      </c>
      <c r="P1100" s="15">
        <v>0</v>
      </c>
      <c r="Q1100" s="15" t="s">
        <v>2865</v>
      </c>
      <c r="R1100" s="15">
        <v>5</v>
      </c>
      <c r="S1100" s="15" t="s">
        <v>2844</v>
      </c>
      <c r="T1100" s="4" t="s">
        <v>15638</v>
      </c>
      <c r="U1100" s="15">
        <v>2</v>
      </c>
      <c r="V1100" s="15" t="s">
        <v>173</v>
      </c>
      <c r="W1100" s="15">
        <v>6</v>
      </c>
      <c r="X1100" s="15" t="s">
        <v>175</v>
      </c>
      <c r="Y1100" s="15">
        <v>9</v>
      </c>
      <c r="Z1100" s="15" t="s">
        <v>361</v>
      </c>
      <c r="AA1100" s="99" t="s">
        <v>15690</v>
      </c>
      <c r="AB1100" s="15" t="s">
        <v>1084</v>
      </c>
      <c r="AC1100" s="109" t="s">
        <v>3004</v>
      </c>
      <c r="AD1100" s="15" t="s">
        <v>6601</v>
      </c>
      <c r="AE1100" s="15" t="s">
        <v>6602</v>
      </c>
      <c r="AF1100" s="15" t="s">
        <v>6644</v>
      </c>
      <c r="AG1100" s="15" t="s">
        <v>6643</v>
      </c>
      <c r="AH1100" s="15" t="s">
        <v>6689</v>
      </c>
      <c r="AI1100" s="15" t="s">
        <v>9417</v>
      </c>
      <c r="AJ1100" s="15" t="s">
        <v>9418</v>
      </c>
      <c r="AK1100" s="15" t="s">
        <v>6741</v>
      </c>
      <c r="AL1100" s="15" t="s">
        <v>9387</v>
      </c>
      <c r="AM1100" s="15" t="s">
        <v>9465</v>
      </c>
      <c r="AN1100" s="15" t="s">
        <v>9532</v>
      </c>
      <c r="AO1100" s="15" t="s">
        <v>9786</v>
      </c>
      <c r="AP1100" s="15" t="s">
        <v>6689</v>
      </c>
      <c r="AQ1100" s="15" t="s">
        <v>10077</v>
      </c>
      <c r="AR1100" s="15" t="s">
        <v>15555</v>
      </c>
      <c r="AS1100" s="15" t="s">
        <v>15556</v>
      </c>
      <c r="AT1100" s="15" t="s">
        <v>15557</v>
      </c>
      <c r="AU1100" s="15" t="s">
        <v>15558</v>
      </c>
      <c r="AV1100" s="15" t="s">
        <v>15559</v>
      </c>
      <c r="AW1100" s="15" t="s">
        <v>15557</v>
      </c>
      <c r="AX1100" s="15" t="s">
        <v>15558</v>
      </c>
      <c r="AY1100" s="15" t="s">
        <v>15560</v>
      </c>
      <c r="AZ1100" s="15" t="s">
        <v>15557</v>
      </c>
      <c r="BA1100" s="15" t="s">
        <v>15558</v>
      </c>
      <c r="BB1100" s="15" t="s">
        <v>15561</v>
      </c>
      <c r="BC1100" s="15" t="s">
        <v>15557</v>
      </c>
      <c r="BD1100" s="15" t="s">
        <v>15558</v>
      </c>
      <c r="BE1100" s="15"/>
      <c r="BF1100" s="15"/>
      <c r="BG1100" s="15"/>
      <c r="BH1100" s="15"/>
      <c r="BI1100" s="15"/>
      <c r="BJ1100" s="15"/>
      <c r="BK1100" s="15"/>
      <c r="BL1100" s="15"/>
      <c r="BM1100" s="15"/>
      <c r="BN1100" s="15"/>
      <c r="BO1100" s="15"/>
      <c r="BP1100" s="15"/>
      <c r="BQ1100" s="15"/>
      <c r="BR1100" s="15"/>
      <c r="BS1100" s="15"/>
      <c r="BT1100" s="15"/>
      <c r="BU1100" s="15"/>
      <c r="BV1100" s="15"/>
      <c r="BW1100" s="15"/>
      <c r="BX1100" s="15"/>
      <c r="BY1100" s="106"/>
    </row>
    <row r="1101" spans="1:77" ht="15.5">
      <c r="A1101" s="49" t="str">
        <f>B1101&amp;COUNTIF($B$3:B1101,B1101)</f>
        <v>31PDMP1</v>
      </c>
      <c r="B1101" s="15" t="s">
        <v>15805</v>
      </c>
      <c r="C1101" s="15" t="s">
        <v>15806</v>
      </c>
      <c r="D1101" s="15" t="s">
        <v>1561</v>
      </c>
      <c r="E1101" s="15" t="s">
        <v>1562</v>
      </c>
      <c r="F1101" s="15" t="s">
        <v>1563</v>
      </c>
      <c r="G1101" s="15" t="s">
        <v>1564</v>
      </c>
      <c r="H1101" s="15" t="s">
        <v>951</v>
      </c>
      <c r="I1101" s="15" t="s">
        <v>1830</v>
      </c>
      <c r="J1101" s="95" t="s">
        <v>2827</v>
      </c>
      <c r="K1101" s="4" t="s">
        <v>15807</v>
      </c>
      <c r="L1101" s="15">
        <v>4</v>
      </c>
      <c r="M1101" s="15" t="s">
        <v>2939</v>
      </c>
      <c r="N1101" s="15">
        <v>5</v>
      </c>
      <c r="O1101" s="15" t="s">
        <v>2909</v>
      </c>
      <c r="P1101" s="15">
        <v>0</v>
      </c>
      <c r="Q1101" s="15" t="s">
        <v>2909</v>
      </c>
      <c r="R1101" s="15">
        <v>4</v>
      </c>
      <c r="S1101" s="15" t="s">
        <v>2885</v>
      </c>
      <c r="T1101" s="4" t="s">
        <v>15629</v>
      </c>
      <c r="U1101" s="15">
        <v>1</v>
      </c>
      <c r="V1101" s="15" t="s">
        <v>28</v>
      </c>
      <c r="W1101" s="15">
        <v>8</v>
      </c>
      <c r="X1101" s="15" t="s">
        <v>187</v>
      </c>
      <c r="Y1101" s="15">
        <v>3</v>
      </c>
      <c r="Z1101" s="15" t="s">
        <v>765</v>
      </c>
      <c r="AA1101" s="99" t="s">
        <v>15691</v>
      </c>
      <c r="AB1101" s="15" t="s">
        <v>984</v>
      </c>
      <c r="AC1101" s="109" t="s">
        <v>985</v>
      </c>
      <c r="AD1101" s="15" t="s">
        <v>6645</v>
      </c>
      <c r="AE1101" s="15" t="s">
        <v>6646</v>
      </c>
      <c r="AF1101" s="15" t="s">
        <v>6647</v>
      </c>
      <c r="AG1101" s="15" t="s">
        <v>6648</v>
      </c>
      <c r="AH1101" s="15" t="s">
        <v>6689</v>
      </c>
      <c r="AI1101" s="15" t="s">
        <v>9419</v>
      </c>
      <c r="AJ1101" s="15" t="s">
        <v>9420</v>
      </c>
      <c r="AK1101" s="15" t="s">
        <v>6725</v>
      </c>
      <c r="AL1101" s="15" t="s">
        <v>9421</v>
      </c>
      <c r="AM1101" s="15" t="s">
        <v>6712</v>
      </c>
      <c r="AN1101" s="15" t="s">
        <v>6708</v>
      </c>
      <c r="AO1101" s="15" t="s">
        <v>6718</v>
      </c>
      <c r="AP1101" s="15" t="s">
        <v>6689</v>
      </c>
      <c r="AQ1101" s="15" t="s">
        <v>6689</v>
      </c>
      <c r="AR1101" s="15" t="s">
        <v>15562</v>
      </c>
      <c r="AS1101" s="15" t="s">
        <v>15563</v>
      </c>
      <c r="AT1101" s="15" t="s">
        <v>15564</v>
      </c>
      <c r="AU1101" s="15" t="s">
        <v>15565</v>
      </c>
      <c r="AV1101" s="15" t="s">
        <v>15566</v>
      </c>
      <c r="AW1101" s="15" t="s">
        <v>15564</v>
      </c>
      <c r="AX1101" s="15" t="s">
        <v>15565</v>
      </c>
      <c r="AY1101" s="15"/>
      <c r="AZ1101" s="15"/>
      <c r="BA1101" s="15"/>
      <c r="BB1101" s="15"/>
      <c r="BC1101" s="15"/>
      <c r="BD1101" s="15"/>
      <c r="BE1101" s="15"/>
      <c r="BF1101" s="15"/>
      <c r="BG1101" s="15"/>
      <c r="BH1101" s="15"/>
      <c r="BI1101" s="15"/>
      <c r="BJ1101" s="15"/>
      <c r="BK1101" s="15"/>
      <c r="BL1101" s="15"/>
      <c r="BM1101" s="15"/>
      <c r="BN1101" s="15"/>
      <c r="BO1101" s="15"/>
      <c r="BP1101" s="15"/>
      <c r="BQ1101" s="15"/>
      <c r="BR1101" s="15"/>
      <c r="BS1101" s="15"/>
      <c r="BT1101" s="15"/>
      <c r="BU1101" s="15"/>
      <c r="BV1101" s="15"/>
      <c r="BW1101" s="15"/>
      <c r="BX1101" s="15"/>
      <c r="BY1101" s="106"/>
    </row>
    <row r="1102" spans="1:77" ht="15.5">
      <c r="A1102" s="49" t="str">
        <f>B1102&amp;COUNTIF($B$3:B1102,B1102)</f>
        <v>31PDMP2</v>
      </c>
      <c r="B1102" s="15" t="s">
        <v>15805</v>
      </c>
      <c r="C1102" s="15" t="s">
        <v>15806</v>
      </c>
      <c r="D1102" s="15" t="s">
        <v>1561</v>
      </c>
      <c r="E1102" s="15" t="s">
        <v>1562</v>
      </c>
      <c r="F1102" s="15" t="s">
        <v>1563</v>
      </c>
      <c r="G1102" s="15" t="s">
        <v>1564</v>
      </c>
      <c r="H1102" s="15" t="s">
        <v>10</v>
      </c>
      <c r="I1102" s="15" t="s">
        <v>1569</v>
      </c>
      <c r="J1102" s="95" t="s">
        <v>2828</v>
      </c>
      <c r="K1102" s="4" t="s">
        <v>15808</v>
      </c>
      <c r="L1102" s="15">
        <v>4</v>
      </c>
      <c r="M1102" s="15" t="s">
        <v>2939</v>
      </c>
      <c r="N1102" s="15">
        <v>5</v>
      </c>
      <c r="O1102" s="15" t="s">
        <v>2909</v>
      </c>
      <c r="P1102" s="15">
        <v>0</v>
      </c>
      <c r="Q1102" s="15" t="s">
        <v>2909</v>
      </c>
      <c r="R1102" s="15">
        <v>4</v>
      </c>
      <c r="S1102" s="15" t="s">
        <v>2885</v>
      </c>
      <c r="T1102" s="4" t="s">
        <v>15629</v>
      </c>
      <c r="U1102" s="15">
        <v>1</v>
      </c>
      <c r="V1102" s="15" t="s">
        <v>28</v>
      </c>
      <c r="W1102" s="15">
        <v>8</v>
      </c>
      <c r="X1102" s="15" t="s">
        <v>187</v>
      </c>
      <c r="Y1102" s="15">
        <v>3</v>
      </c>
      <c r="Z1102" s="15" t="s">
        <v>765</v>
      </c>
      <c r="AA1102" s="99" t="s">
        <v>15691</v>
      </c>
      <c r="AB1102" s="15" t="s">
        <v>36</v>
      </c>
      <c r="AC1102" s="109" t="s">
        <v>38</v>
      </c>
      <c r="AD1102" s="15" t="s">
        <v>6649</v>
      </c>
      <c r="AE1102" s="15" t="s">
        <v>6650</v>
      </c>
      <c r="AF1102" s="15" t="s">
        <v>6651</v>
      </c>
      <c r="AG1102" s="15" t="s">
        <v>6652</v>
      </c>
      <c r="AH1102" s="15" t="s">
        <v>6689</v>
      </c>
      <c r="AI1102" s="15" t="s">
        <v>9422</v>
      </c>
      <c r="AJ1102" s="15" t="s">
        <v>9423</v>
      </c>
      <c r="AK1102" s="15" t="s">
        <v>6725</v>
      </c>
      <c r="AL1102" s="15" t="s">
        <v>9424</v>
      </c>
      <c r="AM1102" s="15" t="s">
        <v>6711</v>
      </c>
      <c r="AN1102" s="15" t="s">
        <v>6708</v>
      </c>
      <c r="AO1102" s="15" t="s">
        <v>6718</v>
      </c>
      <c r="AP1102" s="15" t="s">
        <v>6689</v>
      </c>
      <c r="AQ1102" s="15" t="s">
        <v>6689</v>
      </c>
      <c r="AR1102" s="15" t="s">
        <v>15567</v>
      </c>
      <c r="AS1102" s="15" t="s">
        <v>15568</v>
      </c>
      <c r="AT1102" s="15" t="s">
        <v>15569</v>
      </c>
      <c r="AU1102" s="15" t="s">
        <v>15570</v>
      </c>
      <c r="AV1102" s="15" t="s">
        <v>15571</v>
      </c>
      <c r="AW1102" s="15" t="s">
        <v>15572</v>
      </c>
      <c r="AX1102" s="15" t="s">
        <v>15573</v>
      </c>
      <c r="AY1102" s="15" t="s">
        <v>15574</v>
      </c>
      <c r="AZ1102" s="15" t="s">
        <v>15575</v>
      </c>
      <c r="BA1102" s="15" t="s">
        <v>12336</v>
      </c>
      <c r="BB1102" s="15"/>
      <c r="BC1102" s="15"/>
      <c r="BD1102" s="15"/>
      <c r="BE1102" s="15"/>
      <c r="BF1102" s="15"/>
      <c r="BG1102" s="15"/>
      <c r="BH1102" s="15"/>
      <c r="BI1102" s="15"/>
      <c r="BJ1102" s="15"/>
      <c r="BK1102" s="15"/>
      <c r="BL1102" s="15"/>
      <c r="BM1102" s="15"/>
      <c r="BN1102" s="15"/>
      <c r="BO1102" s="15"/>
      <c r="BP1102" s="15"/>
      <c r="BQ1102" s="15"/>
      <c r="BR1102" s="15"/>
      <c r="BS1102" s="15"/>
      <c r="BT1102" s="15"/>
      <c r="BU1102" s="15"/>
      <c r="BV1102" s="15"/>
      <c r="BW1102" s="15"/>
      <c r="BX1102" s="15"/>
      <c r="BY1102" s="106"/>
    </row>
    <row r="1103" spans="1:77" ht="15.5">
      <c r="A1103" s="49" t="str">
        <f>B1103&amp;COUNTIF($B$3:B1103,B1103)</f>
        <v>31PDMP3</v>
      </c>
      <c r="B1103" s="15" t="s">
        <v>15805</v>
      </c>
      <c r="C1103" s="15" t="s">
        <v>15806</v>
      </c>
      <c r="D1103" s="15" t="s">
        <v>1561</v>
      </c>
      <c r="E1103" s="15" t="s">
        <v>1562</v>
      </c>
      <c r="F1103" s="15" t="s">
        <v>1563</v>
      </c>
      <c r="G1103" s="15" t="s">
        <v>1564</v>
      </c>
      <c r="H1103" s="15" t="s">
        <v>1133</v>
      </c>
      <c r="I1103" s="15" t="s">
        <v>1570</v>
      </c>
      <c r="J1103" s="108" t="s">
        <v>1886</v>
      </c>
      <c r="K1103" s="4" t="s">
        <v>15809</v>
      </c>
      <c r="L1103" s="15">
        <v>4</v>
      </c>
      <c r="M1103" s="15" t="s">
        <v>2939</v>
      </c>
      <c r="N1103" s="15">
        <v>5</v>
      </c>
      <c r="O1103" s="15" t="s">
        <v>2909</v>
      </c>
      <c r="P1103" s="15">
        <v>0</v>
      </c>
      <c r="Q1103" s="15" t="s">
        <v>2909</v>
      </c>
      <c r="R1103" s="15">
        <v>4</v>
      </c>
      <c r="S1103" s="15" t="s">
        <v>2885</v>
      </c>
      <c r="T1103" s="4" t="s">
        <v>15629</v>
      </c>
      <c r="U1103" s="15">
        <v>1</v>
      </c>
      <c r="V1103" s="15" t="s">
        <v>28</v>
      </c>
      <c r="W1103" s="15">
        <v>8</v>
      </c>
      <c r="X1103" s="15" t="s">
        <v>187</v>
      </c>
      <c r="Y1103" s="15">
        <v>3</v>
      </c>
      <c r="Z1103" s="15" t="s">
        <v>765</v>
      </c>
      <c r="AA1103" s="99" t="s">
        <v>15691</v>
      </c>
      <c r="AB1103" s="15" t="s">
        <v>2952</v>
      </c>
      <c r="AC1103" s="109" t="s">
        <v>2953</v>
      </c>
      <c r="AD1103" s="15" t="s">
        <v>179</v>
      </c>
      <c r="AE1103" s="15" t="s">
        <v>179</v>
      </c>
      <c r="AF1103" s="15" t="s">
        <v>179</v>
      </c>
      <c r="AG1103" s="15" t="s">
        <v>179</v>
      </c>
      <c r="AH1103" s="15" t="s">
        <v>179</v>
      </c>
      <c r="AI1103" s="15" t="s">
        <v>179</v>
      </c>
      <c r="AJ1103" s="15" t="s">
        <v>179</v>
      </c>
      <c r="AK1103" s="15" t="s">
        <v>179</v>
      </c>
      <c r="AL1103" s="15" t="s">
        <v>179</v>
      </c>
      <c r="AM1103" s="15" t="s">
        <v>179</v>
      </c>
      <c r="AN1103" s="15" t="s">
        <v>179</v>
      </c>
      <c r="AO1103" s="15" t="s">
        <v>179</v>
      </c>
      <c r="AP1103" s="15" t="s">
        <v>179</v>
      </c>
      <c r="AQ1103" s="15" t="s">
        <v>179</v>
      </c>
      <c r="AR1103" s="15" t="s">
        <v>179</v>
      </c>
      <c r="AS1103" s="15" t="s">
        <v>179</v>
      </c>
      <c r="AT1103" s="15" t="s">
        <v>179</v>
      </c>
      <c r="AU1103" s="15" t="s">
        <v>179</v>
      </c>
      <c r="AV1103" s="15"/>
      <c r="AW1103" s="15"/>
      <c r="AX1103" s="15"/>
      <c r="AY1103" s="15"/>
      <c r="AZ1103" s="15"/>
      <c r="BA1103" s="15"/>
      <c r="BB1103" s="15"/>
      <c r="BC1103" s="15"/>
      <c r="BD1103" s="15"/>
      <c r="BE1103" s="15"/>
      <c r="BF1103" s="15"/>
      <c r="BG1103" s="15"/>
      <c r="BH1103" s="15"/>
      <c r="BI1103" s="15"/>
      <c r="BJ1103" s="15"/>
      <c r="BK1103" s="15"/>
      <c r="BL1103" s="15"/>
      <c r="BM1103" s="15"/>
      <c r="BN1103" s="15"/>
      <c r="BO1103" s="15"/>
      <c r="BP1103" s="15"/>
      <c r="BQ1103" s="15"/>
      <c r="BR1103" s="15"/>
      <c r="BS1103" s="15"/>
      <c r="BT1103" s="15"/>
      <c r="BU1103" s="15"/>
      <c r="BV1103" s="15"/>
      <c r="BW1103" s="15"/>
      <c r="BX1103" s="15"/>
      <c r="BY1103" s="106"/>
    </row>
    <row r="1104" spans="1:77" ht="15.5">
      <c r="A1104" s="49" t="str">
        <f>B1104&amp;COUNTIF($B$3:B1104,B1104)</f>
        <v>31PDMP4</v>
      </c>
      <c r="B1104" s="15" t="s">
        <v>15805</v>
      </c>
      <c r="C1104" s="15" t="s">
        <v>15806</v>
      </c>
      <c r="D1104" s="15" t="s">
        <v>1561</v>
      </c>
      <c r="E1104" s="15" t="s">
        <v>1562</v>
      </c>
      <c r="F1104" s="15" t="s">
        <v>1563</v>
      </c>
      <c r="G1104" s="15" t="s">
        <v>1564</v>
      </c>
      <c r="H1104" s="15" t="s">
        <v>140</v>
      </c>
      <c r="I1104" s="15" t="s">
        <v>1571</v>
      </c>
      <c r="J1104" s="95" t="s">
        <v>2829</v>
      </c>
      <c r="K1104" s="4" t="s">
        <v>15810</v>
      </c>
      <c r="L1104" s="15">
        <v>4</v>
      </c>
      <c r="M1104" s="15" t="s">
        <v>2939</v>
      </c>
      <c r="N1104" s="15">
        <v>5</v>
      </c>
      <c r="O1104" s="15" t="s">
        <v>2909</v>
      </c>
      <c r="P1104" s="15">
        <v>0</v>
      </c>
      <c r="Q1104" s="15" t="s">
        <v>2909</v>
      </c>
      <c r="R1104" s="15">
        <v>16</v>
      </c>
      <c r="S1104" s="15" t="s">
        <v>2841</v>
      </c>
      <c r="T1104" s="4" t="s">
        <v>15619</v>
      </c>
      <c r="U1104" s="15">
        <v>1</v>
      </c>
      <c r="V1104" s="15" t="s">
        <v>28</v>
      </c>
      <c r="W1104" s="15">
        <v>7</v>
      </c>
      <c r="X1104" s="15" t="s">
        <v>142</v>
      </c>
      <c r="Y1104" s="15">
        <v>2</v>
      </c>
      <c r="Z1104" s="15" t="s">
        <v>143</v>
      </c>
      <c r="AA1104" s="99" t="s">
        <v>15635</v>
      </c>
      <c r="AB1104" s="15" t="s">
        <v>144</v>
      </c>
      <c r="AC1104" s="109" t="s">
        <v>145</v>
      </c>
      <c r="AD1104" s="15" t="s">
        <v>6653</v>
      </c>
      <c r="AE1104" s="15" t="s">
        <v>6654</v>
      </c>
      <c r="AF1104" s="15" t="s">
        <v>6655</v>
      </c>
      <c r="AG1104" s="15" t="s">
        <v>6656</v>
      </c>
      <c r="AH1104" s="15" t="s">
        <v>6689</v>
      </c>
      <c r="AI1104" s="15" t="s">
        <v>9425</v>
      </c>
      <c r="AJ1104" s="15" t="s">
        <v>9426</v>
      </c>
      <c r="AK1104" s="15" t="s">
        <v>6725</v>
      </c>
      <c r="AL1104" s="15" t="s">
        <v>9427</v>
      </c>
      <c r="AM1104" s="15" t="s">
        <v>9455</v>
      </c>
      <c r="AN1104" s="15" t="s">
        <v>6712</v>
      </c>
      <c r="AO1104" s="15" t="s">
        <v>6694</v>
      </c>
      <c r="AP1104" s="15" t="s">
        <v>6689</v>
      </c>
      <c r="AQ1104" s="15" t="s">
        <v>6689</v>
      </c>
      <c r="AR1104" s="15" t="s">
        <v>15576</v>
      </c>
      <c r="AS1104" s="15" t="s">
        <v>15577</v>
      </c>
      <c r="AT1104" s="15" t="s">
        <v>15572</v>
      </c>
      <c r="AU1104" s="15" t="s">
        <v>15578</v>
      </c>
      <c r="AV1104" s="15" t="s">
        <v>15579</v>
      </c>
      <c r="AW1104" s="15" t="s">
        <v>15572</v>
      </c>
      <c r="AX1104" s="15" t="s">
        <v>15578</v>
      </c>
      <c r="AY1104" s="15" t="s">
        <v>15580</v>
      </c>
      <c r="AZ1104" s="15" t="s">
        <v>15572</v>
      </c>
      <c r="BA1104" s="15" t="s">
        <v>15578</v>
      </c>
      <c r="BB1104" s="15"/>
      <c r="BC1104" s="15"/>
      <c r="BD1104" s="15"/>
      <c r="BE1104" s="15"/>
      <c r="BF1104" s="15"/>
      <c r="BG1104" s="15"/>
      <c r="BH1104" s="15"/>
      <c r="BI1104" s="15"/>
      <c r="BJ1104" s="15"/>
      <c r="BK1104" s="15"/>
      <c r="BL1104" s="15"/>
      <c r="BM1104" s="15"/>
      <c r="BN1104" s="15"/>
      <c r="BO1104" s="15"/>
      <c r="BP1104" s="15"/>
      <c r="BQ1104" s="15"/>
      <c r="BR1104" s="15"/>
      <c r="BS1104" s="15"/>
      <c r="BT1104" s="15"/>
      <c r="BU1104" s="15"/>
      <c r="BV1104" s="15"/>
      <c r="BW1104" s="15"/>
      <c r="BX1104" s="15"/>
      <c r="BY1104" s="106"/>
    </row>
    <row r="1105" spans="1:77" ht="15.5">
      <c r="A1105" s="49" t="str">
        <f>B1105&amp;COUNTIF($B$3:B1105,B1105)</f>
        <v>31PDMP5</v>
      </c>
      <c r="B1105" s="15" t="s">
        <v>15805</v>
      </c>
      <c r="C1105" s="15" t="s">
        <v>15806</v>
      </c>
      <c r="D1105" s="15" t="s">
        <v>1561</v>
      </c>
      <c r="E1105" s="15" t="s">
        <v>1562</v>
      </c>
      <c r="F1105" s="15" t="s">
        <v>1563</v>
      </c>
      <c r="G1105" s="15" t="s">
        <v>1564</v>
      </c>
      <c r="H1105" s="15" t="s">
        <v>146</v>
      </c>
      <c r="I1105" s="15" t="s">
        <v>1572</v>
      </c>
      <c r="J1105" s="95" t="s">
        <v>2830</v>
      </c>
      <c r="K1105" s="4" t="s">
        <v>15811</v>
      </c>
      <c r="L1105" s="15">
        <v>4</v>
      </c>
      <c r="M1105" s="15" t="s">
        <v>2939</v>
      </c>
      <c r="N1105" s="15">
        <v>5</v>
      </c>
      <c r="O1105" s="15" t="s">
        <v>2909</v>
      </c>
      <c r="P1105" s="15">
        <v>0</v>
      </c>
      <c r="Q1105" s="15" t="s">
        <v>2909</v>
      </c>
      <c r="R1105" s="15">
        <v>16</v>
      </c>
      <c r="S1105" s="15" t="s">
        <v>2841</v>
      </c>
      <c r="T1105" s="4" t="s">
        <v>15619</v>
      </c>
      <c r="U1105" s="15">
        <v>3</v>
      </c>
      <c r="V1105" s="15" t="s">
        <v>199</v>
      </c>
      <c r="W1105" s="15">
        <v>9</v>
      </c>
      <c r="X1105" s="15" t="s">
        <v>562</v>
      </c>
      <c r="Y1105" s="15">
        <v>3</v>
      </c>
      <c r="Z1105" s="15" t="s">
        <v>563</v>
      </c>
      <c r="AA1105" s="99" t="s">
        <v>15620</v>
      </c>
      <c r="AB1105" s="15" t="s">
        <v>149</v>
      </c>
      <c r="AC1105" s="109" t="s">
        <v>150</v>
      </c>
      <c r="AD1105" s="15" t="s">
        <v>6657</v>
      </c>
      <c r="AE1105" s="15" t="s">
        <v>6658</v>
      </c>
      <c r="AF1105" s="15" t="s">
        <v>6659</v>
      </c>
      <c r="AG1105" s="15" t="s">
        <v>6660</v>
      </c>
      <c r="AH1105" s="15" t="s">
        <v>6689</v>
      </c>
      <c r="AI1105" s="15" t="s">
        <v>9428</v>
      </c>
      <c r="AJ1105" s="15" t="s">
        <v>9429</v>
      </c>
      <c r="AK1105" s="15" t="s">
        <v>6725</v>
      </c>
      <c r="AL1105" s="15" t="s">
        <v>9430</v>
      </c>
      <c r="AM1105" s="15" t="s">
        <v>9455</v>
      </c>
      <c r="AN1105" s="15" t="s">
        <v>6708</v>
      </c>
      <c r="AO1105" s="15" t="s">
        <v>6718</v>
      </c>
      <c r="AP1105" s="15" t="s">
        <v>6689</v>
      </c>
      <c r="AQ1105" s="15" t="s">
        <v>6689</v>
      </c>
      <c r="AR1105" s="15" t="s">
        <v>15581</v>
      </c>
      <c r="AS1105" s="15" t="s">
        <v>15582</v>
      </c>
      <c r="AT1105" s="15" t="s">
        <v>15575</v>
      </c>
      <c r="AU1105" s="15" t="s">
        <v>12336</v>
      </c>
      <c r="AV1105" s="15" t="s">
        <v>15583</v>
      </c>
      <c r="AW1105" s="15" t="s">
        <v>15575</v>
      </c>
      <c r="AX1105" s="15" t="s">
        <v>12336</v>
      </c>
      <c r="AY1105" s="15" t="s">
        <v>15584</v>
      </c>
      <c r="AZ1105" s="15" t="s">
        <v>15575</v>
      </c>
      <c r="BA1105" s="15" t="s">
        <v>12336</v>
      </c>
      <c r="BB1105" s="15"/>
      <c r="BC1105" s="15"/>
      <c r="BD1105" s="15"/>
      <c r="BE1105" s="15"/>
      <c r="BF1105" s="15"/>
      <c r="BG1105" s="15"/>
      <c r="BH1105" s="15"/>
      <c r="BI1105" s="15"/>
      <c r="BJ1105" s="15"/>
      <c r="BK1105" s="15"/>
      <c r="BL1105" s="15"/>
      <c r="BM1105" s="15"/>
      <c r="BN1105" s="15"/>
      <c r="BO1105" s="15"/>
      <c r="BP1105" s="15"/>
      <c r="BQ1105" s="15"/>
      <c r="BR1105" s="15"/>
      <c r="BS1105" s="15"/>
      <c r="BT1105" s="15"/>
      <c r="BU1105" s="15"/>
      <c r="BV1105" s="15"/>
      <c r="BW1105" s="15"/>
      <c r="BX1105" s="15"/>
      <c r="BY1105" s="106"/>
    </row>
    <row r="1106" spans="1:77" ht="15.5">
      <c r="A1106" s="49" t="str">
        <f>B1106&amp;COUNTIF($B$3:B1106,B1106)</f>
        <v>31PDMP6</v>
      </c>
      <c r="B1106" s="15" t="s">
        <v>15805</v>
      </c>
      <c r="C1106" s="15" t="s">
        <v>15806</v>
      </c>
      <c r="D1106" s="15" t="s">
        <v>1561</v>
      </c>
      <c r="E1106" s="15" t="s">
        <v>1562</v>
      </c>
      <c r="F1106" s="15" t="s">
        <v>1563</v>
      </c>
      <c r="G1106" s="15" t="s">
        <v>1564</v>
      </c>
      <c r="H1106" s="15" t="s">
        <v>151</v>
      </c>
      <c r="I1106" s="15" t="s">
        <v>1573</v>
      </c>
      <c r="J1106" s="95" t="s">
        <v>2831</v>
      </c>
      <c r="K1106" s="4" t="s">
        <v>15812</v>
      </c>
      <c r="L1106" s="15">
        <v>4</v>
      </c>
      <c r="M1106" s="15" t="s">
        <v>2939</v>
      </c>
      <c r="N1106" s="15">
        <v>7</v>
      </c>
      <c r="O1106" s="15" t="s">
        <v>2941</v>
      </c>
      <c r="P1106" s="15">
        <v>0</v>
      </c>
      <c r="Q1106" s="15" t="s">
        <v>2941</v>
      </c>
      <c r="R1106" s="15">
        <v>5</v>
      </c>
      <c r="S1106" s="15" t="s">
        <v>2844</v>
      </c>
      <c r="T1106" s="4" t="s">
        <v>15638</v>
      </c>
      <c r="U1106" s="15">
        <v>1</v>
      </c>
      <c r="V1106" s="15" t="s">
        <v>28</v>
      </c>
      <c r="W1106" s="15">
        <v>2</v>
      </c>
      <c r="X1106" s="15" t="s">
        <v>154</v>
      </c>
      <c r="Y1106" s="15">
        <v>4</v>
      </c>
      <c r="Z1106" s="15" t="s">
        <v>155</v>
      </c>
      <c r="AA1106" s="99" t="s">
        <v>15623</v>
      </c>
      <c r="AB1106" s="15" t="s">
        <v>156</v>
      </c>
      <c r="AC1106" s="109" t="s">
        <v>157</v>
      </c>
      <c r="AD1106" s="15" t="s">
        <v>6661</v>
      </c>
      <c r="AE1106" s="15" t="s">
        <v>6662</v>
      </c>
      <c r="AF1106" s="15" t="s">
        <v>6663</v>
      </c>
      <c r="AG1106" s="15" t="s">
        <v>6664</v>
      </c>
      <c r="AH1106" s="15" t="s">
        <v>6689</v>
      </c>
      <c r="AI1106" s="15" t="s">
        <v>9431</v>
      </c>
      <c r="AJ1106" s="15" t="s">
        <v>9432</v>
      </c>
      <c r="AK1106" s="15" t="s">
        <v>6725</v>
      </c>
      <c r="AL1106" s="15" t="s">
        <v>9433</v>
      </c>
      <c r="AM1106" s="15" t="s">
        <v>9455</v>
      </c>
      <c r="AN1106" s="15" t="s">
        <v>6712</v>
      </c>
      <c r="AO1106" s="15" t="s">
        <v>6694</v>
      </c>
      <c r="AP1106" s="15" t="s">
        <v>6689</v>
      </c>
      <c r="AQ1106" s="15" t="s">
        <v>6689</v>
      </c>
      <c r="AR1106" s="15" t="s">
        <v>15585</v>
      </c>
      <c r="AS1106" s="15" t="s">
        <v>15586</v>
      </c>
      <c r="AT1106" s="15" t="s">
        <v>15564</v>
      </c>
      <c r="AU1106" s="15" t="s">
        <v>15565</v>
      </c>
      <c r="AV1106" s="15" t="s">
        <v>15587</v>
      </c>
      <c r="AW1106" s="15" t="s">
        <v>15564</v>
      </c>
      <c r="AX1106" s="15" t="s">
        <v>15565</v>
      </c>
      <c r="AY1106" s="15" t="s">
        <v>15588</v>
      </c>
      <c r="AZ1106" s="15" t="s">
        <v>15564</v>
      </c>
      <c r="BA1106" s="15" t="s">
        <v>15565</v>
      </c>
      <c r="BB1106" s="15"/>
      <c r="BC1106" s="15"/>
      <c r="BD1106" s="15"/>
      <c r="BE1106" s="15"/>
      <c r="BF1106" s="15"/>
      <c r="BG1106" s="15"/>
      <c r="BH1106" s="15"/>
      <c r="BI1106" s="15"/>
      <c r="BJ1106" s="15"/>
      <c r="BK1106" s="15"/>
      <c r="BL1106" s="15"/>
      <c r="BM1106" s="15"/>
      <c r="BN1106" s="15"/>
      <c r="BO1106" s="15"/>
      <c r="BP1106" s="15"/>
      <c r="BQ1106" s="15"/>
      <c r="BR1106" s="15"/>
      <c r="BS1106" s="15"/>
      <c r="BT1106" s="15"/>
      <c r="BU1106" s="15"/>
      <c r="BV1106" s="15"/>
      <c r="BW1106" s="15"/>
      <c r="BX1106" s="15"/>
      <c r="BY1106" s="106"/>
    </row>
    <row r="1107" spans="1:77" ht="15.5">
      <c r="A1107" s="49" t="str">
        <f>B1107&amp;COUNTIF($B$3:B1107,B1107)</f>
        <v>31PDMP7</v>
      </c>
      <c r="B1107" s="15" t="s">
        <v>15805</v>
      </c>
      <c r="C1107" s="15" t="s">
        <v>15806</v>
      </c>
      <c r="D1107" s="15" t="s">
        <v>1561</v>
      </c>
      <c r="E1107" s="15" t="s">
        <v>1562</v>
      </c>
      <c r="F1107" s="15" t="s">
        <v>1563</v>
      </c>
      <c r="G1107" s="15" t="s">
        <v>1564</v>
      </c>
      <c r="H1107" s="15" t="s">
        <v>158</v>
      </c>
      <c r="I1107" s="15" t="s">
        <v>1574</v>
      </c>
      <c r="J1107" s="95" t="s">
        <v>2832</v>
      </c>
      <c r="K1107" s="4" t="s">
        <v>15813</v>
      </c>
      <c r="L1107" s="15">
        <v>4</v>
      </c>
      <c r="M1107" s="15" t="s">
        <v>2939</v>
      </c>
      <c r="N1107" s="15">
        <v>7</v>
      </c>
      <c r="O1107" s="15" t="s">
        <v>2941</v>
      </c>
      <c r="P1107" s="15">
        <v>0</v>
      </c>
      <c r="Q1107" s="15" t="s">
        <v>2941</v>
      </c>
      <c r="R1107" s="15">
        <v>10</v>
      </c>
      <c r="S1107" s="15" t="s">
        <v>2868</v>
      </c>
      <c r="T1107" s="4" t="s">
        <v>15640</v>
      </c>
      <c r="U1107" s="15">
        <v>1</v>
      </c>
      <c r="V1107" s="15" t="s">
        <v>28</v>
      </c>
      <c r="W1107" s="15">
        <v>2</v>
      </c>
      <c r="X1107" s="15" t="s">
        <v>154</v>
      </c>
      <c r="Y1107" s="15">
        <v>4</v>
      </c>
      <c r="Z1107" s="15" t="s">
        <v>155</v>
      </c>
      <c r="AA1107" s="99" t="s">
        <v>15623</v>
      </c>
      <c r="AB1107" s="15" t="s">
        <v>161</v>
      </c>
      <c r="AC1107" s="109" t="s">
        <v>162</v>
      </c>
      <c r="AD1107" s="15" t="s">
        <v>6665</v>
      </c>
      <c r="AE1107" s="15" t="s">
        <v>6662</v>
      </c>
      <c r="AF1107" s="15" t="s">
        <v>6666</v>
      </c>
      <c r="AG1107" s="15" t="s">
        <v>6667</v>
      </c>
      <c r="AH1107" s="15" t="s">
        <v>6689</v>
      </c>
      <c r="AI1107" s="15" t="s">
        <v>9434</v>
      </c>
      <c r="AJ1107" s="15" t="s">
        <v>9435</v>
      </c>
      <c r="AK1107" s="15" t="s">
        <v>6725</v>
      </c>
      <c r="AL1107" s="15" t="s">
        <v>9433</v>
      </c>
      <c r="AM1107" s="15" t="s">
        <v>9455</v>
      </c>
      <c r="AN1107" s="15" t="s">
        <v>6712</v>
      </c>
      <c r="AO1107" s="15" t="s">
        <v>6694</v>
      </c>
      <c r="AP1107" s="15" t="s">
        <v>6689</v>
      </c>
      <c r="AQ1107" s="15" t="s">
        <v>6689</v>
      </c>
      <c r="AR1107" s="15" t="s">
        <v>15589</v>
      </c>
      <c r="AS1107" s="15" t="s">
        <v>15590</v>
      </c>
      <c r="AT1107" s="15" t="s">
        <v>15591</v>
      </c>
      <c r="AU1107" s="15" t="s">
        <v>15565</v>
      </c>
      <c r="AV1107" s="15" t="s">
        <v>15592</v>
      </c>
      <c r="AW1107" s="15" t="s">
        <v>15591</v>
      </c>
      <c r="AX1107" s="15" t="s">
        <v>15565</v>
      </c>
      <c r="AY1107" s="15"/>
      <c r="AZ1107" s="15"/>
      <c r="BA1107" s="15"/>
      <c r="BB1107" s="15"/>
      <c r="BC1107" s="15"/>
      <c r="BD1107" s="15"/>
      <c r="BE1107" s="15"/>
      <c r="BF1107" s="15"/>
      <c r="BG1107" s="15"/>
      <c r="BH1107" s="15"/>
      <c r="BI1107" s="15"/>
      <c r="BJ1107" s="15"/>
      <c r="BK1107" s="15"/>
      <c r="BL1107" s="15"/>
      <c r="BM1107" s="15"/>
      <c r="BN1107" s="15"/>
      <c r="BO1107" s="15"/>
      <c r="BP1107" s="15"/>
      <c r="BQ1107" s="15"/>
      <c r="BR1107" s="15"/>
      <c r="BS1107" s="15"/>
      <c r="BT1107" s="15"/>
      <c r="BU1107" s="15"/>
      <c r="BV1107" s="15"/>
      <c r="BW1107" s="15"/>
      <c r="BX1107" s="15"/>
      <c r="BY1107" s="106"/>
    </row>
    <row r="1108" spans="1:77" ht="15.5">
      <c r="A1108" s="49" t="str">
        <f>B1108&amp;COUNTIF($B$3:B1108,B1108)</f>
        <v>31PDMP8</v>
      </c>
      <c r="B1108" s="15" t="s">
        <v>15805</v>
      </c>
      <c r="C1108" s="15" t="s">
        <v>15806</v>
      </c>
      <c r="D1108" s="15" t="s">
        <v>1561</v>
      </c>
      <c r="E1108" s="15" t="s">
        <v>1562</v>
      </c>
      <c r="F1108" s="15" t="s">
        <v>1563</v>
      </c>
      <c r="G1108" s="15" t="s">
        <v>1564</v>
      </c>
      <c r="H1108" s="15" t="s">
        <v>170</v>
      </c>
      <c r="I1108" s="15" t="s">
        <v>1575</v>
      </c>
      <c r="J1108" s="95" t="s">
        <v>2833</v>
      </c>
      <c r="K1108" s="4" t="s">
        <v>15814</v>
      </c>
      <c r="L1108" s="15">
        <v>4</v>
      </c>
      <c r="M1108" s="15" t="s">
        <v>2939</v>
      </c>
      <c r="N1108" s="15">
        <v>7</v>
      </c>
      <c r="O1108" s="15" t="s">
        <v>2941</v>
      </c>
      <c r="P1108" s="15">
        <v>0</v>
      </c>
      <c r="Q1108" s="15" t="s">
        <v>2941</v>
      </c>
      <c r="R1108" s="15">
        <v>10</v>
      </c>
      <c r="S1108" s="15" t="s">
        <v>2868</v>
      </c>
      <c r="T1108" s="4" t="s">
        <v>15640</v>
      </c>
      <c r="U1108" s="15">
        <v>2</v>
      </c>
      <c r="V1108" s="15" t="s">
        <v>173</v>
      </c>
      <c r="W1108" s="15">
        <v>6</v>
      </c>
      <c r="X1108" s="15" t="s">
        <v>175</v>
      </c>
      <c r="Y1108" s="15">
        <v>8</v>
      </c>
      <c r="Z1108" s="15" t="s">
        <v>177</v>
      </c>
      <c r="AA1108" s="99" t="s">
        <v>15627</v>
      </c>
      <c r="AB1108" s="15" t="s">
        <v>384</v>
      </c>
      <c r="AC1108" s="109" t="s">
        <v>178</v>
      </c>
      <c r="AD1108" s="15" t="s">
        <v>6668</v>
      </c>
      <c r="AE1108" s="15" t="s">
        <v>6669</v>
      </c>
      <c r="AF1108" s="15" t="s">
        <v>6670</v>
      </c>
      <c r="AG1108" s="15" t="s">
        <v>6671</v>
      </c>
      <c r="AH1108" s="15" t="s">
        <v>6689</v>
      </c>
      <c r="AI1108" s="15" t="s">
        <v>9436</v>
      </c>
      <c r="AJ1108" s="15" t="s">
        <v>9437</v>
      </c>
      <c r="AK1108" s="15" t="s">
        <v>6725</v>
      </c>
      <c r="AL1108" s="15" t="s">
        <v>9433</v>
      </c>
      <c r="AM1108" s="15" t="s">
        <v>9455</v>
      </c>
      <c r="AN1108" s="15" t="s">
        <v>6712</v>
      </c>
      <c r="AO1108" s="15" t="s">
        <v>6694</v>
      </c>
      <c r="AP1108" s="15" t="s">
        <v>6689</v>
      </c>
      <c r="AQ1108" s="15" t="s">
        <v>6689</v>
      </c>
      <c r="AR1108" s="15" t="s">
        <v>15593</v>
      </c>
      <c r="AS1108" s="15" t="s">
        <v>15594</v>
      </c>
      <c r="AT1108" s="15" t="s">
        <v>15591</v>
      </c>
      <c r="AU1108" s="15" t="s">
        <v>15565</v>
      </c>
      <c r="AV1108" s="15" t="s">
        <v>15595</v>
      </c>
      <c r="AW1108" s="15" t="s">
        <v>15591</v>
      </c>
      <c r="AX1108" s="15" t="s">
        <v>15565</v>
      </c>
      <c r="AY1108" s="15"/>
      <c r="AZ1108" s="15"/>
      <c r="BA1108" s="15"/>
      <c r="BB1108" s="15"/>
      <c r="BC1108" s="15"/>
      <c r="BD1108" s="15"/>
      <c r="BE1108" s="15"/>
      <c r="BF1108" s="15"/>
      <c r="BG1108" s="15"/>
      <c r="BH1108" s="15"/>
      <c r="BI1108" s="15"/>
      <c r="BJ1108" s="15"/>
      <c r="BK1108" s="15"/>
      <c r="BL1108" s="15"/>
      <c r="BM1108" s="15"/>
      <c r="BN1108" s="15"/>
      <c r="BO1108" s="15"/>
      <c r="BP1108" s="15"/>
      <c r="BQ1108" s="15"/>
      <c r="BR1108" s="15"/>
      <c r="BS1108" s="15"/>
      <c r="BT1108" s="15"/>
      <c r="BU1108" s="15"/>
      <c r="BV1108" s="15"/>
      <c r="BW1108" s="15"/>
      <c r="BX1108" s="15"/>
      <c r="BY1108" s="106"/>
    </row>
    <row r="1109" spans="1:77" ht="15.5">
      <c r="A1109" s="49" t="str">
        <f>B1109&amp;COUNTIF($B$3:B1109,B1109)</f>
        <v>41PDIP1</v>
      </c>
      <c r="B1109" s="15" t="s">
        <v>1124</v>
      </c>
      <c r="C1109" s="15" t="s">
        <v>1128</v>
      </c>
      <c r="D1109" s="15" t="s">
        <v>1565</v>
      </c>
      <c r="E1109" s="15" t="s">
        <v>1566</v>
      </c>
      <c r="F1109" s="15" t="s">
        <v>1567</v>
      </c>
      <c r="G1109" s="15" t="s">
        <v>1568</v>
      </c>
      <c r="H1109" s="15" t="s">
        <v>10</v>
      </c>
      <c r="I1109" s="15" t="s">
        <v>1569</v>
      </c>
      <c r="J1109" s="95" t="s">
        <v>2834</v>
      </c>
      <c r="K1109" s="4" t="s">
        <v>15692</v>
      </c>
      <c r="L1109" s="15">
        <v>2</v>
      </c>
      <c r="M1109" s="15" t="s">
        <v>16</v>
      </c>
      <c r="N1109" s="15">
        <v>2</v>
      </c>
      <c r="O1109" s="15" t="s">
        <v>2839</v>
      </c>
      <c r="P1109" s="15">
        <v>1</v>
      </c>
      <c r="Q1109" s="15" t="s">
        <v>2840</v>
      </c>
      <c r="R1109" s="15">
        <v>16</v>
      </c>
      <c r="S1109" s="15" t="s">
        <v>2841</v>
      </c>
      <c r="T1109" s="4" t="s">
        <v>15619</v>
      </c>
      <c r="U1109" s="15">
        <v>1</v>
      </c>
      <c r="V1109" s="15" t="s">
        <v>28</v>
      </c>
      <c r="W1109" s="15">
        <v>3</v>
      </c>
      <c r="X1109" s="15" t="s">
        <v>31</v>
      </c>
      <c r="Y1109" s="15">
        <v>2</v>
      </c>
      <c r="Z1109" s="15" t="s">
        <v>348</v>
      </c>
      <c r="AA1109" s="99" t="s">
        <v>15693</v>
      </c>
      <c r="AB1109" s="15" t="s">
        <v>36</v>
      </c>
      <c r="AC1109" s="109" t="s">
        <v>38</v>
      </c>
      <c r="AD1109" s="15" t="s">
        <v>6672</v>
      </c>
      <c r="AE1109" s="15" t="s">
        <v>6673</v>
      </c>
      <c r="AF1109" s="15" t="s">
        <v>6674</v>
      </c>
      <c r="AG1109" s="15" t="s">
        <v>6675</v>
      </c>
      <c r="AH1109" s="15" t="s">
        <v>6689</v>
      </c>
      <c r="AI1109" s="15" t="s">
        <v>9438</v>
      </c>
      <c r="AJ1109" s="15" t="s">
        <v>9439</v>
      </c>
      <c r="AK1109" s="15" t="s">
        <v>6725</v>
      </c>
      <c r="AL1109" s="15" t="s">
        <v>9440</v>
      </c>
      <c r="AM1109" s="15" t="s">
        <v>6689</v>
      </c>
      <c r="AN1109" s="15" t="s">
        <v>6689</v>
      </c>
      <c r="AO1109" s="15" t="s">
        <v>6689</v>
      </c>
      <c r="AP1109" s="15" t="s">
        <v>6689</v>
      </c>
      <c r="AQ1109" s="15" t="s">
        <v>6689</v>
      </c>
      <c r="AR1109" s="15" t="s">
        <v>15596</v>
      </c>
      <c r="AS1109" s="15" t="s">
        <v>15597</v>
      </c>
      <c r="AT1109" s="15" t="s">
        <v>15598</v>
      </c>
      <c r="AU1109" s="15" t="s">
        <v>12241</v>
      </c>
      <c r="AV1109" s="15" t="s">
        <v>139</v>
      </c>
      <c r="AW1109" s="15"/>
      <c r="AX1109" s="15" t="s">
        <v>139</v>
      </c>
      <c r="AY1109" s="15" t="s">
        <v>139</v>
      </c>
      <c r="AZ1109" s="15"/>
      <c r="BA1109" s="15" t="s">
        <v>139</v>
      </c>
      <c r="BB1109" s="15" t="s">
        <v>139</v>
      </c>
      <c r="BC1109" s="15"/>
      <c r="BD1109" s="15" t="s">
        <v>139</v>
      </c>
      <c r="BE1109" s="15" t="s">
        <v>139</v>
      </c>
      <c r="BF1109" s="15"/>
      <c r="BG1109" s="15" t="s">
        <v>139</v>
      </c>
      <c r="BH1109" s="15" t="s">
        <v>139</v>
      </c>
      <c r="BI1109" s="15"/>
      <c r="BJ1109" s="15" t="s">
        <v>139</v>
      </c>
      <c r="BK1109" s="15" t="s">
        <v>139</v>
      </c>
      <c r="BL1109" s="15"/>
      <c r="BM1109" s="15" t="s">
        <v>139</v>
      </c>
      <c r="BN1109" s="15" t="s">
        <v>139</v>
      </c>
      <c r="BO1109" s="15"/>
      <c r="BP1109" s="15" t="s">
        <v>139</v>
      </c>
      <c r="BQ1109" s="15"/>
      <c r="BR1109" s="15"/>
      <c r="BS1109" s="15"/>
      <c r="BT1109" s="15"/>
      <c r="BU1109" s="15"/>
      <c r="BV1109" s="15"/>
      <c r="BW1109" s="15"/>
      <c r="BX1109" s="15"/>
      <c r="BY1109" s="106"/>
    </row>
    <row r="1110" spans="1:77" ht="15.5">
      <c r="A1110" s="49" t="str">
        <f>B1110&amp;COUNTIF($B$3:B1110,B1110)</f>
        <v>41PDIP2</v>
      </c>
      <c r="B1110" s="15" t="s">
        <v>1124</v>
      </c>
      <c r="C1110" s="15" t="s">
        <v>1128</v>
      </c>
      <c r="D1110" s="15" t="s">
        <v>1565</v>
      </c>
      <c r="E1110" s="15" t="s">
        <v>1566</v>
      </c>
      <c r="F1110" s="15" t="s">
        <v>1567</v>
      </c>
      <c r="G1110" s="15" t="s">
        <v>1568</v>
      </c>
      <c r="H1110" s="15" t="s">
        <v>1133</v>
      </c>
      <c r="I1110" s="15" t="s">
        <v>1570</v>
      </c>
      <c r="J1110" s="108" t="s">
        <v>1886</v>
      </c>
      <c r="K1110" s="4" t="s">
        <v>15694</v>
      </c>
      <c r="L1110" s="15">
        <v>2</v>
      </c>
      <c r="M1110" s="15" t="s">
        <v>16</v>
      </c>
      <c r="N1110" s="15">
        <v>2</v>
      </c>
      <c r="O1110" s="15" t="s">
        <v>2839</v>
      </c>
      <c r="P1110" s="15">
        <v>1</v>
      </c>
      <c r="Q1110" s="15" t="s">
        <v>2840</v>
      </c>
      <c r="R1110" s="15">
        <v>16</v>
      </c>
      <c r="S1110" s="15" t="s">
        <v>2841</v>
      </c>
      <c r="T1110" s="4" t="s">
        <v>15619</v>
      </c>
      <c r="U1110" s="15">
        <v>1</v>
      </c>
      <c r="V1110" s="15" t="s">
        <v>28</v>
      </c>
      <c r="W1110" s="15">
        <v>3</v>
      </c>
      <c r="X1110" s="15" t="s">
        <v>31</v>
      </c>
      <c r="Y1110" s="15">
        <v>2</v>
      </c>
      <c r="Z1110" s="15" t="s">
        <v>348</v>
      </c>
      <c r="AA1110" s="99" t="s">
        <v>15693</v>
      </c>
      <c r="AB1110" s="15" t="s">
        <v>2952</v>
      </c>
      <c r="AC1110" s="109" t="s">
        <v>2953</v>
      </c>
      <c r="AD1110" s="15" t="s">
        <v>179</v>
      </c>
      <c r="AE1110" s="15" t="s">
        <v>179</v>
      </c>
      <c r="AF1110" s="15" t="s">
        <v>179</v>
      </c>
      <c r="AG1110" s="15" t="s">
        <v>179</v>
      </c>
      <c r="AH1110" s="15" t="s">
        <v>179</v>
      </c>
      <c r="AI1110" s="15" t="s">
        <v>179</v>
      </c>
      <c r="AJ1110" s="15" t="s">
        <v>179</v>
      </c>
      <c r="AK1110" s="15" t="s">
        <v>179</v>
      </c>
      <c r="AL1110" s="15" t="s">
        <v>179</v>
      </c>
      <c r="AM1110" s="15" t="s">
        <v>179</v>
      </c>
      <c r="AN1110" s="15" t="s">
        <v>179</v>
      </c>
      <c r="AO1110" s="15" t="s">
        <v>179</v>
      </c>
      <c r="AP1110" s="15" t="s">
        <v>179</v>
      </c>
      <c r="AQ1110" s="15" t="s">
        <v>179</v>
      </c>
      <c r="AR1110" s="15" t="s">
        <v>179</v>
      </c>
      <c r="AS1110" s="15" t="s">
        <v>179</v>
      </c>
      <c r="AT1110" s="15" t="s">
        <v>179</v>
      </c>
      <c r="AU1110" s="15" t="s">
        <v>179</v>
      </c>
      <c r="AV1110" s="15"/>
      <c r="AW1110" s="15"/>
      <c r="AX1110" s="15"/>
      <c r="AY1110" s="15"/>
      <c r="AZ1110" s="15"/>
      <c r="BA1110" s="15"/>
      <c r="BB1110" s="15"/>
      <c r="BC1110" s="15"/>
      <c r="BD1110" s="15"/>
      <c r="BE1110" s="15"/>
      <c r="BF1110" s="15"/>
      <c r="BG1110" s="15"/>
      <c r="BH1110" s="15"/>
      <c r="BI1110" s="15"/>
      <c r="BJ1110" s="15"/>
      <c r="BK1110" s="15"/>
      <c r="BL1110" s="15"/>
      <c r="BM1110" s="15"/>
      <c r="BN1110" s="15"/>
      <c r="BO1110" s="15"/>
      <c r="BP1110" s="15"/>
      <c r="BQ1110" s="15"/>
      <c r="BR1110" s="15"/>
      <c r="BS1110" s="15"/>
      <c r="BT1110" s="15"/>
      <c r="BU1110" s="15"/>
      <c r="BV1110" s="15"/>
      <c r="BW1110" s="15"/>
      <c r="BX1110" s="15"/>
      <c r="BY1110" s="106"/>
    </row>
    <row r="1111" spans="1:77" ht="15.5">
      <c r="A1111" s="49" t="str">
        <f>B1111&amp;COUNTIF($B$3:B1111,B1111)</f>
        <v>41PDIP3</v>
      </c>
      <c r="B1111" s="15" t="s">
        <v>1124</v>
      </c>
      <c r="C1111" s="15" t="s">
        <v>1128</v>
      </c>
      <c r="D1111" s="15" t="s">
        <v>1565</v>
      </c>
      <c r="E1111" s="15" t="s">
        <v>1566</v>
      </c>
      <c r="F1111" s="15" t="s">
        <v>1567</v>
      </c>
      <c r="G1111" s="15" t="s">
        <v>1568</v>
      </c>
      <c r="H1111" s="15" t="s">
        <v>146</v>
      </c>
      <c r="I1111" s="15" t="s">
        <v>1572</v>
      </c>
      <c r="J1111" s="95" t="s">
        <v>2835</v>
      </c>
      <c r="K1111" s="4" t="s">
        <v>15695</v>
      </c>
      <c r="L1111" s="15">
        <v>2</v>
      </c>
      <c r="M1111" s="15" t="s">
        <v>16</v>
      </c>
      <c r="N1111" s="15">
        <v>2</v>
      </c>
      <c r="O1111" s="15" t="s">
        <v>2839</v>
      </c>
      <c r="P1111" s="15">
        <v>1</v>
      </c>
      <c r="Q1111" s="15" t="s">
        <v>2840</v>
      </c>
      <c r="R1111" s="15">
        <v>16</v>
      </c>
      <c r="S1111" s="15" t="s">
        <v>2841</v>
      </c>
      <c r="T1111" s="4" t="s">
        <v>15619</v>
      </c>
      <c r="U1111" s="15">
        <v>1</v>
      </c>
      <c r="V1111" s="15" t="s">
        <v>28</v>
      </c>
      <c r="W1111" s="15">
        <v>3</v>
      </c>
      <c r="X1111" s="15" t="s">
        <v>31</v>
      </c>
      <c r="Y1111" s="15">
        <v>4</v>
      </c>
      <c r="Z1111" s="15" t="s">
        <v>148</v>
      </c>
      <c r="AA1111" s="99" t="s">
        <v>15696</v>
      </c>
      <c r="AB1111" s="15" t="s">
        <v>149</v>
      </c>
      <c r="AC1111" s="109" t="s">
        <v>150</v>
      </c>
      <c r="AD1111" s="15" t="s">
        <v>6676</v>
      </c>
      <c r="AE1111" s="15" t="s">
        <v>6677</v>
      </c>
      <c r="AF1111" s="15" t="s">
        <v>6678</v>
      </c>
      <c r="AG1111" s="15" t="s">
        <v>6679</v>
      </c>
      <c r="AH1111" s="15" t="s">
        <v>6689</v>
      </c>
      <c r="AI1111" s="15" t="s">
        <v>9441</v>
      </c>
      <c r="AJ1111" s="15" t="s">
        <v>9442</v>
      </c>
      <c r="AK1111" s="15" t="s">
        <v>6741</v>
      </c>
      <c r="AL1111" s="15" t="s">
        <v>9443</v>
      </c>
      <c r="AM1111" s="15" t="s">
        <v>6702</v>
      </c>
      <c r="AN1111" s="15" t="s">
        <v>9565</v>
      </c>
      <c r="AO1111" s="15" t="s">
        <v>6718</v>
      </c>
      <c r="AP1111" s="15" t="s">
        <v>6689</v>
      </c>
      <c r="AQ1111" s="15" t="s">
        <v>6689</v>
      </c>
      <c r="AR1111" s="15" t="s">
        <v>15599</v>
      </c>
      <c r="AS1111" s="15" t="s">
        <v>15600</v>
      </c>
      <c r="AT1111" s="15" t="s">
        <v>15598</v>
      </c>
      <c r="AU1111" s="15" t="s">
        <v>12241</v>
      </c>
      <c r="AV1111" s="15" t="s">
        <v>15601</v>
      </c>
      <c r="AW1111" s="15" t="s">
        <v>15598</v>
      </c>
      <c r="AX1111" s="15" t="s">
        <v>12241</v>
      </c>
      <c r="AY1111" s="15" t="s">
        <v>15602</v>
      </c>
      <c r="AZ1111" s="15" t="s">
        <v>15598</v>
      </c>
      <c r="BA1111" s="15" t="s">
        <v>12241</v>
      </c>
      <c r="BB1111" s="15" t="s">
        <v>15603</v>
      </c>
      <c r="BC1111" s="15" t="s">
        <v>15598</v>
      </c>
      <c r="BD1111" s="15" t="s">
        <v>12241</v>
      </c>
      <c r="BE1111" s="15" t="s">
        <v>139</v>
      </c>
      <c r="BF1111" s="15"/>
      <c r="BG1111" s="15" t="s">
        <v>139</v>
      </c>
      <c r="BH1111" s="15" t="s">
        <v>139</v>
      </c>
      <c r="BI1111" s="15"/>
      <c r="BJ1111" s="15" t="s">
        <v>139</v>
      </c>
      <c r="BK1111" s="15" t="s">
        <v>139</v>
      </c>
      <c r="BL1111" s="15"/>
      <c r="BM1111" s="15" t="s">
        <v>139</v>
      </c>
      <c r="BN1111" s="15" t="s">
        <v>139</v>
      </c>
      <c r="BO1111" s="15"/>
      <c r="BP1111" s="15" t="s">
        <v>139</v>
      </c>
      <c r="BQ1111" s="15"/>
      <c r="BR1111" s="15"/>
      <c r="BS1111" s="15"/>
      <c r="BT1111" s="15"/>
      <c r="BU1111" s="15"/>
      <c r="BV1111" s="15"/>
      <c r="BW1111" s="15"/>
      <c r="BX1111" s="15"/>
      <c r="BY1111" s="106"/>
    </row>
    <row r="1112" spans="1:77" ht="15.5">
      <c r="A1112" s="49" t="str">
        <f>B1112&amp;COUNTIF($B$3:B1112,B1112)</f>
        <v>41PDIP4</v>
      </c>
      <c r="B1112" s="15" t="s">
        <v>1124</v>
      </c>
      <c r="C1112" s="15" t="s">
        <v>1128</v>
      </c>
      <c r="D1112" s="15" t="s">
        <v>1565</v>
      </c>
      <c r="E1112" s="15" t="s">
        <v>1566</v>
      </c>
      <c r="F1112" s="15" t="s">
        <v>1567</v>
      </c>
      <c r="G1112" s="15" t="s">
        <v>1568</v>
      </c>
      <c r="H1112" s="15" t="s">
        <v>1125</v>
      </c>
      <c r="I1112" s="15" t="s">
        <v>1882</v>
      </c>
      <c r="J1112" s="95" t="s">
        <v>2836</v>
      </c>
      <c r="K1112" s="4" t="s">
        <v>15697</v>
      </c>
      <c r="L1112" s="15">
        <v>2</v>
      </c>
      <c r="M1112" s="15" t="s">
        <v>16</v>
      </c>
      <c r="N1112" s="15">
        <v>2</v>
      </c>
      <c r="O1112" s="15" t="s">
        <v>2839</v>
      </c>
      <c r="P1112" s="15">
        <v>1</v>
      </c>
      <c r="Q1112" s="15" t="s">
        <v>2840</v>
      </c>
      <c r="R1112" s="15">
        <v>16</v>
      </c>
      <c r="S1112" s="15" t="s">
        <v>2841</v>
      </c>
      <c r="T1112" s="4" t="s">
        <v>15619</v>
      </c>
      <c r="U1112" s="15">
        <v>1</v>
      </c>
      <c r="V1112" s="15" t="s">
        <v>28</v>
      </c>
      <c r="W1112" s="15">
        <v>3</v>
      </c>
      <c r="X1112" s="15" t="s">
        <v>31</v>
      </c>
      <c r="Y1112" s="15">
        <v>2</v>
      </c>
      <c r="Z1112" s="15" t="s">
        <v>348</v>
      </c>
      <c r="AA1112" s="99" t="s">
        <v>15693</v>
      </c>
      <c r="AB1112" s="15" t="s">
        <v>3005</v>
      </c>
      <c r="AC1112" s="109" t="s">
        <v>3006</v>
      </c>
      <c r="AD1112" s="15" t="s">
        <v>6680</v>
      </c>
      <c r="AE1112" s="15" t="s">
        <v>6677</v>
      </c>
      <c r="AF1112" s="15" t="s">
        <v>6681</v>
      </c>
      <c r="AG1112" s="15" t="s">
        <v>6682</v>
      </c>
      <c r="AH1112" s="15" t="s">
        <v>6689</v>
      </c>
      <c r="AI1112" s="15" t="s">
        <v>9444</v>
      </c>
      <c r="AJ1112" s="15" t="s">
        <v>9445</v>
      </c>
      <c r="AK1112" s="15" t="s">
        <v>6741</v>
      </c>
      <c r="AL1112" s="15" t="s">
        <v>9446</v>
      </c>
      <c r="AM1112" s="15" t="s">
        <v>6712</v>
      </c>
      <c r="AN1112" s="15" t="s">
        <v>6708</v>
      </c>
      <c r="AO1112" s="15" t="s">
        <v>6718</v>
      </c>
      <c r="AP1112" s="15" t="s">
        <v>6689</v>
      </c>
      <c r="AQ1112" s="15" t="s">
        <v>6689</v>
      </c>
      <c r="AR1112" s="15" t="s">
        <v>15604</v>
      </c>
      <c r="AS1112" s="15" t="s">
        <v>15605</v>
      </c>
      <c r="AT1112" s="15" t="s">
        <v>15598</v>
      </c>
      <c r="AU1112" s="15" t="s">
        <v>12241</v>
      </c>
      <c r="AV1112" s="15" t="s">
        <v>15606</v>
      </c>
      <c r="AW1112" s="15" t="s">
        <v>15598</v>
      </c>
      <c r="AX1112" s="15" t="s">
        <v>12241</v>
      </c>
      <c r="AY1112" s="15" t="s">
        <v>15607</v>
      </c>
      <c r="AZ1112" s="15" t="s">
        <v>15598</v>
      </c>
      <c r="BA1112" s="15" t="s">
        <v>12241</v>
      </c>
      <c r="BB1112" s="15" t="s">
        <v>15608</v>
      </c>
      <c r="BC1112" s="15" t="s">
        <v>15598</v>
      </c>
      <c r="BD1112" s="15" t="s">
        <v>12241</v>
      </c>
      <c r="BE1112" s="15" t="s">
        <v>139</v>
      </c>
      <c r="BF1112" s="15"/>
      <c r="BG1112" s="15" t="s">
        <v>139</v>
      </c>
      <c r="BH1112" s="15" t="s">
        <v>139</v>
      </c>
      <c r="BI1112" s="15"/>
      <c r="BJ1112" s="15" t="s">
        <v>139</v>
      </c>
      <c r="BK1112" s="15" t="s">
        <v>139</v>
      </c>
      <c r="BL1112" s="15"/>
      <c r="BM1112" s="15" t="s">
        <v>139</v>
      </c>
      <c r="BN1112" s="15" t="s">
        <v>139</v>
      </c>
      <c r="BO1112" s="15"/>
      <c r="BP1112" s="15" t="s">
        <v>139</v>
      </c>
      <c r="BQ1112" s="15"/>
      <c r="BR1112" s="15"/>
      <c r="BS1112" s="15"/>
      <c r="BT1112" s="15"/>
      <c r="BU1112" s="15"/>
      <c r="BV1112" s="15"/>
      <c r="BW1112" s="15"/>
      <c r="BX1112" s="15"/>
      <c r="BY1112" s="106"/>
    </row>
    <row r="1113" spans="1:77" ht="15.5">
      <c r="A1113" s="49" t="str">
        <f>B1113&amp;COUNTIF($B$3:B1113,B1113)</f>
        <v>41PDIP5</v>
      </c>
      <c r="B1113" s="15" t="s">
        <v>1124</v>
      </c>
      <c r="C1113" s="15" t="s">
        <v>1128</v>
      </c>
      <c r="D1113" s="15" t="s">
        <v>1565</v>
      </c>
      <c r="E1113" s="15" t="s">
        <v>1566</v>
      </c>
      <c r="F1113" s="15" t="s">
        <v>1567</v>
      </c>
      <c r="G1113" s="15" t="s">
        <v>1568</v>
      </c>
      <c r="H1113" s="15" t="s">
        <v>1126</v>
      </c>
      <c r="I1113" s="15" t="s">
        <v>1883</v>
      </c>
      <c r="J1113" s="95" t="s">
        <v>2837</v>
      </c>
      <c r="K1113" s="4" t="s">
        <v>15698</v>
      </c>
      <c r="L1113" s="15">
        <v>2</v>
      </c>
      <c r="M1113" s="15" t="s">
        <v>16</v>
      </c>
      <c r="N1113" s="15">
        <v>2</v>
      </c>
      <c r="O1113" s="15" t="s">
        <v>2839</v>
      </c>
      <c r="P1113" s="15">
        <v>1</v>
      </c>
      <c r="Q1113" s="15" t="s">
        <v>2840</v>
      </c>
      <c r="R1113" s="15">
        <v>16</v>
      </c>
      <c r="S1113" s="15" t="s">
        <v>2841</v>
      </c>
      <c r="T1113" s="4" t="s">
        <v>15619</v>
      </c>
      <c r="U1113" s="15">
        <v>1</v>
      </c>
      <c r="V1113" s="15" t="s">
        <v>28</v>
      </c>
      <c r="W1113" s="15">
        <v>3</v>
      </c>
      <c r="X1113" s="15" t="s">
        <v>31</v>
      </c>
      <c r="Y1113" s="15">
        <v>2</v>
      </c>
      <c r="Z1113" s="15" t="s">
        <v>348</v>
      </c>
      <c r="AA1113" s="99" t="s">
        <v>15693</v>
      </c>
      <c r="AB1113" s="15" t="s">
        <v>3005</v>
      </c>
      <c r="AC1113" s="109" t="s">
        <v>3006</v>
      </c>
      <c r="AD1113" s="15" t="s">
        <v>6683</v>
      </c>
      <c r="AE1113" s="15" t="s">
        <v>6677</v>
      </c>
      <c r="AF1113" s="15" t="s">
        <v>6684</v>
      </c>
      <c r="AG1113" s="15" t="s">
        <v>6685</v>
      </c>
      <c r="AH1113" s="15" t="s">
        <v>6689</v>
      </c>
      <c r="AI1113" s="15" t="s">
        <v>9447</v>
      </c>
      <c r="AJ1113" s="15" t="s">
        <v>9448</v>
      </c>
      <c r="AK1113" s="15" t="s">
        <v>6741</v>
      </c>
      <c r="AL1113" s="15" t="s">
        <v>9449</v>
      </c>
      <c r="AM1113" s="15" t="s">
        <v>6712</v>
      </c>
      <c r="AN1113" s="15" t="s">
        <v>6708</v>
      </c>
      <c r="AO1113" s="15" t="s">
        <v>6718</v>
      </c>
      <c r="AP1113" s="15" t="s">
        <v>6689</v>
      </c>
      <c r="AQ1113" s="15" t="s">
        <v>6689</v>
      </c>
      <c r="AR1113" s="15" t="s">
        <v>15609</v>
      </c>
      <c r="AS1113" s="15" t="s">
        <v>15610</v>
      </c>
      <c r="AT1113" s="15" t="s">
        <v>15598</v>
      </c>
      <c r="AU1113" s="15" t="s">
        <v>12241</v>
      </c>
      <c r="AV1113" s="15" t="s">
        <v>15611</v>
      </c>
      <c r="AW1113" s="15" t="s">
        <v>15598</v>
      </c>
      <c r="AX1113" s="15" t="s">
        <v>12241</v>
      </c>
      <c r="AY1113" s="15" t="s">
        <v>15612</v>
      </c>
      <c r="AZ1113" s="15" t="s">
        <v>15598</v>
      </c>
      <c r="BA1113" s="15" t="s">
        <v>12241</v>
      </c>
      <c r="BB1113" s="15" t="s">
        <v>15613</v>
      </c>
      <c r="BC1113" s="15" t="s">
        <v>15598</v>
      </c>
      <c r="BD1113" s="15" t="s">
        <v>12241</v>
      </c>
      <c r="BE1113" s="15" t="s">
        <v>139</v>
      </c>
      <c r="BF1113" s="15"/>
      <c r="BG1113" s="15" t="s">
        <v>139</v>
      </c>
      <c r="BH1113" s="15" t="s">
        <v>139</v>
      </c>
      <c r="BI1113" s="15"/>
      <c r="BJ1113" s="15" t="s">
        <v>139</v>
      </c>
      <c r="BK1113" s="15" t="s">
        <v>139</v>
      </c>
      <c r="BL1113" s="15"/>
      <c r="BM1113" s="15" t="s">
        <v>139</v>
      </c>
      <c r="BN1113" s="15" t="s">
        <v>139</v>
      </c>
      <c r="BO1113" s="15"/>
      <c r="BP1113" s="15" t="s">
        <v>139</v>
      </c>
      <c r="BQ1113" s="15"/>
      <c r="BR1113" s="15"/>
      <c r="BS1113" s="15"/>
      <c r="BT1113" s="15"/>
      <c r="BU1113" s="15"/>
      <c r="BV1113" s="15"/>
      <c r="BW1113" s="15"/>
      <c r="BX1113" s="15"/>
      <c r="BY1113" s="106"/>
    </row>
    <row r="1114" spans="1:77" ht="15.5">
      <c r="A1114" s="49" t="str">
        <f>B1114&amp;COUNTIF($B$3:B1114,B1114)</f>
        <v>41PDIP6</v>
      </c>
      <c r="B1114" s="15" t="s">
        <v>1124</v>
      </c>
      <c r="C1114" s="15" t="s">
        <v>1128</v>
      </c>
      <c r="D1114" s="15" t="s">
        <v>1565</v>
      </c>
      <c r="E1114" s="15" t="s">
        <v>1566</v>
      </c>
      <c r="F1114" s="15" t="s">
        <v>1567</v>
      </c>
      <c r="G1114" s="15" t="s">
        <v>1568</v>
      </c>
      <c r="H1114" s="15" t="s">
        <v>1127</v>
      </c>
      <c r="I1114" s="15" t="s">
        <v>1884</v>
      </c>
      <c r="J1114" s="95" t="s">
        <v>2838</v>
      </c>
      <c r="K1114" s="4" t="s">
        <v>15699</v>
      </c>
      <c r="L1114" s="15">
        <v>2</v>
      </c>
      <c r="M1114" s="15" t="s">
        <v>16</v>
      </c>
      <c r="N1114" s="15">
        <v>2</v>
      </c>
      <c r="O1114" s="15" t="s">
        <v>2839</v>
      </c>
      <c r="P1114" s="15">
        <v>1</v>
      </c>
      <c r="Q1114" s="15" t="s">
        <v>2840</v>
      </c>
      <c r="R1114" s="15">
        <v>16</v>
      </c>
      <c r="S1114" s="15" t="s">
        <v>2841</v>
      </c>
      <c r="T1114" s="4" t="s">
        <v>15619</v>
      </c>
      <c r="U1114" s="15">
        <v>1</v>
      </c>
      <c r="V1114" s="15" t="s">
        <v>28</v>
      </c>
      <c r="W1114" s="15">
        <v>3</v>
      </c>
      <c r="X1114" s="15" t="s">
        <v>31</v>
      </c>
      <c r="Y1114" s="15">
        <v>2</v>
      </c>
      <c r="Z1114" s="15" t="s">
        <v>348</v>
      </c>
      <c r="AA1114" s="99" t="s">
        <v>15693</v>
      </c>
      <c r="AB1114" s="15" t="s">
        <v>3005</v>
      </c>
      <c r="AC1114" s="109" t="s">
        <v>3006</v>
      </c>
      <c r="AD1114" s="15" t="s">
        <v>6686</v>
      </c>
      <c r="AE1114" s="15" t="s">
        <v>6677</v>
      </c>
      <c r="AF1114" s="15" t="s">
        <v>6687</v>
      </c>
      <c r="AG1114" s="15" t="s">
        <v>6688</v>
      </c>
      <c r="AH1114" s="15" t="s">
        <v>6689</v>
      </c>
      <c r="AI1114" s="15" t="s">
        <v>9450</v>
      </c>
      <c r="AJ1114" s="15" t="s">
        <v>9451</v>
      </c>
      <c r="AK1114" s="15" t="s">
        <v>6741</v>
      </c>
      <c r="AL1114" s="15" t="s">
        <v>9452</v>
      </c>
      <c r="AM1114" s="15" t="s">
        <v>9700</v>
      </c>
      <c r="AN1114" s="15" t="s">
        <v>9468</v>
      </c>
      <c r="AO1114" s="15" t="s">
        <v>9464</v>
      </c>
      <c r="AP1114" s="15" t="s">
        <v>6689</v>
      </c>
      <c r="AQ1114" s="15" t="s">
        <v>6689</v>
      </c>
      <c r="AR1114" s="15" t="s">
        <v>15614</v>
      </c>
      <c r="AS1114" s="15" t="s">
        <v>15615</v>
      </c>
      <c r="AT1114" s="15" t="s">
        <v>15598</v>
      </c>
      <c r="AU1114" s="15" t="s">
        <v>12241</v>
      </c>
      <c r="AV1114" s="15" t="s">
        <v>15616</v>
      </c>
      <c r="AW1114" s="15" t="s">
        <v>15598</v>
      </c>
      <c r="AX1114" s="15" t="s">
        <v>12241</v>
      </c>
      <c r="AY1114" s="15" t="s">
        <v>139</v>
      </c>
      <c r="AZ1114" s="15"/>
      <c r="BA1114" s="15" t="s">
        <v>139</v>
      </c>
      <c r="BB1114" s="15" t="s">
        <v>139</v>
      </c>
      <c r="BC1114" s="15"/>
      <c r="BD1114" s="15" t="s">
        <v>139</v>
      </c>
      <c r="BE1114" s="15" t="s">
        <v>139</v>
      </c>
      <c r="BF1114" s="15"/>
      <c r="BG1114" s="15" t="s">
        <v>139</v>
      </c>
      <c r="BH1114" s="15" t="s">
        <v>139</v>
      </c>
      <c r="BI1114" s="15"/>
      <c r="BJ1114" s="15" t="s">
        <v>139</v>
      </c>
      <c r="BK1114" s="15" t="s">
        <v>139</v>
      </c>
      <c r="BL1114" s="15"/>
      <c r="BM1114" s="15" t="s">
        <v>139</v>
      </c>
      <c r="BN1114" s="15" t="s">
        <v>139</v>
      </c>
      <c r="BO1114" s="15"/>
      <c r="BP1114" s="15" t="s">
        <v>139</v>
      </c>
      <c r="BQ1114" s="15"/>
      <c r="BR1114" s="15"/>
      <c r="BS1114" s="15"/>
      <c r="BT1114" s="15"/>
      <c r="BU1114" s="15"/>
      <c r="BV1114" s="15"/>
      <c r="BW1114" s="15"/>
      <c r="BX1114" s="15"/>
      <c r="BY1114" s="106"/>
    </row>
    <row r="1115" spans="1:77" ht="15.5">
      <c r="A1115" s="49" t="str">
        <f>B1115&amp;COUNTIF($B$3:B1115,B1115)</f>
        <v>11C00117</v>
      </c>
      <c r="B1115" t="s">
        <v>851</v>
      </c>
      <c r="C1115" t="s">
        <v>852</v>
      </c>
      <c r="D1115" t="s">
        <v>15703</v>
      </c>
      <c r="E1115" t="s">
        <v>15704</v>
      </c>
      <c r="F1115" t="s">
        <v>15705</v>
      </c>
      <c r="G1115" t="s">
        <v>15706</v>
      </c>
      <c r="H1115" s="3" t="s">
        <v>1439</v>
      </c>
      <c r="I1115" t="s">
        <v>15720</v>
      </c>
      <c r="J1115" t="s">
        <v>15722</v>
      </c>
      <c r="K1115" s="4" t="str">
        <f t="shared" ref="K1115:K1119" si="51">B1115&amp;H1115</f>
        <v>11C001K019</v>
      </c>
      <c r="L1115" s="3">
        <v>1</v>
      </c>
      <c r="M1115" s="99" t="s">
        <v>88</v>
      </c>
      <c r="N1115" s="3">
        <v>6</v>
      </c>
      <c r="O1115" s="99" t="s">
        <v>98</v>
      </c>
      <c r="P1115" s="3">
        <v>0</v>
      </c>
      <c r="Q1115" s="99" t="s">
        <v>318</v>
      </c>
      <c r="R1115" s="3">
        <v>16</v>
      </c>
      <c r="S1115" s="99" t="s">
        <v>25</v>
      </c>
      <c r="T1115" s="66" t="str">
        <f t="shared" ref="T1115:T1119" si="52">R1115&amp;"."&amp;" "&amp;S1115</f>
        <v>16. Paz, justicia e instituciones sólidas</v>
      </c>
      <c r="U1115" s="3">
        <v>1</v>
      </c>
      <c r="V1115" s="99" t="s">
        <v>28</v>
      </c>
      <c r="W1115" s="3">
        <v>2</v>
      </c>
      <c r="X1115" s="99" t="s">
        <v>154</v>
      </c>
      <c r="Y1115" s="3">
        <v>3</v>
      </c>
      <c r="Z1115" s="99" t="s">
        <v>209</v>
      </c>
      <c r="AA1115" s="52" t="str">
        <f t="shared" ref="AA1115:AA1119" si="53">U1115&amp;"."&amp;W1115&amp;"."&amp;Y1115</f>
        <v>1.2.3</v>
      </c>
      <c r="AB1115" t="s">
        <v>210</v>
      </c>
      <c r="AC1115" s="102" t="s">
        <v>15728</v>
      </c>
      <c r="AD1115" s="99" t="s">
        <v>15731</v>
      </c>
      <c r="AE1115" s="99" t="s">
        <v>15732</v>
      </c>
      <c r="AF1115" s="99" t="s">
        <v>15733</v>
      </c>
      <c r="AG1115" s="99" t="s">
        <v>15734</v>
      </c>
      <c r="AH1115" s="3" t="s">
        <v>6689</v>
      </c>
      <c r="AI1115" s="99" t="s">
        <v>15751</v>
      </c>
      <c r="AJ1115" s="99" t="s">
        <v>15752</v>
      </c>
      <c r="AK1115" s="99" t="s">
        <v>6725</v>
      </c>
      <c r="AL1115" s="99" t="s">
        <v>15753</v>
      </c>
      <c r="AM1115" s="3" t="s">
        <v>15754</v>
      </c>
      <c r="AN1115" s="3" t="s">
        <v>15755</v>
      </c>
      <c r="AO1115" s="3" t="s">
        <v>15756</v>
      </c>
      <c r="AP1115" s="3" t="s">
        <v>15757</v>
      </c>
      <c r="AQ1115" s="3">
        <v>1</v>
      </c>
      <c r="AR1115" s="99" t="s">
        <v>15758</v>
      </c>
      <c r="AS1115" s="99" t="s">
        <v>15759</v>
      </c>
      <c r="AT1115" s="99" t="s">
        <v>15760</v>
      </c>
      <c r="AU1115" s="99" t="s">
        <v>15761</v>
      </c>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row>
    <row r="1116" spans="1:77" ht="15.5">
      <c r="A1116" s="49" t="str">
        <f>B1116&amp;COUNTIF($B$3:B1116,B1116)</f>
        <v>11C00118</v>
      </c>
      <c r="B1116" t="s">
        <v>851</v>
      </c>
      <c r="C1116" t="s">
        <v>852</v>
      </c>
      <c r="D1116" t="s">
        <v>15703</v>
      </c>
      <c r="E1116" t="s">
        <v>15704</v>
      </c>
      <c r="F1116" t="s">
        <v>15705</v>
      </c>
      <c r="G1116" t="s">
        <v>15707</v>
      </c>
      <c r="H1116" s="3" t="s">
        <v>299</v>
      </c>
      <c r="I1116" t="s">
        <v>300</v>
      </c>
      <c r="J1116" t="s">
        <v>15723</v>
      </c>
      <c r="K1116" s="4" t="str">
        <f t="shared" si="51"/>
        <v>11C001U026</v>
      </c>
      <c r="L1116" s="3">
        <v>5</v>
      </c>
      <c r="M1116" s="99" t="s">
        <v>91</v>
      </c>
      <c r="N1116" s="3">
        <v>1</v>
      </c>
      <c r="O1116" s="99" t="s">
        <v>105</v>
      </c>
      <c r="P1116" s="3">
        <v>12</v>
      </c>
      <c r="Q1116" s="99" t="s">
        <v>15727</v>
      </c>
      <c r="R1116" s="3">
        <v>16</v>
      </c>
      <c r="S1116" s="99" t="s">
        <v>25</v>
      </c>
      <c r="T1116" s="66" t="str">
        <f t="shared" si="52"/>
        <v>16. Paz, justicia e instituciones sólidas</v>
      </c>
      <c r="U1116" s="3">
        <v>1</v>
      </c>
      <c r="V1116" s="99" t="s">
        <v>28</v>
      </c>
      <c r="W1116" s="3">
        <v>7</v>
      </c>
      <c r="X1116" s="99" t="s">
        <v>142</v>
      </c>
      <c r="Y1116" s="3">
        <v>1</v>
      </c>
      <c r="Z1116" s="99" t="s">
        <v>245</v>
      </c>
      <c r="AA1116" s="52" t="str">
        <f t="shared" si="53"/>
        <v>1.7.1</v>
      </c>
      <c r="AB1116" t="s">
        <v>210</v>
      </c>
      <c r="AC1116" s="102" t="s">
        <v>15728</v>
      </c>
      <c r="AD1116" s="99" t="s">
        <v>15735</v>
      </c>
      <c r="AE1116" s="99" t="s">
        <v>15736</v>
      </c>
      <c r="AF1116" s="99" t="s">
        <v>15737</v>
      </c>
      <c r="AG1116" s="99" t="s">
        <v>15738</v>
      </c>
      <c r="AH1116" s="3" t="s">
        <v>6689</v>
      </c>
      <c r="AI1116" s="99" t="s">
        <v>15762</v>
      </c>
      <c r="AJ1116" s="99" t="s">
        <v>15763</v>
      </c>
      <c r="AK1116" s="99" t="s">
        <v>6741</v>
      </c>
      <c r="AL1116" s="99" t="s">
        <v>15753</v>
      </c>
      <c r="AM1116" s="3" t="s">
        <v>15764</v>
      </c>
      <c r="AN1116" s="3" t="s">
        <v>15765</v>
      </c>
      <c r="AO1116" s="3" t="s">
        <v>15766</v>
      </c>
      <c r="AP1116" s="3" t="s">
        <v>15767</v>
      </c>
      <c r="AQ1116" s="3">
        <v>1</v>
      </c>
      <c r="AR1116" s="99" t="s">
        <v>15768</v>
      </c>
      <c r="AS1116" s="99" t="s">
        <v>15769</v>
      </c>
      <c r="AT1116" s="99" t="s">
        <v>15770</v>
      </c>
      <c r="AU1116" s="99" t="s">
        <v>15771</v>
      </c>
      <c r="AV1116" s="99" t="s">
        <v>15772</v>
      </c>
      <c r="AW1116" s="99" t="s">
        <v>15773</v>
      </c>
      <c r="AX1116" s="99" t="s">
        <v>14125</v>
      </c>
      <c r="AY1116" s="99"/>
      <c r="AZ1116" s="99"/>
      <c r="BA1116" s="99"/>
      <c r="BB1116" s="99"/>
      <c r="BC1116" s="99"/>
      <c r="BD1116" s="99"/>
      <c r="BE1116" s="99"/>
      <c r="BF1116" s="99"/>
      <c r="BG1116" s="99"/>
      <c r="BH1116" s="99"/>
      <c r="BI1116" s="99"/>
      <c r="BJ1116" s="99"/>
      <c r="BK1116" s="99"/>
      <c r="BL1116" s="99"/>
      <c r="BM1116" s="99"/>
      <c r="BN1116" s="99"/>
      <c r="BO1116" s="99"/>
      <c r="BP1116" s="99"/>
    </row>
    <row r="1117" spans="1:77" ht="15.5">
      <c r="A1117" s="49" t="str">
        <f>B1117&amp;COUNTIF($B$3:B1117,B1117)</f>
        <v>02CD0313</v>
      </c>
      <c r="B1117" t="s">
        <v>372</v>
      </c>
      <c r="C1117" t="s">
        <v>15708</v>
      </c>
      <c r="D1117" t="s">
        <v>15709</v>
      </c>
      <c r="E1117" t="s">
        <v>15710</v>
      </c>
      <c r="F1117" t="s">
        <v>15711</v>
      </c>
      <c r="G1117" t="s">
        <v>15712</v>
      </c>
      <c r="H1117" s="3" t="s">
        <v>303</v>
      </c>
      <c r="I1117" t="s">
        <v>304</v>
      </c>
      <c r="J1117" t="s">
        <v>15724</v>
      </c>
      <c r="K1117" s="4" t="str">
        <f t="shared" si="51"/>
        <v>02CD03K016</v>
      </c>
      <c r="L1117" s="3">
        <v>2</v>
      </c>
      <c r="M1117" s="99" t="s">
        <v>16</v>
      </c>
      <c r="N1117" s="3">
        <v>2</v>
      </c>
      <c r="O1117" s="99" t="s">
        <v>19</v>
      </c>
      <c r="P1117" s="3">
        <v>2</v>
      </c>
      <c r="Q1117" s="99" t="s">
        <v>125</v>
      </c>
      <c r="R1117" s="3">
        <v>11</v>
      </c>
      <c r="S1117" s="99" t="s">
        <v>203</v>
      </c>
      <c r="T1117" s="66" t="str">
        <f t="shared" si="52"/>
        <v>11. Ciudades y comunidades sostenibles</v>
      </c>
      <c r="U1117" s="3">
        <v>2</v>
      </c>
      <c r="V1117" s="99" t="s">
        <v>173</v>
      </c>
      <c r="W1117" s="3">
        <v>2</v>
      </c>
      <c r="X1117" s="99" t="s">
        <v>226</v>
      </c>
      <c r="Y1117" s="3">
        <v>1</v>
      </c>
      <c r="Z1117" s="99" t="s">
        <v>227</v>
      </c>
      <c r="AA1117" s="52" t="str">
        <f t="shared" si="53"/>
        <v>2.2.1</v>
      </c>
      <c r="AB1117" t="s">
        <v>305</v>
      </c>
      <c r="AC1117" s="102" t="s">
        <v>2965</v>
      </c>
      <c r="AD1117" s="99" t="s">
        <v>15739</v>
      </c>
      <c r="AE1117" s="99" t="s">
        <v>15740</v>
      </c>
      <c r="AF1117" s="99" t="s">
        <v>15741</v>
      </c>
      <c r="AG1117" s="99" t="s">
        <v>15742</v>
      </c>
      <c r="AH1117" s="3">
        <v>1</v>
      </c>
      <c r="AI1117" s="99" t="s">
        <v>15774</v>
      </c>
      <c r="AJ1117" s="99" t="s">
        <v>15775</v>
      </c>
      <c r="AK1117" s="99" t="s">
        <v>7028</v>
      </c>
      <c r="AL1117" s="99" t="s">
        <v>15776</v>
      </c>
      <c r="AM1117" s="3">
        <v>0.21329999999999999</v>
      </c>
      <c r="AN1117" s="3">
        <v>0.48480000000000001</v>
      </c>
      <c r="AO1117" s="3">
        <v>0.77270000000000005</v>
      </c>
      <c r="AP1117" s="3">
        <v>1</v>
      </c>
      <c r="AQ1117" s="3" t="s">
        <v>15777</v>
      </c>
      <c r="AR1117" s="99" t="s">
        <v>15778</v>
      </c>
      <c r="AS1117" s="99" t="s">
        <v>15779</v>
      </c>
      <c r="AT1117" s="99" t="s">
        <v>10526</v>
      </c>
      <c r="AU1117" s="99" t="s">
        <v>15780</v>
      </c>
      <c r="AV1117" s="99" t="s">
        <v>15781</v>
      </c>
      <c r="AW1117" s="99" t="s">
        <v>10526</v>
      </c>
      <c r="AX1117" s="99" t="s">
        <v>15780</v>
      </c>
      <c r="AY1117" s="99" t="s">
        <v>15782</v>
      </c>
      <c r="AZ1117" s="99" t="s">
        <v>10530</v>
      </c>
      <c r="BA1117" s="99" t="s">
        <v>15783</v>
      </c>
      <c r="BB1117" s="99" t="s">
        <v>10532</v>
      </c>
      <c r="BC1117" s="99" t="s">
        <v>10530</v>
      </c>
      <c r="BD1117" s="99"/>
      <c r="BE1117" s="99"/>
      <c r="BF1117" s="99"/>
      <c r="BG1117" s="99"/>
      <c r="BH1117" s="99"/>
      <c r="BI1117" s="99"/>
      <c r="BJ1117" s="99"/>
      <c r="BK1117" s="99"/>
      <c r="BL1117" s="99"/>
      <c r="BM1117" s="99"/>
      <c r="BN1117" s="99"/>
      <c r="BO1117" s="99"/>
      <c r="BP1117" s="99"/>
    </row>
    <row r="1118" spans="1:77" ht="15.5">
      <c r="A1118" s="49" t="str">
        <f>B1118&amp;COUNTIF($B$3:B1118,B1118)</f>
        <v>02PDDP9</v>
      </c>
      <c r="B1118" t="s">
        <v>536</v>
      </c>
      <c r="C1118" t="s">
        <v>1270</v>
      </c>
      <c r="D1118" t="s">
        <v>15713</v>
      </c>
      <c r="E1118" t="s">
        <v>15714</v>
      </c>
      <c r="F1118" t="s">
        <v>1273</v>
      </c>
      <c r="G1118" t="s">
        <v>15715</v>
      </c>
      <c r="H1118" s="3" t="s">
        <v>299</v>
      </c>
      <c r="I1118" t="s">
        <v>300</v>
      </c>
      <c r="J1118" t="s">
        <v>15725</v>
      </c>
      <c r="K1118" s="4" t="str">
        <f t="shared" si="51"/>
        <v>02PDDPU026</v>
      </c>
      <c r="L1118" s="3">
        <v>1</v>
      </c>
      <c r="M1118" s="99" t="s">
        <v>88</v>
      </c>
      <c r="N1118" s="3">
        <v>6</v>
      </c>
      <c r="O1118" s="99" t="s">
        <v>98</v>
      </c>
      <c r="P1118" s="3">
        <v>0</v>
      </c>
      <c r="Q1118" s="99" t="s">
        <v>318</v>
      </c>
      <c r="R1118" s="3">
        <v>16</v>
      </c>
      <c r="S1118" s="99" t="s">
        <v>25</v>
      </c>
      <c r="T1118" s="66" t="str">
        <f t="shared" si="52"/>
        <v>16. Paz, justicia e instituciones sólidas</v>
      </c>
      <c r="U1118" s="3">
        <v>1</v>
      </c>
      <c r="V1118" s="99" t="s">
        <v>28</v>
      </c>
      <c r="W1118" s="3">
        <v>2</v>
      </c>
      <c r="X1118" s="99" t="s">
        <v>154</v>
      </c>
      <c r="Y1118" s="3">
        <v>4</v>
      </c>
      <c r="Z1118" s="99" t="s">
        <v>155</v>
      </c>
      <c r="AA1118" s="52" t="str">
        <f t="shared" si="53"/>
        <v>1.2.4</v>
      </c>
      <c r="AB1118" t="s">
        <v>537</v>
      </c>
      <c r="AC1118" s="102" t="s">
        <v>15729</v>
      </c>
      <c r="AD1118" s="99" t="s">
        <v>15743</v>
      </c>
      <c r="AE1118" s="99" t="s">
        <v>15744</v>
      </c>
      <c r="AF1118" s="99" t="s">
        <v>15745</v>
      </c>
      <c r="AG1118" s="99" t="s">
        <v>15746</v>
      </c>
      <c r="AH1118" s="3">
        <v>1</v>
      </c>
      <c r="AI1118" s="99" t="s">
        <v>15784</v>
      </c>
      <c r="AJ1118" s="99" t="s">
        <v>15785</v>
      </c>
      <c r="AK1118" s="99" t="s">
        <v>7028</v>
      </c>
      <c r="AL1118" s="99" t="s">
        <v>15786</v>
      </c>
      <c r="AM1118" s="3">
        <v>0.32</v>
      </c>
      <c r="AN1118" s="3">
        <v>0.48</v>
      </c>
      <c r="AO1118" s="3">
        <v>0.65</v>
      </c>
      <c r="AP1118" s="3">
        <v>1</v>
      </c>
      <c r="AQ1118" s="3">
        <v>1</v>
      </c>
      <c r="AR1118" s="99" t="s">
        <v>15787</v>
      </c>
      <c r="AS1118" s="99" t="s">
        <v>15788</v>
      </c>
      <c r="AT1118" s="99" t="s">
        <v>12328</v>
      </c>
      <c r="AU1118" s="99" t="s">
        <v>12329</v>
      </c>
      <c r="AV1118" s="99" t="s">
        <v>15789</v>
      </c>
      <c r="AW1118" s="99" t="s">
        <v>12328</v>
      </c>
      <c r="AX1118" s="99" t="s">
        <v>12329</v>
      </c>
      <c r="AY1118" s="99" t="s">
        <v>15790</v>
      </c>
      <c r="AZ1118" s="99" t="s">
        <v>12328</v>
      </c>
      <c r="BA1118" s="99" t="s">
        <v>12329</v>
      </c>
      <c r="BB1118" s="99" t="s">
        <v>15791</v>
      </c>
      <c r="BC1118" s="99" t="s">
        <v>12328</v>
      </c>
      <c r="BD1118" s="99" t="s">
        <v>12329</v>
      </c>
      <c r="BE1118" s="99"/>
      <c r="BF1118" s="99"/>
      <c r="BG1118" s="99"/>
      <c r="BH1118" s="99"/>
      <c r="BI1118" s="99"/>
      <c r="BJ1118" s="99"/>
      <c r="BK1118" s="99"/>
      <c r="BL1118" s="99"/>
      <c r="BM1118" s="99"/>
      <c r="BN1118" s="99"/>
      <c r="BO1118" s="99"/>
      <c r="BP1118" s="99"/>
    </row>
    <row r="1119" spans="1:77" ht="15.5">
      <c r="A1119" s="49" t="str">
        <f>B1119&amp;COUNTIF($B$3:B1119,B1119)</f>
        <v>02CD0820</v>
      </c>
      <c r="B1119" t="s">
        <v>410</v>
      </c>
      <c r="C1119" t="s">
        <v>15716</v>
      </c>
      <c r="D1119" t="s">
        <v>1194</v>
      </c>
      <c r="E1119" t="s">
        <v>15717</v>
      </c>
      <c r="F1119" t="s">
        <v>15718</v>
      </c>
      <c r="G1119" t="s">
        <v>15719</v>
      </c>
      <c r="H1119" s="3" t="s">
        <v>1288</v>
      </c>
      <c r="I1119" t="s">
        <v>15721</v>
      </c>
      <c r="J1119" t="s">
        <v>15726</v>
      </c>
      <c r="K1119" s="4" t="str">
        <f t="shared" si="51"/>
        <v>02CD08K018</v>
      </c>
      <c r="L1119" s="3">
        <v>2</v>
      </c>
      <c r="M1119" s="99" t="s">
        <v>16</v>
      </c>
      <c r="N1119" s="3">
        <v>1</v>
      </c>
      <c r="O1119" s="99" t="s">
        <v>99</v>
      </c>
      <c r="P1119" s="3">
        <v>4</v>
      </c>
      <c r="Q1119" s="99" t="s">
        <v>122</v>
      </c>
      <c r="R1119" s="3">
        <v>8</v>
      </c>
      <c r="S1119" s="99" t="s">
        <v>1123</v>
      </c>
      <c r="T1119" s="66" t="str">
        <f t="shared" si="52"/>
        <v xml:space="preserve">8. Trabajo decente y crecimiento económico </v>
      </c>
      <c r="U1119" s="3">
        <v>3</v>
      </c>
      <c r="V1119" s="99" t="s">
        <v>199</v>
      </c>
      <c r="W1119" s="3">
        <v>1</v>
      </c>
      <c r="X1119" s="99" t="s">
        <v>200</v>
      </c>
      <c r="Y1119" s="3">
        <v>1</v>
      </c>
      <c r="Z1119" s="99" t="s">
        <v>201</v>
      </c>
      <c r="AA1119" s="52" t="str">
        <f t="shared" si="53"/>
        <v>3.1.1</v>
      </c>
      <c r="AB1119" t="s">
        <v>555</v>
      </c>
      <c r="AC1119" s="102" t="s">
        <v>15730</v>
      </c>
      <c r="AD1119" s="99" t="s">
        <v>15747</v>
      </c>
      <c r="AE1119" s="99" t="s">
        <v>15748</v>
      </c>
      <c r="AF1119" s="99" t="s">
        <v>15749</v>
      </c>
      <c r="AG1119" s="99" t="s">
        <v>15750</v>
      </c>
      <c r="AH1119" s="3">
        <v>0.98</v>
      </c>
      <c r="AI1119" s="99" t="s">
        <v>15792</v>
      </c>
      <c r="AJ1119" s="99" t="s">
        <v>15793</v>
      </c>
      <c r="AK1119" s="99" t="s">
        <v>6725</v>
      </c>
      <c r="AL1119" s="99" t="s">
        <v>15794</v>
      </c>
      <c r="AM1119" s="3">
        <v>0</v>
      </c>
      <c r="AN1119" s="3">
        <v>0</v>
      </c>
      <c r="AO1119" s="3">
        <v>0.4</v>
      </c>
      <c r="AP1119" s="3">
        <v>0.98</v>
      </c>
      <c r="AQ1119" s="3">
        <v>1</v>
      </c>
      <c r="AR1119" s="99" t="s">
        <v>15750</v>
      </c>
      <c r="AS1119" s="99" t="s">
        <v>15795</v>
      </c>
      <c r="AT1119" s="99" t="s">
        <v>15796</v>
      </c>
      <c r="AU1119" s="99" t="s">
        <v>15797</v>
      </c>
      <c r="AV1119" s="99" t="s">
        <v>15798</v>
      </c>
      <c r="AW1119" s="99" t="s">
        <v>15796</v>
      </c>
      <c r="AX1119" s="99" t="s">
        <v>15797</v>
      </c>
      <c r="AY1119" s="99" t="s">
        <v>15799</v>
      </c>
      <c r="AZ1119" s="99" t="s">
        <v>15796</v>
      </c>
      <c r="BA1119" s="99" t="s">
        <v>15797</v>
      </c>
      <c r="BB1119" s="99" t="s">
        <v>15800</v>
      </c>
      <c r="BC1119" s="99" t="s">
        <v>15796</v>
      </c>
      <c r="BD1119" s="99" t="s">
        <v>15797</v>
      </c>
      <c r="BE1119" s="99" t="s">
        <v>15801</v>
      </c>
      <c r="BF1119" s="99" t="s">
        <v>15796</v>
      </c>
      <c r="BG1119" s="99" t="s">
        <v>15797</v>
      </c>
      <c r="BH1119" s="99" t="s">
        <v>15802</v>
      </c>
      <c r="BI1119" s="99" t="s">
        <v>15796</v>
      </c>
      <c r="BJ1119" s="99" t="s">
        <v>15797</v>
      </c>
      <c r="BK1119" s="99" t="s">
        <v>15803</v>
      </c>
      <c r="BL1119" s="99" t="s">
        <v>15796</v>
      </c>
      <c r="BM1119" s="99" t="s">
        <v>15797</v>
      </c>
      <c r="BN1119" s="99"/>
      <c r="BO1119" s="99"/>
      <c r="BP1119" s="99"/>
    </row>
  </sheetData>
  <sheetProtection algorithmName="SHA-512" hashValue="3iPTMwKafZWoCmvtLQVoM1Pa0Akovj0ALR7lUNFCtZhVE2d8eJtjsCbqi1yS47zZjISIyCljuRq1xrXGiYklCA==" saltValue="Tvy0+86Y1Kw8gPOziblr4g==" spinCount="100000" sheet="1" objects="1" scenarios="1"/>
  <autoFilter ref="A2:GR1119"/>
  <sortState ref="A3:BX1038">
    <sortCondition ref="A3:A1038"/>
    <sortCondition ref="H3:H1038"/>
    <sortCondition ref="L3:L1038"/>
    <sortCondition ref="N3:N1038"/>
    <sortCondition ref="P3:P1038"/>
  </sortState>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218"/>
  <sheetViews>
    <sheetView topLeftCell="B1" workbookViewId="0">
      <pane ySplit="1" topLeftCell="A73" activePane="bottomLeft" state="frozen"/>
      <selection activeCell="I76" sqref="I76"/>
      <selection pane="bottomLeft" activeCell="C82" sqref="C82"/>
    </sheetView>
  </sheetViews>
  <sheetFormatPr baseColWidth="10" defaultRowHeight="14.5"/>
  <cols>
    <col min="1" max="1" width="6.81640625" bestFit="1" customWidth="1"/>
    <col min="2" max="2" width="9.7265625" bestFit="1" customWidth="1"/>
    <col min="3" max="3" width="114" bestFit="1" customWidth="1"/>
  </cols>
  <sheetData>
    <row r="1" spans="1:3">
      <c r="A1" s="30" t="s">
        <v>0</v>
      </c>
      <c r="B1" s="31" t="s">
        <v>86</v>
      </c>
      <c r="C1" s="32" t="s">
        <v>87</v>
      </c>
    </row>
    <row r="2" spans="1:3">
      <c r="A2" s="27">
        <v>1</v>
      </c>
      <c r="B2" s="1" t="s">
        <v>2</v>
      </c>
      <c r="C2" s="28" t="s">
        <v>4</v>
      </c>
    </row>
    <row r="3" spans="1:3">
      <c r="A3" s="27">
        <v>2</v>
      </c>
      <c r="B3" s="2" t="s">
        <v>180</v>
      </c>
      <c r="C3" s="29" t="s">
        <v>181</v>
      </c>
    </row>
    <row r="4" spans="1:3">
      <c r="A4" s="27">
        <v>3</v>
      </c>
      <c r="B4" s="2" t="s">
        <v>185</v>
      </c>
      <c r="C4" s="29" t="s">
        <v>1138</v>
      </c>
    </row>
    <row r="5" spans="1:3">
      <c r="A5" s="27">
        <v>4</v>
      </c>
      <c r="B5" s="2" t="s">
        <v>197</v>
      </c>
      <c r="C5" s="29" t="s">
        <v>198</v>
      </c>
    </row>
    <row r="6" spans="1:3">
      <c r="A6" s="27">
        <v>5</v>
      </c>
      <c r="B6" s="2" t="s">
        <v>206</v>
      </c>
      <c r="C6" s="29" t="s">
        <v>207</v>
      </c>
    </row>
    <row r="7" spans="1:3">
      <c r="A7" s="27">
        <v>6</v>
      </c>
      <c r="B7" s="2" t="s">
        <v>241</v>
      </c>
      <c r="C7" s="29" t="s">
        <v>242</v>
      </c>
    </row>
    <row r="8" spans="1:3">
      <c r="A8" s="27">
        <v>7</v>
      </c>
      <c r="B8" s="2" t="s">
        <v>320</v>
      </c>
      <c r="C8" s="29" t="s">
        <v>321</v>
      </c>
    </row>
    <row r="9" spans="1:3">
      <c r="A9" s="27">
        <v>8</v>
      </c>
      <c r="B9" s="2" t="s">
        <v>372</v>
      </c>
      <c r="C9" s="29" t="s">
        <v>1168</v>
      </c>
    </row>
    <row r="10" spans="1:3">
      <c r="A10" s="27">
        <v>9</v>
      </c>
      <c r="B10" s="2" t="s">
        <v>373</v>
      </c>
      <c r="C10" s="29" t="s">
        <v>1173</v>
      </c>
    </row>
    <row r="11" spans="1:3">
      <c r="A11" s="27">
        <v>10</v>
      </c>
      <c r="B11" s="38" t="s">
        <v>382</v>
      </c>
      <c r="C11" s="39" t="s">
        <v>1178</v>
      </c>
    </row>
    <row r="12" spans="1:3">
      <c r="A12" s="27">
        <v>11</v>
      </c>
      <c r="B12" s="36" t="s">
        <v>385</v>
      </c>
      <c r="C12" s="37" t="s">
        <v>1183</v>
      </c>
    </row>
    <row r="13" spans="1:3">
      <c r="A13" s="27">
        <v>12</v>
      </c>
      <c r="B13" s="2" t="s">
        <v>406</v>
      </c>
      <c r="C13" s="29" t="s">
        <v>1188</v>
      </c>
    </row>
    <row r="14" spans="1:3">
      <c r="A14" s="27">
        <v>13</v>
      </c>
      <c r="B14" s="2" t="s">
        <v>410</v>
      </c>
      <c r="C14" s="29" t="s">
        <v>1193</v>
      </c>
    </row>
    <row r="15" spans="1:3">
      <c r="A15" s="27">
        <v>14</v>
      </c>
      <c r="B15" s="2" t="s">
        <v>415</v>
      </c>
      <c r="C15" s="29" t="s">
        <v>1198</v>
      </c>
    </row>
    <row r="16" spans="1:3">
      <c r="A16" s="27">
        <v>15</v>
      </c>
      <c r="B16" s="2" t="s">
        <v>423</v>
      </c>
      <c r="C16" s="29" t="s">
        <v>424</v>
      </c>
    </row>
    <row r="17" spans="1:3">
      <c r="A17" s="27">
        <v>16</v>
      </c>
      <c r="B17" s="2" t="s">
        <v>445</v>
      </c>
      <c r="C17" s="29" t="s">
        <v>446</v>
      </c>
    </row>
    <row r="18" spans="1:3">
      <c r="A18" s="27">
        <v>17</v>
      </c>
      <c r="B18" s="2" t="s">
        <v>448</v>
      </c>
      <c r="C18" s="29" t="s">
        <v>1227</v>
      </c>
    </row>
    <row r="19" spans="1:3">
      <c r="A19" s="27">
        <v>18</v>
      </c>
      <c r="B19" s="2" t="s">
        <v>463</v>
      </c>
      <c r="C19" s="29" t="s">
        <v>1232</v>
      </c>
    </row>
    <row r="20" spans="1:3">
      <c r="A20" s="27">
        <v>19</v>
      </c>
      <c r="B20" s="2" t="s">
        <v>464</v>
      </c>
      <c r="C20" s="29" t="s">
        <v>1237</v>
      </c>
    </row>
    <row r="21" spans="1:3">
      <c r="A21" s="27">
        <v>20</v>
      </c>
      <c r="B21" s="2" t="s">
        <v>506</v>
      </c>
      <c r="C21" s="29" t="s">
        <v>1242</v>
      </c>
    </row>
    <row r="22" spans="1:3">
      <c r="A22" s="27">
        <v>21</v>
      </c>
      <c r="B22" s="2" t="s">
        <v>510</v>
      </c>
      <c r="C22" s="29" t="s">
        <v>1247</v>
      </c>
    </row>
    <row r="23" spans="1:3">
      <c r="A23" s="27">
        <v>22</v>
      </c>
      <c r="B23" s="2" t="s">
        <v>518</v>
      </c>
      <c r="C23" s="29" t="s">
        <v>519</v>
      </c>
    </row>
    <row r="24" spans="1:3">
      <c r="A24" s="27">
        <v>23</v>
      </c>
      <c r="B24" s="2" t="s">
        <v>523</v>
      </c>
      <c r="C24" s="29" t="s">
        <v>1256</v>
      </c>
    </row>
    <row r="25" spans="1:3">
      <c r="A25" s="27">
        <v>24</v>
      </c>
      <c r="B25" s="2" t="s">
        <v>528</v>
      </c>
      <c r="C25" s="29" t="s">
        <v>529</v>
      </c>
    </row>
    <row r="26" spans="1:3">
      <c r="A26" s="27">
        <v>25</v>
      </c>
      <c r="B26" s="2" t="s">
        <v>532</v>
      </c>
      <c r="C26" s="29" t="s">
        <v>1265</v>
      </c>
    </row>
    <row r="27" spans="1:3">
      <c r="A27" s="27">
        <v>26</v>
      </c>
      <c r="B27" s="2" t="s">
        <v>536</v>
      </c>
      <c r="C27" s="29" t="s">
        <v>1270</v>
      </c>
    </row>
    <row r="28" spans="1:3">
      <c r="A28" s="27">
        <v>27</v>
      </c>
      <c r="B28" s="2" t="s">
        <v>539</v>
      </c>
      <c r="C28" s="29" t="s">
        <v>540</v>
      </c>
    </row>
    <row r="29" spans="1:3">
      <c r="A29" s="27">
        <v>28</v>
      </c>
      <c r="B29" s="2" t="s">
        <v>542</v>
      </c>
      <c r="C29" s="29" t="s">
        <v>543</v>
      </c>
    </row>
    <row r="30" spans="1:3">
      <c r="A30" s="27">
        <v>29</v>
      </c>
      <c r="B30" s="2" t="s">
        <v>552</v>
      </c>
      <c r="C30" s="29" t="s">
        <v>553</v>
      </c>
    </row>
    <row r="31" spans="1:3">
      <c r="A31" s="27">
        <v>30</v>
      </c>
      <c r="B31" s="2" t="s">
        <v>568</v>
      </c>
      <c r="C31" s="29" t="s">
        <v>1289</v>
      </c>
    </row>
    <row r="32" spans="1:3">
      <c r="A32" s="27">
        <v>31</v>
      </c>
      <c r="B32" s="2" t="s">
        <v>570</v>
      </c>
      <c r="C32" s="29" t="s">
        <v>571</v>
      </c>
    </row>
    <row r="33" spans="1:3">
      <c r="A33" s="27">
        <v>32</v>
      </c>
      <c r="B33" s="2" t="s">
        <v>573</v>
      </c>
      <c r="C33" s="29" t="s">
        <v>574</v>
      </c>
    </row>
    <row r="34" spans="1:3">
      <c r="A34" s="27">
        <v>33</v>
      </c>
      <c r="B34" s="2" t="s">
        <v>579</v>
      </c>
      <c r="C34" s="29" t="s">
        <v>580</v>
      </c>
    </row>
    <row r="35" spans="1:3">
      <c r="A35" s="27">
        <v>34</v>
      </c>
      <c r="B35" s="2" t="s">
        <v>582</v>
      </c>
      <c r="C35" s="29" t="s">
        <v>583</v>
      </c>
    </row>
    <row r="36" spans="1:3">
      <c r="A36" s="27">
        <v>35</v>
      </c>
      <c r="B36" s="2" t="s">
        <v>601</v>
      </c>
      <c r="C36" s="29" t="s">
        <v>602</v>
      </c>
    </row>
    <row r="37" spans="1:3">
      <c r="A37" s="27">
        <v>36</v>
      </c>
      <c r="B37" s="2" t="s">
        <v>607</v>
      </c>
      <c r="C37" s="29" t="s">
        <v>608</v>
      </c>
    </row>
    <row r="38" spans="1:3">
      <c r="A38" s="27">
        <v>37</v>
      </c>
      <c r="B38" s="2" t="s">
        <v>610</v>
      </c>
      <c r="C38" s="29" t="s">
        <v>611</v>
      </c>
    </row>
    <row r="39" spans="1:3">
      <c r="A39" s="27">
        <v>38</v>
      </c>
      <c r="B39" s="2" t="s">
        <v>617</v>
      </c>
      <c r="C39" s="29" t="s">
        <v>618</v>
      </c>
    </row>
    <row r="40" spans="1:3">
      <c r="A40" s="27">
        <v>39</v>
      </c>
      <c r="B40" s="2" t="s">
        <v>621</v>
      </c>
      <c r="C40" s="29" t="s">
        <v>622</v>
      </c>
    </row>
    <row r="41" spans="1:3">
      <c r="A41" s="27">
        <v>40</v>
      </c>
      <c r="B41" s="2" t="s">
        <v>641</v>
      </c>
      <c r="C41" s="29" t="s">
        <v>1327</v>
      </c>
    </row>
    <row r="42" spans="1:3">
      <c r="A42" s="27">
        <v>41</v>
      </c>
      <c r="B42" s="2" t="s">
        <v>646</v>
      </c>
      <c r="C42" s="29" t="s">
        <v>647</v>
      </c>
    </row>
    <row r="43" spans="1:3">
      <c r="A43" s="27">
        <v>42</v>
      </c>
      <c r="B43" s="2" t="s">
        <v>651</v>
      </c>
      <c r="C43" s="29" t="s">
        <v>652</v>
      </c>
    </row>
    <row r="44" spans="1:3">
      <c r="A44" s="27">
        <v>43</v>
      </c>
      <c r="B44" s="2" t="s">
        <v>657</v>
      </c>
      <c r="C44" s="29" t="s">
        <v>658</v>
      </c>
    </row>
    <row r="45" spans="1:3">
      <c r="A45" s="27">
        <v>44</v>
      </c>
      <c r="B45" s="2" t="s">
        <v>675</v>
      </c>
      <c r="C45" s="29" t="s">
        <v>676</v>
      </c>
    </row>
    <row r="46" spans="1:3">
      <c r="A46" s="27">
        <v>45</v>
      </c>
      <c r="B46" s="2" t="s">
        <v>681</v>
      </c>
      <c r="C46" s="29" t="s">
        <v>682</v>
      </c>
    </row>
    <row r="47" spans="1:3">
      <c r="A47" s="27">
        <v>46</v>
      </c>
      <c r="B47" s="2" t="s">
        <v>724</v>
      </c>
      <c r="C47" s="29" t="s">
        <v>725</v>
      </c>
    </row>
    <row r="48" spans="1:3">
      <c r="A48" s="27">
        <v>47</v>
      </c>
      <c r="B48" s="2" t="s">
        <v>729</v>
      </c>
      <c r="C48" s="29" t="s">
        <v>730</v>
      </c>
    </row>
    <row r="49" spans="1:3">
      <c r="A49" s="27">
        <v>48</v>
      </c>
      <c r="B49" s="2" t="s">
        <v>741</v>
      </c>
      <c r="C49" s="29" t="s">
        <v>742</v>
      </c>
    </row>
    <row r="50" spans="1:3">
      <c r="A50" s="27">
        <v>49</v>
      </c>
      <c r="B50" s="2" t="s">
        <v>747</v>
      </c>
      <c r="C50" s="29" t="s">
        <v>748</v>
      </c>
    </row>
    <row r="51" spans="1:3">
      <c r="A51" s="27">
        <v>50</v>
      </c>
      <c r="B51" s="2" t="s">
        <v>777</v>
      </c>
      <c r="C51" s="29" t="s">
        <v>778</v>
      </c>
    </row>
    <row r="52" spans="1:3">
      <c r="A52" s="27">
        <v>51</v>
      </c>
      <c r="B52" s="2" t="s">
        <v>786</v>
      </c>
      <c r="C52" s="29" t="s">
        <v>787</v>
      </c>
    </row>
    <row r="53" spans="1:3">
      <c r="A53" s="27">
        <v>52</v>
      </c>
      <c r="B53" s="2" t="s">
        <v>788</v>
      </c>
      <c r="C53" s="29" t="s">
        <v>789</v>
      </c>
    </row>
    <row r="54" spans="1:3">
      <c r="A54" s="27">
        <v>53</v>
      </c>
      <c r="B54" s="2" t="s">
        <v>792</v>
      </c>
      <c r="C54" s="29" t="s">
        <v>793</v>
      </c>
    </row>
    <row r="55" spans="1:3">
      <c r="A55" s="27">
        <v>54</v>
      </c>
      <c r="B55" s="2" t="s">
        <v>798</v>
      </c>
      <c r="C55" s="29" t="s">
        <v>799</v>
      </c>
    </row>
    <row r="56" spans="1:3">
      <c r="A56" s="27">
        <v>55</v>
      </c>
      <c r="B56" s="2" t="s">
        <v>801</v>
      </c>
      <c r="C56" s="29" t="s">
        <v>1391</v>
      </c>
    </row>
    <row r="57" spans="1:3">
      <c r="A57" s="27">
        <v>56</v>
      </c>
      <c r="B57" s="2" t="s">
        <v>803</v>
      </c>
      <c r="C57" s="29" t="s">
        <v>804</v>
      </c>
    </row>
    <row r="58" spans="1:3">
      <c r="A58" s="27">
        <v>57</v>
      </c>
      <c r="B58" s="2" t="s">
        <v>809</v>
      </c>
      <c r="C58" s="29" t="s">
        <v>810</v>
      </c>
    </row>
    <row r="59" spans="1:3">
      <c r="A59" s="27">
        <v>58</v>
      </c>
      <c r="B59" s="2" t="s">
        <v>1404</v>
      </c>
      <c r="C59" s="29" t="s">
        <v>1405</v>
      </c>
    </row>
    <row r="60" spans="1:3">
      <c r="A60" s="33">
        <v>111</v>
      </c>
      <c r="B60" s="34" t="s">
        <v>1404</v>
      </c>
      <c r="C60" s="35" t="s">
        <v>827</v>
      </c>
    </row>
    <row r="61" spans="1:3">
      <c r="A61" s="27">
        <v>59</v>
      </c>
      <c r="B61" s="2" t="s">
        <v>831</v>
      </c>
      <c r="C61" s="29" t="s">
        <v>832</v>
      </c>
    </row>
    <row r="62" spans="1:3">
      <c r="A62" s="27">
        <v>60</v>
      </c>
      <c r="B62" s="2" t="s">
        <v>835</v>
      </c>
      <c r="C62" s="29" t="s">
        <v>836</v>
      </c>
    </row>
    <row r="63" spans="1:3">
      <c r="A63" s="27">
        <v>61</v>
      </c>
      <c r="B63" s="2" t="s">
        <v>840</v>
      </c>
      <c r="C63" s="29" t="s">
        <v>841</v>
      </c>
    </row>
    <row r="64" spans="1:3">
      <c r="A64" s="27">
        <v>62</v>
      </c>
      <c r="B64" s="2" t="s">
        <v>844</v>
      </c>
      <c r="C64" s="29" t="s">
        <v>1422</v>
      </c>
    </row>
    <row r="65" spans="1:3">
      <c r="A65" s="27">
        <v>63</v>
      </c>
      <c r="B65" s="2" t="s">
        <v>845</v>
      </c>
      <c r="C65" s="29" t="s">
        <v>846</v>
      </c>
    </row>
    <row r="66" spans="1:3">
      <c r="A66" s="27">
        <v>64</v>
      </c>
      <c r="B66" s="2" t="s">
        <v>849</v>
      </c>
      <c r="C66" s="29" t="s">
        <v>850</v>
      </c>
    </row>
    <row r="67" spans="1:3">
      <c r="A67" s="27">
        <v>65</v>
      </c>
      <c r="B67" s="2" t="s">
        <v>851</v>
      </c>
      <c r="C67" s="29" t="s">
        <v>852</v>
      </c>
    </row>
    <row r="68" spans="1:3">
      <c r="A68" s="27">
        <v>66</v>
      </c>
      <c r="B68" s="2" t="s">
        <v>860</v>
      </c>
      <c r="C68" s="29" t="s">
        <v>861</v>
      </c>
    </row>
    <row r="69" spans="1:3">
      <c r="A69" s="27">
        <v>67</v>
      </c>
      <c r="B69" s="38" t="s">
        <v>866</v>
      </c>
      <c r="C69" s="39" t="s">
        <v>1444</v>
      </c>
    </row>
    <row r="70" spans="1:3">
      <c r="A70" s="27">
        <v>68</v>
      </c>
      <c r="B70" s="36" t="s">
        <v>868</v>
      </c>
      <c r="C70" s="37" t="s">
        <v>869</v>
      </c>
    </row>
    <row r="71" spans="1:3">
      <c r="A71" s="27">
        <v>69</v>
      </c>
      <c r="B71" s="38" t="s">
        <v>873</v>
      </c>
      <c r="C71" s="39" t="s">
        <v>874</v>
      </c>
    </row>
    <row r="72" spans="1:3">
      <c r="A72" s="27">
        <v>70</v>
      </c>
      <c r="B72" s="36" t="s">
        <v>887</v>
      </c>
      <c r="C72" s="37" t="s">
        <v>888</v>
      </c>
    </row>
    <row r="73" spans="1:3">
      <c r="A73" s="27">
        <v>71</v>
      </c>
      <c r="B73" s="38" t="s">
        <v>890</v>
      </c>
      <c r="C73" s="39" t="s">
        <v>891</v>
      </c>
    </row>
    <row r="74" spans="1:3">
      <c r="A74" s="27">
        <v>72</v>
      </c>
      <c r="B74" s="36" t="s">
        <v>895</v>
      </c>
      <c r="C74" s="37" t="s">
        <v>896</v>
      </c>
    </row>
    <row r="75" spans="1:3">
      <c r="A75" s="27">
        <v>73</v>
      </c>
      <c r="B75" s="38" t="s">
        <v>900</v>
      </c>
      <c r="C75" s="39" t="s">
        <v>901</v>
      </c>
    </row>
    <row r="76" spans="1:3">
      <c r="A76" s="27">
        <v>74</v>
      </c>
      <c r="B76" s="2" t="s">
        <v>911</v>
      </c>
      <c r="C76" s="29" t="s">
        <v>912</v>
      </c>
    </row>
    <row r="77" spans="1:3">
      <c r="A77" s="27">
        <v>75</v>
      </c>
      <c r="B77" s="2" t="s">
        <v>916</v>
      </c>
      <c r="C77" s="29" t="s">
        <v>917</v>
      </c>
    </row>
    <row r="78" spans="1:3">
      <c r="A78" s="27">
        <v>76</v>
      </c>
      <c r="B78" s="2" t="s">
        <v>932</v>
      </c>
      <c r="C78" s="29" t="s">
        <v>933</v>
      </c>
    </row>
    <row r="79" spans="1:3">
      <c r="A79" s="27">
        <v>77</v>
      </c>
      <c r="B79" s="2" t="s">
        <v>940</v>
      </c>
      <c r="C79" s="29" t="s">
        <v>941</v>
      </c>
    </row>
    <row r="80" spans="1:3">
      <c r="A80" s="27">
        <v>78</v>
      </c>
      <c r="B80" s="2" t="s">
        <v>945</v>
      </c>
      <c r="C80" s="29" t="s">
        <v>946</v>
      </c>
    </row>
    <row r="81" spans="1:3">
      <c r="A81" s="27">
        <v>79</v>
      </c>
      <c r="B81" s="2" t="s">
        <v>949</v>
      </c>
      <c r="C81" s="29" t="s">
        <v>950</v>
      </c>
    </row>
    <row r="82" spans="1:3" s="49" customFormat="1">
      <c r="A82" s="27">
        <v>80</v>
      </c>
      <c r="B82" s="2" t="s">
        <v>15805</v>
      </c>
      <c r="C82" s="29" t="s">
        <v>15806</v>
      </c>
    </row>
    <row r="83" spans="1:3">
      <c r="A83" s="27">
        <v>81</v>
      </c>
      <c r="B83" s="2" t="s">
        <v>971</v>
      </c>
      <c r="C83" s="29" t="s">
        <v>972</v>
      </c>
    </row>
    <row r="84" spans="1:3">
      <c r="A84" s="27">
        <v>82</v>
      </c>
      <c r="B84" s="2" t="s">
        <v>974</v>
      </c>
      <c r="C84" s="29" t="s">
        <v>975</v>
      </c>
    </row>
    <row r="85" spans="1:3">
      <c r="A85" s="27">
        <v>83</v>
      </c>
      <c r="B85" s="2" t="s">
        <v>981</v>
      </c>
      <c r="C85" s="29" t="s">
        <v>982</v>
      </c>
    </row>
    <row r="86" spans="1:3">
      <c r="A86" s="27">
        <v>84</v>
      </c>
      <c r="B86" s="2" t="s">
        <v>986</v>
      </c>
      <c r="C86" s="29" t="s">
        <v>987</v>
      </c>
    </row>
    <row r="87" spans="1:3">
      <c r="A87" s="27">
        <v>85</v>
      </c>
      <c r="B87" s="2" t="s">
        <v>999</v>
      </c>
      <c r="C87" s="29" t="s">
        <v>1000</v>
      </c>
    </row>
    <row r="88" spans="1:3">
      <c r="A88" s="27">
        <v>86</v>
      </c>
      <c r="B88" s="2" t="s">
        <v>1002</v>
      </c>
      <c r="C88" s="29" t="s">
        <v>1003</v>
      </c>
    </row>
    <row r="89" spans="1:3">
      <c r="A89" s="27">
        <v>87</v>
      </c>
      <c r="B89" s="36" t="s">
        <v>1005</v>
      </c>
      <c r="C89" s="37" t="s">
        <v>1006</v>
      </c>
    </row>
    <row r="90" spans="1:3">
      <c r="A90" s="27">
        <v>88</v>
      </c>
      <c r="B90" s="38" t="s">
        <v>1008</v>
      </c>
      <c r="C90" s="39" t="s">
        <v>1009</v>
      </c>
    </row>
    <row r="91" spans="1:3">
      <c r="A91" s="27">
        <v>89</v>
      </c>
      <c r="B91" s="36" t="s">
        <v>1014</v>
      </c>
      <c r="C91" s="37" t="s">
        <v>1015</v>
      </c>
    </row>
    <row r="92" spans="1:3">
      <c r="A92" s="27">
        <v>90</v>
      </c>
      <c r="B92" s="38" t="s">
        <v>1034</v>
      </c>
      <c r="C92" s="39" t="s">
        <v>1035</v>
      </c>
    </row>
    <row r="93" spans="1:3">
      <c r="A93" s="27">
        <v>91</v>
      </c>
      <c r="B93" s="2" t="s">
        <v>1037</v>
      </c>
      <c r="C93" s="29" t="s">
        <v>1538</v>
      </c>
    </row>
    <row r="94" spans="1:3">
      <c r="A94" s="27">
        <v>92</v>
      </c>
      <c r="B94" s="2" t="s">
        <v>1042</v>
      </c>
      <c r="C94" s="29" t="s">
        <v>1043</v>
      </c>
    </row>
    <row r="95" spans="1:3">
      <c r="A95" s="27">
        <v>93</v>
      </c>
      <c r="B95" s="2" t="s">
        <v>1054</v>
      </c>
      <c r="C95" s="29" t="s">
        <v>1055</v>
      </c>
    </row>
    <row r="96" spans="1:3">
      <c r="A96" s="27">
        <v>94</v>
      </c>
      <c r="B96" s="2" t="s">
        <v>1061</v>
      </c>
      <c r="C96" s="29" t="s">
        <v>15804</v>
      </c>
    </row>
    <row r="97" spans="1:3">
      <c r="A97" s="27">
        <v>95</v>
      </c>
      <c r="B97" s="2" t="s">
        <v>1074</v>
      </c>
      <c r="C97" s="29" t="s">
        <v>1075</v>
      </c>
    </row>
    <row r="98" spans="1:3">
      <c r="A98" s="27">
        <v>96</v>
      </c>
      <c r="B98" s="2" t="s">
        <v>1124</v>
      </c>
      <c r="C98" s="29" t="s">
        <v>1128</v>
      </c>
    </row>
    <row r="99" spans="1:3">
      <c r="A99" s="27">
        <v>97</v>
      </c>
      <c r="B99" s="2"/>
      <c r="C99" s="29"/>
    </row>
    <row r="100" spans="1:3">
      <c r="A100" s="27">
        <v>98</v>
      </c>
      <c r="B100" s="36"/>
      <c r="C100" s="37"/>
    </row>
    <row r="101" spans="1:3">
      <c r="A101" s="27">
        <v>99</v>
      </c>
      <c r="B101" s="2"/>
      <c r="C101" s="29"/>
    </row>
    <row r="102" spans="1:3">
      <c r="A102" s="27">
        <v>100</v>
      </c>
      <c r="B102" s="2"/>
      <c r="C102" s="29"/>
    </row>
    <row r="103" spans="1:3">
      <c r="A103" s="27">
        <v>101</v>
      </c>
      <c r="B103" s="2"/>
      <c r="C103" s="29"/>
    </row>
    <row r="104" spans="1:3">
      <c r="A104" s="27">
        <v>102</v>
      </c>
      <c r="B104" s="2"/>
      <c r="C104" s="29"/>
    </row>
    <row r="105" spans="1:3">
      <c r="A105" s="27">
        <v>103</v>
      </c>
      <c r="B105" s="2"/>
      <c r="C105" s="29"/>
    </row>
    <row r="106" spans="1:3">
      <c r="A106" s="27">
        <v>104</v>
      </c>
      <c r="B106" s="2"/>
      <c r="C106" s="29"/>
    </row>
    <row r="107" spans="1:3">
      <c r="A107" s="27">
        <v>105</v>
      </c>
      <c r="B107" s="2"/>
      <c r="C107" s="29"/>
    </row>
    <row r="108" spans="1:3">
      <c r="A108" s="27">
        <v>106</v>
      </c>
      <c r="B108" s="2"/>
      <c r="C108" s="29"/>
    </row>
    <row r="109" spans="1:3">
      <c r="A109" s="27">
        <v>107</v>
      </c>
      <c r="B109" s="2"/>
      <c r="C109" s="29"/>
    </row>
    <row r="110" spans="1:3">
      <c r="A110" s="27">
        <v>108</v>
      </c>
      <c r="B110" s="2"/>
      <c r="C110" s="29"/>
    </row>
    <row r="111" spans="1:3">
      <c r="A111" s="27">
        <v>109</v>
      </c>
      <c r="B111" s="2"/>
      <c r="C111" s="29"/>
    </row>
    <row r="112" spans="1:3">
      <c r="A112" s="27">
        <v>110</v>
      </c>
      <c r="B112" s="34"/>
      <c r="C112" s="35"/>
    </row>
    <row r="113" spans="1:3">
      <c r="A113" s="27">
        <v>111</v>
      </c>
      <c r="B113" s="34"/>
      <c r="C113" s="35"/>
    </row>
    <row r="122" spans="1:3">
      <c r="B122" t="s">
        <v>2</v>
      </c>
      <c r="C122" t="s">
        <v>4</v>
      </c>
    </row>
    <row r="123" spans="1:3">
      <c r="B123" t="s">
        <v>180</v>
      </c>
      <c r="C123" t="s">
        <v>181</v>
      </c>
    </row>
    <row r="124" spans="1:3">
      <c r="B124" t="s">
        <v>185</v>
      </c>
      <c r="C124" t="s">
        <v>1138</v>
      </c>
    </row>
    <row r="125" spans="1:3">
      <c r="B125" t="s">
        <v>197</v>
      </c>
      <c r="C125" t="s">
        <v>198</v>
      </c>
    </row>
    <row r="126" spans="1:3">
      <c r="B126" t="s">
        <v>206</v>
      </c>
      <c r="C126" t="s">
        <v>207</v>
      </c>
    </row>
    <row r="127" spans="1:3">
      <c r="B127" t="s">
        <v>241</v>
      </c>
      <c r="C127" t="s">
        <v>242</v>
      </c>
    </row>
    <row r="128" spans="1:3">
      <c r="B128" t="s">
        <v>320</v>
      </c>
      <c r="C128" t="s">
        <v>321</v>
      </c>
    </row>
    <row r="129" spans="2:3">
      <c r="B129" t="s">
        <v>372</v>
      </c>
      <c r="C129" t="s">
        <v>1168</v>
      </c>
    </row>
    <row r="130" spans="2:3">
      <c r="B130" t="s">
        <v>373</v>
      </c>
      <c r="C130" t="s">
        <v>1173</v>
      </c>
    </row>
    <row r="131" spans="2:3">
      <c r="B131" t="s">
        <v>382</v>
      </c>
      <c r="C131" t="s">
        <v>1178</v>
      </c>
    </row>
    <row r="132" spans="2:3">
      <c r="B132" t="s">
        <v>385</v>
      </c>
      <c r="C132" t="s">
        <v>1183</v>
      </c>
    </row>
    <row r="133" spans="2:3">
      <c r="B133" t="s">
        <v>406</v>
      </c>
      <c r="C133" t="s">
        <v>1188</v>
      </c>
    </row>
    <row r="134" spans="2:3">
      <c r="B134" t="s">
        <v>410</v>
      </c>
      <c r="C134" t="s">
        <v>1193</v>
      </c>
    </row>
    <row r="135" spans="2:3">
      <c r="B135" t="s">
        <v>415</v>
      </c>
      <c r="C135" t="s">
        <v>1198</v>
      </c>
    </row>
    <row r="136" spans="2:3">
      <c r="B136" t="s">
        <v>423</v>
      </c>
      <c r="C136" t="s">
        <v>424</v>
      </c>
    </row>
    <row r="137" spans="2:3">
      <c r="B137" t="s">
        <v>445</v>
      </c>
      <c r="C137" t="s">
        <v>446</v>
      </c>
    </row>
    <row r="138" spans="2:3">
      <c r="B138" t="s">
        <v>448</v>
      </c>
      <c r="C138" t="s">
        <v>1227</v>
      </c>
    </row>
    <row r="139" spans="2:3">
      <c r="B139" t="s">
        <v>463</v>
      </c>
      <c r="C139" t="s">
        <v>1232</v>
      </c>
    </row>
    <row r="140" spans="2:3">
      <c r="B140" t="s">
        <v>464</v>
      </c>
      <c r="C140" t="s">
        <v>1237</v>
      </c>
    </row>
    <row r="141" spans="2:3">
      <c r="B141" t="s">
        <v>506</v>
      </c>
      <c r="C141" t="s">
        <v>1242</v>
      </c>
    </row>
    <row r="142" spans="2:3">
      <c r="B142" t="s">
        <v>510</v>
      </c>
      <c r="C142" t="s">
        <v>1247</v>
      </c>
    </row>
    <row r="143" spans="2:3">
      <c r="B143" t="s">
        <v>518</v>
      </c>
      <c r="C143" t="s">
        <v>519</v>
      </c>
    </row>
    <row r="144" spans="2:3">
      <c r="B144" t="s">
        <v>523</v>
      </c>
      <c r="C144" t="s">
        <v>1256</v>
      </c>
    </row>
    <row r="145" spans="2:3">
      <c r="B145" t="s">
        <v>528</v>
      </c>
      <c r="C145" t="s">
        <v>529</v>
      </c>
    </row>
    <row r="146" spans="2:3">
      <c r="B146" t="s">
        <v>532</v>
      </c>
      <c r="C146" t="s">
        <v>1265</v>
      </c>
    </row>
    <row r="147" spans="2:3">
      <c r="B147" t="s">
        <v>536</v>
      </c>
      <c r="C147" t="s">
        <v>1270</v>
      </c>
    </row>
    <row r="148" spans="2:3">
      <c r="B148" t="s">
        <v>539</v>
      </c>
      <c r="C148" t="s">
        <v>540</v>
      </c>
    </row>
    <row r="149" spans="2:3">
      <c r="B149" t="s">
        <v>542</v>
      </c>
      <c r="C149" t="s">
        <v>543</v>
      </c>
    </row>
    <row r="150" spans="2:3">
      <c r="B150" t="s">
        <v>552</v>
      </c>
      <c r="C150" t="s">
        <v>553</v>
      </c>
    </row>
    <row r="151" spans="2:3">
      <c r="B151" t="s">
        <v>568</v>
      </c>
      <c r="C151" t="s">
        <v>1289</v>
      </c>
    </row>
    <row r="152" spans="2:3">
      <c r="B152" t="s">
        <v>570</v>
      </c>
      <c r="C152" t="s">
        <v>571</v>
      </c>
    </row>
    <row r="153" spans="2:3">
      <c r="B153" t="s">
        <v>573</v>
      </c>
      <c r="C153" t="s">
        <v>574</v>
      </c>
    </row>
    <row r="154" spans="2:3">
      <c r="B154" t="s">
        <v>579</v>
      </c>
      <c r="C154" t="s">
        <v>580</v>
      </c>
    </row>
    <row r="155" spans="2:3">
      <c r="B155" t="s">
        <v>582</v>
      </c>
      <c r="C155" t="s">
        <v>583</v>
      </c>
    </row>
    <row r="156" spans="2:3">
      <c r="B156" t="s">
        <v>601</v>
      </c>
      <c r="C156" t="s">
        <v>602</v>
      </c>
    </row>
    <row r="157" spans="2:3">
      <c r="B157" t="s">
        <v>607</v>
      </c>
      <c r="C157" t="s">
        <v>608</v>
      </c>
    </row>
    <row r="158" spans="2:3">
      <c r="B158" t="s">
        <v>610</v>
      </c>
      <c r="C158" t="s">
        <v>611</v>
      </c>
    </row>
    <row r="159" spans="2:3">
      <c r="B159" t="s">
        <v>617</v>
      </c>
      <c r="C159" t="s">
        <v>618</v>
      </c>
    </row>
    <row r="160" spans="2:3">
      <c r="B160" t="s">
        <v>621</v>
      </c>
      <c r="C160" t="s">
        <v>622</v>
      </c>
    </row>
    <row r="161" spans="2:3">
      <c r="B161" t="s">
        <v>641</v>
      </c>
      <c r="C161" t="s">
        <v>1327</v>
      </c>
    </row>
    <row r="162" spans="2:3">
      <c r="B162" t="s">
        <v>646</v>
      </c>
      <c r="C162" t="s">
        <v>647</v>
      </c>
    </row>
    <row r="163" spans="2:3">
      <c r="B163" t="s">
        <v>651</v>
      </c>
      <c r="C163" t="s">
        <v>652</v>
      </c>
    </row>
    <row r="164" spans="2:3">
      <c r="B164" t="s">
        <v>657</v>
      </c>
      <c r="C164" t="s">
        <v>658</v>
      </c>
    </row>
    <row r="165" spans="2:3">
      <c r="B165" t="s">
        <v>675</v>
      </c>
      <c r="C165" t="s">
        <v>676</v>
      </c>
    </row>
    <row r="166" spans="2:3">
      <c r="B166" t="s">
        <v>681</v>
      </c>
      <c r="C166" t="s">
        <v>682</v>
      </c>
    </row>
    <row r="167" spans="2:3">
      <c r="B167" t="s">
        <v>724</v>
      </c>
      <c r="C167" t="s">
        <v>725</v>
      </c>
    </row>
    <row r="168" spans="2:3">
      <c r="B168" t="s">
        <v>729</v>
      </c>
      <c r="C168" t="s">
        <v>730</v>
      </c>
    </row>
    <row r="169" spans="2:3">
      <c r="B169" t="s">
        <v>741</v>
      </c>
      <c r="C169" t="s">
        <v>742</v>
      </c>
    </row>
    <row r="170" spans="2:3">
      <c r="B170" t="s">
        <v>747</v>
      </c>
      <c r="C170" t="s">
        <v>748</v>
      </c>
    </row>
    <row r="171" spans="2:3">
      <c r="B171" t="s">
        <v>777</v>
      </c>
      <c r="C171" t="s">
        <v>778</v>
      </c>
    </row>
    <row r="172" spans="2:3">
      <c r="B172" t="s">
        <v>786</v>
      </c>
      <c r="C172" t="s">
        <v>787</v>
      </c>
    </row>
    <row r="173" spans="2:3">
      <c r="B173" t="s">
        <v>788</v>
      </c>
      <c r="C173" t="s">
        <v>789</v>
      </c>
    </row>
    <row r="174" spans="2:3">
      <c r="B174" t="s">
        <v>792</v>
      </c>
      <c r="C174" t="s">
        <v>793</v>
      </c>
    </row>
    <row r="175" spans="2:3">
      <c r="B175" t="s">
        <v>798</v>
      </c>
      <c r="C175" t="s">
        <v>799</v>
      </c>
    </row>
    <row r="176" spans="2:3">
      <c r="B176" t="s">
        <v>801</v>
      </c>
      <c r="C176" t="s">
        <v>1391</v>
      </c>
    </row>
    <row r="177" spans="2:3">
      <c r="B177" t="s">
        <v>803</v>
      </c>
      <c r="C177" t="s">
        <v>804</v>
      </c>
    </row>
    <row r="178" spans="2:3">
      <c r="B178" t="s">
        <v>809</v>
      </c>
      <c r="C178" t="s">
        <v>810</v>
      </c>
    </row>
    <row r="179" spans="2:3">
      <c r="B179" t="s">
        <v>1404</v>
      </c>
      <c r="C179" t="s">
        <v>1405</v>
      </c>
    </row>
    <row r="180" spans="2:3">
      <c r="B180" t="s">
        <v>1404</v>
      </c>
      <c r="C180" t="s">
        <v>827</v>
      </c>
    </row>
    <row r="181" spans="2:3">
      <c r="B181" t="s">
        <v>831</v>
      </c>
      <c r="C181" t="s">
        <v>832</v>
      </c>
    </row>
    <row r="182" spans="2:3">
      <c r="B182" t="s">
        <v>835</v>
      </c>
      <c r="C182" t="s">
        <v>836</v>
      </c>
    </row>
    <row r="183" spans="2:3">
      <c r="B183" t="s">
        <v>840</v>
      </c>
      <c r="C183" t="s">
        <v>841</v>
      </c>
    </row>
    <row r="184" spans="2:3">
      <c r="B184" t="s">
        <v>844</v>
      </c>
      <c r="C184" t="s">
        <v>1422</v>
      </c>
    </row>
    <row r="185" spans="2:3">
      <c r="B185" t="s">
        <v>845</v>
      </c>
      <c r="C185" t="s">
        <v>846</v>
      </c>
    </row>
    <row r="186" spans="2:3">
      <c r="B186" t="s">
        <v>849</v>
      </c>
      <c r="C186" t="s">
        <v>850</v>
      </c>
    </row>
    <row r="187" spans="2:3">
      <c r="B187" t="s">
        <v>851</v>
      </c>
      <c r="C187" t="s">
        <v>852</v>
      </c>
    </row>
    <row r="188" spans="2:3">
      <c r="B188" t="s">
        <v>860</v>
      </c>
      <c r="C188" t="s">
        <v>861</v>
      </c>
    </row>
    <row r="189" spans="2:3">
      <c r="B189" t="s">
        <v>866</v>
      </c>
      <c r="C189" t="s">
        <v>1444</v>
      </c>
    </row>
    <row r="190" spans="2:3">
      <c r="B190" t="s">
        <v>868</v>
      </c>
      <c r="C190" t="s">
        <v>869</v>
      </c>
    </row>
    <row r="191" spans="2:3">
      <c r="B191" t="s">
        <v>873</v>
      </c>
      <c r="C191" t="s">
        <v>874</v>
      </c>
    </row>
    <row r="192" spans="2:3">
      <c r="B192" t="s">
        <v>887</v>
      </c>
      <c r="C192" t="s">
        <v>888</v>
      </c>
    </row>
    <row r="193" spans="2:3">
      <c r="B193" t="s">
        <v>890</v>
      </c>
      <c r="C193" t="s">
        <v>891</v>
      </c>
    </row>
    <row r="194" spans="2:3">
      <c r="B194" t="s">
        <v>895</v>
      </c>
      <c r="C194" t="s">
        <v>896</v>
      </c>
    </row>
    <row r="195" spans="2:3">
      <c r="B195" t="s">
        <v>900</v>
      </c>
      <c r="C195" t="s">
        <v>901</v>
      </c>
    </row>
    <row r="196" spans="2:3">
      <c r="B196" t="s">
        <v>911</v>
      </c>
      <c r="C196" t="s">
        <v>912</v>
      </c>
    </row>
    <row r="197" spans="2:3">
      <c r="B197" t="s">
        <v>916</v>
      </c>
      <c r="C197" t="s">
        <v>917</v>
      </c>
    </row>
    <row r="198" spans="2:3">
      <c r="B198" t="s">
        <v>932</v>
      </c>
      <c r="C198" t="s">
        <v>933</v>
      </c>
    </row>
    <row r="199" spans="2:3">
      <c r="B199" t="s">
        <v>940</v>
      </c>
      <c r="C199" t="s">
        <v>941</v>
      </c>
    </row>
    <row r="200" spans="2:3">
      <c r="B200" t="s">
        <v>945</v>
      </c>
      <c r="C200" t="s">
        <v>946</v>
      </c>
    </row>
    <row r="201" spans="2:3">
      <c r="B201" t="s">
        <v>949</v>
      </c>
      <c r="C201" t="s">
        <v>950</v>
      </c>
    </row>
    <row r="202" spans="2:3">
      <c r="B202" t="s">
        <v>971</v>
      </c>
      <c r="C202" t="s">
        <v>972</v>
      </c>
    </row>
    <row r="203" spans="2:3">
      <c r="B203" t="s">
        <v>974</v>
      </c>
      <c r="C203" t="s">
        <v>975</v>
      </c>
    </row>
    <row r="204" spans="2:3">
      <c r="B204" t="s">
        <v>981</v>
      </c>
      <c r="C204" t="s">
        <v>982</v>
      </c>
    </row>
    <row r="205" spans="2:3">
      <c r="B205" t="s">
        <v>986</v>
      </c>
      <c r="C205" t="s">
        <v>987</v>
      </c>
    </row>
    <row r="206" spans="2:3">
      <c r="B206" t="s">
        <v>999</v>
      </c>
      <c r="C206" t="s">
        <v>1000</v>
      </c>
    </row>
    <row r="207" spans="2:3">
      <c r="B207" t="s">
        <v>1002</v>
      </c>
      <c r="C207" t="s">
        <v>1003</v>
      </c>
    </row>
    <row r="208" spans="2:3">
      <c r="B208" t="s">
        <v>1005</v>
      </c>
      <c r="C208" t="s">
        <v>1006</v>
      </c>
    </row>
    <row r="209" spans="2:3">
      <c r="B209" t="s">
        <v>1008</v>
      </c>
      <c r="C209" t="s">
        <v>1009</v>
      </c>
    </row>
    <row r="210" spans="2:3">
      <c r="B210" t="s">
        <v>1014</v>
      </c>
      <c r="C210" t="s">
        <v>1015</v>
      </c>
    </row>
    <row r="211" spans="2:3">
      <c r="B211" t="s">
        <v>1034</v>
      </c>
      <c r="C211" t="s">
        <v>1035</v>
      </c>
    </row>
    <row r="212" spans="2:3">
      <c r="B212" t="s">
        <v>1037</v>
      </c>
      <c r="C212" t="s">
        <v>1538</v>
      </c>
    </row>
    <row r="213" spans="2:3">
      <c r="B213" t="s">
        <v>1042</v>
      </c>
      <c r="C213" t="s">
        <v>1043</v>
      </c>
    </row>
    <row r="214" spans="2:3">
      <c r="B214" t="s">
        <v>1054</v>
      </c>
      <c r="C214" t="s">
        <v>1055</v>
      </c>
    </row>
    <row r="215" spans="2:3">
      <c r="B215" t="s">
        <v>1061</v>
      </c>
      <c r="C215" t="s">
        <v>1062</v>
      </c>
    </row>
    <row r="216" spans="2:3">
      <c r="B216" t="s">
        <v>1074</v>
      </c>
      <c r="C216" t="s">
        <v>1075</v>
      </c>
    </row>
    <row r="217" spans="2:3">
      <c r="B217" t="s">
        <v>1559</v>
      </c>
      <c r="C217" t="s">
        <v>1560</v>
      </c>
    </row>
    <row r="218" spans="2:3">
      <c r="B218" t="s">
        <v>1124</v>
      </c>
      <c r="C218" t="s">
        <v>1128</v>
      </c>
    </row>
  </sheetData>
  <phoneticPr fontId="7"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B5"/>
  <sheetViews>
    <sheetView workbookViewId="0">
      <pane ySplit="1" topLeftCell="A2" activePane="bottomLeft" state="frozen"/>
      <selection activeCell="I76" sqref="I76"/>
      <selection pane="bottomLeft" activeCell="E24" sqref="E24"/>
    </sheetView>
  </sheetViews>
  <sheetFormatPr baseColWidth="10" defaultRowHeight="14.5"/>
  <cols>
    <col min="1" max="1" width="6.81640625" bestFit="1" customWidth="1"/>
    <col min="2" max="2" width="13.81640625" customWidth="1"/>
  </cols>
  <sheetData>
    <row r="1" spans="1:2">
      <c r="A1" s="30" t="s">
        <v>0</v>
      </c>
      <c r="B1" s="31" t="s">
        <v>86</v>
      </c>
    </row>
    <row r="2" spans="1:2">
      <c r="A2" s="27">
        <v>1</v>
      </c>
      <c r="B2" s="1" t="s">
        <v>1090</v>
      </c>
    </row>
    <row r="3" spans="1:2">
      <c r="A3" s="27">
        <v>2</v>
      </c>
      <c r="B3" s="2" t="s">
        <v>1091</v>
      </c>
    </row>
    <row r="4" spans="1:2">
      <c r="A4" s="27">
        <v>3</v>
      </c>
      <c r="B4" s="2" t="s">
        <v>1092</v>
      </c>
    </row>
    <row r="5" spans="1:2">
      <c r="A5" s="27">
        <v>4</v>
      </c>
      <c r="B5" s="2" t="s">
        <v>1093</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4</vt:i4>
      </vt:variant>
    </vt:vector>
  </HeadingPairs>
  <TitlesOfParts>
    <vt:vector size="5" baseType="lpstr">
      <vt:lpstr>IR PP</vt:lpstr>
      <vt:lpstr>'IR PP'!Área_de_impresión</vt:lpstr>
      <vt:lpstr>'IR PP'!ENCABEZADOS</vt:lpstr>
      <vt:lpstr>'IR PP'!IMPRESION</vt:lpstr>
      <vt:lpstr>'IR PP'!Títulos_a_imprimir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Yazid Guzman</dc:creator>
  <cp:lastModifiedBy>Usuario</cp:lastModifiedBy>
  <cp:lastPrinted>2022-12-28T02:44:35Z</cp:lastPrinted>
  <dcterms:created xsi:type="dcterms:W3CDTF">2021-02-11T20:09:15Z</dcterms:created>
  <dcterms:modified xsi:type="dcterms:W3CDTF">2023-01-04T19:31:35Z</dcterms:modified>
</cp:coreProperties>
</file>