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6\SOPORTE\"/>
    </mc:Choice>
  </mc:AlternateContent>
  <xr:revisionPtr revIDLastSave="0" documentId="13_ncr:1_{00BD4FC1-D75D-4EC0-9F3A-E4D6C412B4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BRERO LET" sheetId="1" r:id="rId1"/>
    <sheet name="MARZO LET" sheetId="2" r:id="rId2"/>
  </sheets>
  <calcPr calcId="191029"/>
  <extLst>
    <ext uri="GoogleSheetsCustomDataVersion2">
      <go:sheetsCustomData xmlns:go="http://customooxmlschemas.google.com/" r:id="rId6" roundtripDataChecksum="puBoZhE/iKCVZD82x2S9LGt45j0dS39LPmdfb5RtsPY="/>
    </ext>
  </extLst>
</workbook>
</file>

<file path=xl/calcChain.xml><?xml version="1.0" encoding="utf-8"?>
<calcChain xmlns="http://schemas.openxmlformats.org/spreadsheetml/2006/main">
  <c r="G38" i="2" l="1"/>
  <c r="F38" i="2"/>
  <c r="B32" i="2"/>
  <c r="C38" i="2" s="1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U36" i="1"/>
  <c r="T36" i="1"/>
  <c r="S36" i="1"/>
  <c r="R36" i="1"/>
  <c r="Q36" i="1"/>
  <c r="P36" i="1"/>
  <c r="O36" i="1"/>
  <c r="N36" i="1"/>
  <c r="M36" i="1"/>
  <c r="G42" i="1" s="1"/>
  <c r="L36" i="1"/>
  <c r="F42" i="1" s="1"/>
  <c r="B36" i="1"/>
  <c r="C42" i="1" s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36" i="1" s="1"/>
  <c r="H42" i="1" l="1"/>
</calcChain>
</file>

<file path=xl/sharedStrings.xml><?xml version="1.0" encoding="utf-8"?>
<sst xmlns="http://schemas.openxmlformats.org/spreadsheetml/2006/main" count="369" uniqueCount="139">
  <si>
    <t>MES</t>
  </si>
  <si>
    <t>N° DE ACTIVIDAD REALIZADA</t>
  </si>
  <si>
    <t>NOMBRE DE LA ACTIVIDAD</t>
  </si>
  <si>
    <t>DESCRIPCIÓN DE LOS BIENES, ACTIVIDADES O SERVICIOS BRINDADOS  (DESARROLLAR)</t>
  </si>
  <si>
    <t>NOMBRE DE PROGRAMA SOCIAL</t>
  </si>
  <si>
    <t xml:space="preserve"> ÁREA QUE REPORTA</t>
  </si>
  <si>
    <t>HORARIO</t>
  </si>
  <si>
    <t>UBICACIÓN</t>
  </si>
  <si>
    <t xml:space="preserve">POBLACIÓN BENEFICIADA </t>
  </si>
  <si>
    <t>DÍA</t>
  </si>
  <si>
    <t>HORA</t>
  </si>
  <si>
    <t>LUGAR</t>
  </si>
  <si>
    <t>COLONIA</t>
  </si>
  <si>
    <t>COLONIAS ALEDAÑAS BENEFICIADAS</t>
  </si>
  <si>
    <t>00-05</t>
  </si>
  <si>
    <t>06-12</t>
  </si>
  <si>
    <t>13-20</t>
  </si>
  <si>
    <t>21-62</t>
  </si>
  <si>
    <t>MÁS DE 62</t>
  </si>
  <si>
    <t>TOTAL</t>
  </si>
  <si>
    <t>M</t>
  </si>
  <si>
    <t>F</t>
  </si>
  <si>
    <t>FEBRERO</t>
  </si>
  <si>
    <t>Taller de pasta francesa</t>
  </si>
  <si>
    <t>Promover actividades que impulsen el aprendizaje y el interés por los espacios públicos y servicios de las bibliotecas.</t>
  </si>
  <si>
    <t>Laboratorios Educativos</t>
  </si>
  <si>
    <t>Subdirección de Ciencia y Tecnología</t>
  </si>
  <si>
    <t>Biblioteca La Tortuga Xolalpa</t>
  </si>
  <si>
    <t>Fuentes de Tepepan</t>
  </si>
  <si>
    <t>Ciencia Libre</t>
  </si>
  <si>
    <t>Lograr despertar la curiosidad y desarrollar habilidades para comprender y explicar el mundo natural, mediante la experimentación y la observación.</t>
  </si>
  <si>
    <t>Biblioteca José Aguirre y Ramos</t>
  </si>
  <si>
    <t>Pueblo de San Pedro Mártir</t>
  </si>
  <si>
    <t>Taller de Reciclado creativo</t>
  </si>
  <si>
    <t xml:space="preserve">Se realizó éste taller , donde se reutilizaron materiales de desecho, para crear objetos o figuras, utilizando la imaginación y la creatividad </t>
  </si>
  <si>
    <t>Ecológica Jerónimo Martinez Díaz</t>
  </si>
  <si>
    <t>El mirador ll</t>
  </si>
  <si>
    <t>Curso de inglés</t>
  </si>
  <si>
    <t>Lograr que los usuarios se familiaricen con el idioma de manera natural, que desarrollen habilidades de comunicación y construyan un vocabulario y una pronunciación.</t>
  </si>
  <si>
    <t>Bibliotecas Tlalmille, Rafael Ramírez y La Tortuga Xolalpa.</t>
  </si>
  <si>
    <t>Tlalmille, Peblo de San Miguel Topilejo y Fuentes de Tepepan</t>
  </si>
  <si>
    <t>Taller de Fomento a la lectura</t>
  </si>
  <si>
    <t>Fomentar la lectura, mejorar la comprensión lectora y la expresión oral, para que los asistentes interactúen con los libros y se conecten la la literatura y la cultura.</t>
  </si>
  <si>
    <t>Bibliotecas Jerónimo Martínez Diaz y Central de Tlalpan.</t>
  </si>
  <si>
    <t>El Mirador ll y Tlalpan Centro</t>
  </si>
  <si>
    <t>Taller de Robótica</t>
  </si>
  <si>
    <t>El objetivo es promover el aprendizaje  en áreas ,como la construcción, programación y diseño de robots, además de desarrollar habilidades para la resolución de problemas, el trabajo en equipo y la creatividad.</t>
  </si>
  <si>
    <t>Curso de computación</t>
  </si>
  <si>
    <t>Proporcionar las habilidades y conocimientos fundamentales en el uso de la tecnología, haciendo que los participantes se familiaricen con la computación para que puedan aplicarla en sus actividades académicas, personales y profesionales</t>
  </si>
  <si>
    <t>Biblioteca Rafael Ramírez</t>
  </si>
  <si>
    <t>Pueblo de San Miguel Topilejo</t>
  </si>
  <si>
    <t>Taller de Redacción</t>
  </si>
  <si>
    <t>Se llevó acabo este taller para que los usuarios aprendan la redacción de cartas o documentos, utilizando las reglas de la ortografía y la sintaxis de una oración.</t>
  </si>
  <si>
    <t>Prof. Paulino Tlamatzin.</t>
  </si>
  <si>
    <t>Pueblo de San Andrés Totoltepec.</t>
  </si>
  <si>
    <t>Premiación Torneo de ajedrez</t>
  </si>
  <si>
    <t>Se llevó acabo en el kiosko de San Miguel Ajusco,el torneo de ajedrez, donde se jugaron las partiadas, avanzando hacia la gran final. y se premio dándoles un reconocimiento y un presente a los 3 primeros lugares en el desarrollo de este deporte.</t>
  </si>
  <si>
    <t>Kiosko del Pueblo de San Miguel Ajusco</t>
  </si>
  <si>
    <t>Pueblo de San Miguel Ajusco</t>
  </si>
  <si>
    <t>Inauguración de Biblioteca escolar</t>
  </si>
  <si>
    <t>Se realizó, la inauguración de la Biblioteca escolar , de la escuela Niño Artillero, donde tuvimos la participación de la Profra. Elia Crotte, con cuenta cuentos y música.</t>
  </si>
  <si>
    <t>Escuela Primaria Niño Artillero</t>
  </si>
  <si>
    <t>Tlalpan Centro</t>
  </si>
  <si>
    <t>Taller de Stop Motion</t>
  </si>
  <si>
    <t>Se enseñan las tecnicas de movimiento cuadro por cuadro, de muñecos u objetos basicamente de plastilina, para generar la ilusión del movimiento.</t>
  </si>
  <si>
    <t>Biblioteca Renato Leduc y Valentín Gómez Farías.</t>
  </si>
  <si>
    <t>Villa Coapa y Pedregal de las Águilas</t>
  </si>
  <si>
    <t>Taller de señas mexicanas</t>
  </si>
  <si>
    <t>Es un taller donde se brindan las herramientas para entender y expresar ideas mediante lenguaje visual y gesticular, por medio de simbólos y códigos.</t>
  </si>
  <si>
    <t>Biblioteca Lomas de  Cuilotepec</t>
  </si>
  <si>
    <t>Lomas de Cuilotepec.</t>
  </si>
  <si>
    <t>Clases de apoyo a tareas</t>
  </si>
  <si>
    <t>El objetivo es consolidar los conceptos aprendidos en el aula, aclarar dudas y asegurar la comprensión de los temas, así como la entrega de tareas encargadas por los profesores.</t>
  </si>
  <si>
    <t>Bibliotecas Rafael Ramírez, Paulino Tlamatzin, Jerónimo Martínez, Belvedere, Iztapapalotl, San Pedro Mártir y Bosques.</t>
  </si>
  <si>
    <t>Pueblo de San Miguel Topilejo, Pueblo de San Andrés Totoltepec, El Mirador ll, Belvedere, Bosques del Pedregal y Pueblo de San Pedro Mártir.</t>
  </si>
  <si>
    <t>RALLY DERECHOS DE LOS NIÑOS</t>
  </si>
  <si>
    <t>ACTIVIDAD LÚDICA EDUCATIVA</t>
  </si>
  <si>
    <t>JUD de Atención y Vinculación Educativa</t>
  </si>
  <si>
    <t>11:15 A 13:00</t>
  </si>
  <si>
    <t>MUSEO DE HISTORIA DE TLALPAN</t>
  </si>
  <si>
    <t xml:space="preserve">TLALPAN CENTRO </t>
  </si>
  <si>
    <t xml:space="preserve">TLANPAN CENTRO Y TORILLO GUERRA </t>
  </si>
  <si>
    <t>MUSEO DE HISTORIA DE TLALPAN FLOR DE LOS DERECHOS DE LOS NIÑOS</t>
  </si>
  <si>
    <t>TALLER</t>
  </si>
  <si>
    <t xml:space="preserve">TLALPAN CENTRO Y TORILLO GUERRA </t>
  </si>
  <si>
    <t xml:space="preserve">REUNIÓN DIRECCIÓN DE OBRAS </t>
  </si>
  <si>
    <t>RECEPCIÓN ADMINISTRATIVA</t>
  </si>
  <si>
    <t>DIRECCIÓN DE OBRAS</t>
  </si>
  <si>
    <t>PARQUE DAVID R. SCOTT TALLER ENTOMOLÓGICO</t>
  </si>
  <si>
    <t>PARQUE DAVID R. SCOTT</t>
  </si>
  <si>
    <t>TLALCOLIGIA</t>
  </si>
  <si>
    <t>HORNOS Y VOLCANES</t>
  </si>
  <si>
    <t>REUNIÓN DE TRABAJO CON LA ALCALDESA GABY OSORIO</t>
  </si>
  <si>
    <t>REUNIÓN DE TRABAJO</t>
  </si>
  <si>
    <t>ALCALDÍA</t>
  </si>
  <si>
    <t>CONALEP Nº 1 TALLER DE MANUALIDADES</t>
  </si>
  <si>
    <t>CONALEP Nº 1</t>
  </si>
  <si>
    <t>TORIELLO GUERRA</t>
  </si>
  <si>
    <t xml:space="preserve">TLAPAN CENTRO Y ISIDRO FABELA </t>
  </si>
  <si>
    <t>TALLER EN PRIMARIA MAXIMILIANO MOLINA FUENTE</t>
  </si>
  <si>
    <t>PRIMARIA MAXIMILIANO MOLINA FUENTE</t>
  </si>
  <si>
    <t>TOPILEJO</t>
  </si>
  <si>
    <t xml:space="preserve">SAN MIGUEL TEHUISCO  Y LA GUADALUPANA  </t>
  </si>
  <si>
    <t>BICI TLALPAN TALLER DE MANUALIDADES</t>
  </si>
  <si>
    <t>BICI TLALPAN</t>
  </si>
  <si>
    <t>SAN FERNANDO</t>
  </si>
  <si>
    <t xml:space="preserve">TLALPAN  Y TORIELLO GUERRA </t>
  </si>
  <si>
    <t>Totales</t>
  </si>
  <si>
    <t xml:space="preserve"> </t>
  </si>
  <si>
    <t>N° de actividades</t>
  </si>
  <si>
    <t>Colonias</t>
  </si>
  <si>
    <t>Población beneficiada en alcaldía móvil o eventos externos</t>
  </si>
  <si>
    <t xml:space="preserve">Masculino </t>
  </si>
  <si>
    <t xml:space="preserve">Femenino </t>
  </si>
  <si>
    <t>Total</t>
  </si>
  <si>
    <t>MARZO</t>
  </si>
  <si>
    <t>LABORATORIOS EDUCATIVOS</t>
  </si>
  <si>
    <t>Germinación y Plantas Medicinales</t>
  </si>
  <si>
    <t>Fomentar la cultura de crear, consumir y cultivar lo que nos encontramos en la naturaleza, para una buena salud.</t>
  </si>
  <si>
    <t>Cuentos para ti</t>
  </si>
  <si>
    <t>Se narraron varios fragmentos de cuentos, y los usuarios, realizaron una reflexión sobre lo leído, terminaron componiendo canciones,amenizada con la güitarra de la profesora Elia Ctotte.</t>
  </si>
  <si>
    <t>"Jardín de niños Estado de Tamaulipas"</t>
  </si>
  <si>
    <t>Tlalmille</t>
  </si>
  <si>
    <t>TALLER ENTOMOLOGICO</t>
  </si>
  <si>
    <t>9:00 A 12:30</t>
  </si>
  <si>
    <t>PRIMARIA SALVADOR TREJO ESCOBEDO</t>
  </si>
  <si>
    <t>SAN MIGUEL TOPILEJO</t>
  </si>
  <si>
    <t>12:30 A 15:00</t>
  </si>
  <si>
    <t>DEPORTIVO DIGNA OCHOA</t>
  </si>
  <si>
    <t>AMPLIACION MIGUEL HIDALGO 4TA. SECCION</t>
  </si>
  <si>
    <t>TALLER COHETE MAGICO Y TALLER DE ASTRONAUTA</t>
  </si>
  <si>
    <t>18:00 A 21:30</t>
  </si>
  <si>
    <t>DEPORTIVO INDEPENDENCIA</t>
  </si>
  <si>
    <t>MIGUEL HIDALGO 3RA. SECCION</t>
  </si>
  <si>
    <t>10:00 A 13:00</t>
  </si>
  <si>
    <t>DEPORTIVO VALLE VERDE</t>
  </si>
  <si>
    <t>VALLE VERDE</t>
  </si>
  <si>
    <t>Informe de Actividades realizadas en febrero 2026</t>
  </si>
  <si>
    <t>Informe de Actividades realizadas en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</si>
</sst>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d/m/yyyy"/>
    <numFmt numFmtId="166" formatCode="d/m/yy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Roboto"/>
    </font>
    <font>
      <sz val="9"/>
      <color theme="1"/>
      <name val="Roboto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15"/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20" fontId="3" fillId="3" borderId="1" xfId="0" applyNumberFormat="1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10" xfId="0" applyFont="1" applyFill="1" applyBorder="1"/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wrapText="1"/>
    </xf>
    <xf numFmtId="20" fontId="3" fillId="3" borderId="8" xfId="0" applyNumberFormat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165" fontId="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1" fontId="12" fillId="3" borderId="10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13" fillId="3" borderId="1" xfId="0" applyNumberFormat="1" applyFont="1" applyFill="1" applyBorder="1" applyAlignment="1">
      <alignment horizontal="center" wrapText="1"/>
    </xf>
    <xf numFmtId="0" fontId="14" fillId="0" borderId="0" xfId="0" applyFont="1"/>
    <xf numFmtId="164" fontId="13" fillId="3" borderId="1" xfId="0" applyNumberFormat="1" applyFont="1" applyFill="1" applyBorder="1" applyAlignment="1">
      <alignment horizontal="center" wrapText="1"/>
    </xf>
    <xf numFmtId="20" fontId="13" fillId="3" borderId="1" xfId="0" applyNumberFormat="1" applyFont="1" applyFill="1" applyBorder="1" applyAlignment="1">
      <alignment horizontal="center" wrapText="1"/>
    </xf>
    <xf numFmtId="3" fontId="13" fillId="3" borderId="11" xfId="0" applyNumberFormat="1" applyFont="1" applyFill="1" applyBorder="1" applyAlignment="1">
      <alignment horizontal="center" wrapText="1"/>
    </xf>
    <xf numFmtId="3" fontId="13" fillId="3" borderId="1" xfId="0" applyNumberFormat="1" applyFont="1" applyFill="1" applyBorder="1"/>
    <xf numFmtId="0" fontId="13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3" fontId="13" fillId="0" borderId="12" xfId="0" applyNumberFormat="1" applyFont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3" fontId="13" fillId="3" borderId="13" xfId="0" applyNumberFormat="1" applyFont="1" applyFill="1" applyBorder="1" applyAlignment="1">
      <alignment horizontal="center" wrapText="1"/>
    </xf>
    <xf numFmtId="165" fontId="13" fillId="3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6" fillId="3" borderId="1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/>
    <xf numFmtId="166" fontId="1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13" fillId="0" borderId="1" xfId="0" applyNumberFormat="1" applyFont="1" applyBorder="1"/>
    <xf numFmtId="0" fontId="6" fillId="3" borderId="3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13" fillId="3" borderId="10" xfId="0" applyFont="1" applyFill="1" applyBorder="1"/>
    <xf numFmtId="164" fontId="15" fillId="0" borderId="1" xfId="0" applyNumberFormat="1" applyFont="1" applyBorder="1" applyAlignment="1">
      <alignment horizontal="center" wrapText="1"/>
    </xf>
    <xf numFmtId="20" fontId="15" fillId="0" borderId="1" xfId="0" applyNumberFormat="1" applyFont="1" applyBorder="1" applyAlignment="1">
      <alignment horizontal="center" wrapText="1"/>
    </xf>
    <xf numFmtId="20" fontId="15" fillId="0" borderId="8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1" fillId="2" borderId="2" xfId="0" applyFont="1" applyFill="1" applyBorder="1" applyAlignment="1">
      <alignment horizontal="center" vertical="center" shrinkToFit="1"/>
    </xf>
    <xf numFmtId="0" fontId="5" fillId="0" borderId="4" xfId="0" applyFont="1" applyBorder="1"/>
    <xf numFmtId="0" fontId="5" fillId="0" borderId="3" xfId="0" applyFont="1" applyBorder="1"/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3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5" fillId="0" borderId="7" xfId="0" applyFont="1" applyBorder="1"/>
    <xf numFmtId="0" fontId="5" fillId="0" borderId="1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58AB6F06-ECBC-40E2-9AFF-2945398E1BC5}"/>
  </cellStyles>
  <dxfs count="8"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MARZO PROGRAMA 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8:H20" headerRowCount="0" headerRowDxfId="4" dataDxfId="3" totalsRowDxfId="2">
  <tableColumns count="2">
    <tableColumn id="1" xr3:uid="{00000000-0010-0000-0000-000001000000}" name="Column1" dataDxfId="1"/>
    <tableColumn id="2" xr3:uid="{00000000-0010-0000-0000-000002000000}" name="Column2" dataDxfId="0"/>
  </tableColumns>
  <tableStyleInfo name="MARZO PROGRAMA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8"/>
  <sheetViews>
    <sheetView topLeftCell="A16" workbookViewId="0">
      <selection activeCell="A2" sqref="A2:V2"/>
    </sheetView>
  </sheetViews>
  <sheetFormatPr baseColWidth="10" defaultColWidth="12.5703125" defaultRowHeight="15" customHeight="1" x14ac:dyDescent="0.2"/>
  <cols>
    <col min="1" max="1" width="10.7109375" customWidth="1"/>
    <col min="2" max="2" width="27.7109375" customWidth="1"/>
    <col min="3" max="3" width="24.7109375" customWidth="1"/>
    <col min="4" max="5" width="23.42578125" customWidth="1"/>
    <col min="6" max="6" width="28.140625" customWidth="1"/>
    <col min="7" max="7" width="13.42578125" customWidth="1"/>
    <col min="8" max="8" width="14.140625" customWidth="1"/>
    <col min="9" max="9" width="17.28515625" customWidth="1"/>
    <col min="10" max="10" width="25.42578125" customWidth="1"/>
    <col min="11" max="11" width="24.42578125" customWidth="1"/>
    <col min="12" max="12" width="5.42578125" customWidth="1"/>
    <col min="13" max="13" width="4.7109375" customWidth="1"/>
    <col min="14" max="14" width="5.28515625" customWidth="1"/>
    <col min="15" max="15" width="4.42578125" customWidth="1"/>
    <col min="16" max="17" width="4.140625" customWidth="1"/>
    <col min="18" max="19" width="4.42578125" customWidth="1"/>
    <col min="20" max="20" width="4.28515625" customWidth="1"/>
    <col min="21" max="21" width="4.42578125" customWidth="1"/>
    <col min="22" max="22" width="11" customWidth="1"/>
    <col min="23" max="23" width="2.7109375" customWidth="1"/>
  </cols>
  <sheetData>
    <row r="1" spans="1:23" ht="48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99" t="s">
        <v>137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4"/>
    </row>
    <row r="3" spans="1:23" ht="15.75" customHeight="1" x14ac:dyDescent="0.2">
      <c r="A3" s="99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3"/>
    </row>
    <row r="4" spans="1:23" ht="14.25" customHeight="1" x14ac:dyDescent="0.2">
      <c r="A4" s="5"/>
      <c r="B4" s="5"/>
      <c r="C4" s="5"/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7"/>
      <c r="P4" s="7"/>
      <c r="Q4" s="7"/>
      <c r="R4" s="7"/>
      <c r="S4" s="7"/>
      <c r="T4" s="7"/>
      <c r="U4" s="7"/>
      <c r="V4" s="7"/>
      <c r="W4" s="7"/>
    </row>
    <row r="5" spans="1:23" ht="51" customHeight="1" x14ac:dyDescent="0.2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8" t="s">
        <v>5</v>
      </c>
      <c r="G5" s="100" t="s">
        <v>6</v>
      </c>
      <c r="H5" s="95"/>
      <c r="I5" s="100" t="s">
        <v>7</v>
      </c>
      <c r="J5" s="94"/>
      <c r="K5" s="95"/>
      <c r="L5" s="100" t="s">
        <v>8</v>
      </c>
      <c r="M5" s="94"/>
      <c r="N5" s="94"/>
      <c r="O5" s="94"/>
      <c r="P5" s="94"/>
      <c r="Q5" s="94"/>
      <c r="R5" s="94"/>
      <c r="S5" s="94"/>
      <c r="T5" s="94"/>
      <c r="U5" s="94"/>
      <c r="V5" s="95"/>
      <c r="W5" s="102"/>
    </row>
    <row r="6" spans="1:23" ht="34.5" customHeight="1" x14ac:dyDescent="0.2">
      <c r="A6" s="10"/>
      <c r="B6" s="8"/>
      <c r="C6" s="10"/>
      <c r="D6" s="9"/>
      <c r="E6" s="9"/>
      <c r="F6" s="8"/>
      <c r="G6" s="8" t="s">
        <v>9</v>
      </c>
      <c r="H6" s="8" t="s">
        <v>10</v>
      </c>
      <c r="I6" s="8" t="s">
        <v>11</v>
      </c>
      <c r="J6" s="8" t="s">
        <v>12</v>
      </c>
      <c r="K6" s="11" t="s">
        <v>13</v>
      </c>
      <c r="L6" s="101" t="s">
        <v>14</v>
      </c>
      <c r="M6" s="95"/>
      <c r="N6" s="101" t="s">
        <v>15</v>
      </c>
      <c r="O6" s="95"/>
      <c r="P6" s="101" t="s">
        <v>16</v>
      </c>
      <c r="Q6" s="95"/>
      <c r="R6" s="105" t="s">
        <v>17</v>
      </c>
      <c r="S6" s="95"/>
      <c r="T6" s="106" t="s">
        <v>18</v>
      </c>
      <c r="U6" s="95"/>
      <c r="V6" s="12" t="s">
        <v>19</v>
      </c>
      <c r="W6" s="103"/>
    </row>
    <row r="7" spans="1:23" ht="23.25" customHeight="1" x14ac:dyDescent="0.2">
      <c r="A7" s="10"/>
      <c r="B7" s="8"/>
      <c r="C7" s="13"/>
      <c r="D7" s="9"/>
      <c r="E7" s="9"/>
      <c r="F7" s="8"/>
      <c r="G7" s="10"/>
      <c r="H7" s="8"/>
      <c r="I7" s="10"/>
      <c r="J7" s="10"/>
      <c r="K7" s="14"/>
      <c r="L7" s="15" t="s">
        <v>20</v>
      </c>
      <c r="M7" s="15" t="s">
        <v>21</v>
      </c>
      <c r="N7" s="15" t="s">
        <v>20</v>
      </c>
      <c r="O7" s="15" t="s">
        <v>21</v>
      </c>
      <c r="P7" s="15" t="s">
        <v>20</v>
      </c>
      <c r="Q7" s="15" t="s">
        <v>21</v>
      </c>
      <c r="R7" s="15" t="s">
        <v>20</v>
      </c>
      <c r="S7" s="15" t="s">
        <v>21</v>
      </c>
      <c r="T7" s="15" t="s">
        <v>20</v>
      </c>
      <c r="U7" s="15" t="s">
        <v>21</v>
      </c>
      <c r="V7" s="13"/>
      <c r="W7" s="103"/>
    </row>
    <row r="8" spans="1:23" ht="99.75" customHeight="1" x14ac:dyDescent="0.25">
      <c r="A8" s="16" t="s">
        <v>22</v>
      </c>
      <c r="B8" s="17">
        <v>1</v>
      </c>
      <c r="C8" s="18" t="s">
        <v>23</v>
      </c>
      <c r="D8" s="19" t="s">
        <v>24</v>
      </c>
      <c r="E8" s="20" t="s">
        <v>25</v>
      </c>
      <c r="F8" s="21" t="s">
        <v>26</v>
      </c>
      <c r="G8" s="22">
        <v>46059</v>
      </c>
      <c r="H8" s="23">
        <v>0.45833333333333331</v>
      </c>
      <c r="I8" s="20" t="s">
        <v>27</v>
      </c>
      <c r="J8" s="20" t="s">
        <v>28</v>
      </c>
      <c r="K8" s="24"/>
      <c r="L8" s="25">
        <v>5</v>
      </c>
      <c r="M8" s="26">
        <v>6</v>
      </c>
      <c r="N8" s="26">
        <v>20</v>
      </c>
      <c r="O8" s="26">
        <v>18</v>
      </c>
      <c r="P8" s="26">
        <v>25</v>
      </c>
      <c r="Q8" s="26">
        <v>31</v>
      </c>
      <c r="R8" s="26">
        <v>10</v>
      </c>
      <c r="S8" s="26">
        <v>8</v>
      </c>
      <c r="T8" s="26">
        <v>1</v>
      </c>
      <c r="U8" s="27">
        <v>3</v>
      </c>
      <c r="V8" s="28">
        <f t="shared" ref="V8:V35" si="0">L8+M8+N8+O8+P8+Q8+R8+S8+T8+U8</f>
        <v>127</v>
      </c>
      <c r="W8" s="103"/>
    </row>
    <row r="9" spans="1:23" ht="63.75" customHeight="1" x14ac:dyDescent="0.25">
      <c r="A9" s="16" t="s">
        <v>22</v>
      </c>
      <c r="B9" s="17">
        <v>1</v>
      </c>
      <c r="C9" s="18" t="s">
        <v>29</v>
      </c>
      <c r="D9" s="29" t="s">
        <v>30</v>
      </c>
      <c r="E9" s="20" t="s">
        <v>25</v>
      </c>
      <c r="F9" s="21" t="s">
        <v>26</v>
      </c>
      <c r="G9" s="22">
        <v>46059</v>
      </c>
      <c r="H9" s="23">
        <v>0.625</v>
      </c>
      <c r="I9" s="20" t="s">
        <v>31</v>
      </c>
      <c r="J9" s="20" t="s">
        <v>32</v>
      </c>
      <c r="K9" s="24"/>
      <c r="L9" s="25">
        <v>4</v>
      </c>
      <c r="M9" s="26">
        <v>4</v>
      </c>
      <c r="N9" s="26">
        <v>60</v>
      </c>
      <c r="O9" s="26">
        <v>67</v>
      </c>
      <c r="P9" s="26">
        <v>15</v>
      </c>
      <c r="Q9" s="26">
        <v>13</v>
      </c>
      <c r="R9" s="26">
        <v>10</v>
      </c>
      <c r="S9" s="26">
        <v>18</v>
      </c>
      <c r="T9" s="26">
        <v>7</v>
      </c>
      <c r="U9" s="26">
        <v>4</v>
      </c>
      <c r="V9" s="28">
        <f t="shared" si="0"/>
        <v>202</v>
      </c>
      <c r="W9" s="103"/>
    </row>
    <row r="10" spans="1:23" ht="61.5" customHeight="1" x14ac:dyDescent="0.25">
      <c r="A10" s="16" t="s">
        <v>22</v>
      </c>
      <c r="B10" s="17">
        <v>1</v>
      </c>
      <c r="C10" s="30" t="s">
        <v>33</v>
      </c>
      <c r="D10" s="18" t="s">
        <v>34</v>
      </c>
      <c r="E10" s="20" t="s">
        <v>25</v>
      </c>
      <c r="F10" s="21" t="s">
        <v>26</v>
      </c>
      <c r="G10" s="22">
        <v>46059</v>
      </c>
      <c r="H10" s="23">
        <v>0.66666666666666663</v>
      </c>
      <c r="I10" s="20" t="s">
        <v>35</v>
      </c>
      <c r="J10" s="20" t="s">
        <v>36</v>
      </c>
      <c r="K10" s="24"/>
      <c r="L10" s="25">
        <v>1</v>
      </c>
      <c r="M10" s="26">
        <v>1</v>
      </c>
      <c r="N10" s="26">
        <v>40</v>
      </c>
      <c r="O10" s="26">
        <v>36</v>
      </c>
      <c r="P10" s="26">
        <v>25</v>
      </c>
      <c r="Q10" s="26">
        <v>20</v>
      </c>
      <c r="R10" s="26">
        <v>12</v>
      </c>
      <c r="S10" s="26">
        <v>11</v>
      </c>
      <c r="T10" s="26">
        <v>1</v>
      </c>
      <c r="U10" s="26">
        <v>1</v>
      </c>
      <c r="V10" s="28">
        <f t="shared" si="0"/>
        <v>148</v>
      </c>
      <c r="W10" s="103"/>
    </row>
    <row r="11" spans="1:23" ht="61.5" customHeight="1" x14ac:dyDescent="0.25">
      <c r="A11" s="16" t="s">
        <v>22</v>
      </c>
      <c r="B11" s="17">
        <v>1</v>
      </c>
      <c r="C11" s="18" t="s">
        <v>37</v>
      </c>
      <c r="D11" s="29" t="s">
        <v>38</v>
      </c>
      <c r="E11" s="20" t="s">
        <v>25</v>
      </c>
      <c r="F11" s="21" t="s">
        <v>26</v>
      </c>
      <c r="G11" s="22">
        <v>46058</v>
      </c>
      <c r="H11" s="23">
        <v>0.625</v>
      </c>
      <c r="I11" s="20" t="s">
        <v>39</v>
      </c>
      <c r="J11" s="20" t="s">
        <v>40</v>
      </c>
      <c r="K11" s="24"/>
      <c r="L11" s="25">
        <v>0</v>
      </c>
      <c r="M11" s="26">
        <v>0</v>
      </c>
      <c r="N11" s="26">
        <v>50</v>
      </c>
      <c r="O11" s="26">
        <v>52</v>
      </c>
      <c r="P11" s="26">
        <v>28</v>
      </c>
      <c r="Q11" s="26">
        <v>23</v>
      </c>
      <c r="R11" s="26">
        <v>14</v>
      </c>
      <c r="S11" s="26">
        <v>19</v>
      </c>
      <c r="T11" s="26">
        <v>3</v>
      </c>
      <c r="U11" s="26">
        <v>3</v>
      </c>
      <c r="V11" s="28">
        <f t="shared" si="0"/>
        <v>192</v>
      </c>
      <c r="W11" s="103"/>
    </row>
    <row r="12" spans="1:23" ht="61.5" customHeight="1" x14ac:dyDescent="0.25">
      <c r="A12" s="16" t="s">
        <v>22</v>
      </c>
      <c r="B12" s="17">
        <v>1</v>
      </c>
      <c r="C12" s="31" t="s">
        <v>41</v>
      </c>
      <c r="D12" s="19" t="s">
        <v>42</v>
      </c>
      <c r="E12" s="20" t="s">
        <v>25</v>
      </c>
      <c r="F12" s="21" t="s">
        <v>26</v>
      </c>
      <c r="G12" s="22">
        <v>46059</v>
      </c>
      <c r="H12" s="23">
        <v>0.66666666666666663</v>
      </c>
      <c r="I12" s="20" t="s">
        <v>43</v>
      </c>
      <c r="J12" s="20" t="s">
        <v>44</v>
      </c>
      <c r="K12" s="24"/>
      <c r="L12" s="25">
        <v>8</v>
      </c>
      <c r="M12" s="26">
        <v>10</v>
      </c>
      <c r="N12" s="26">
        <v>210</v>
      </c>
      <c r="O12" s="26">
        <v>231</v>
      </c>
      <c r="P12" s="26">
        <v>110</v>
      </c>
      <c r="Q12" s="26">
        <v>1107</v>
      </c>
      <c r="R12" s="26">
        <v>58</v>
      </c>
      <c r="S12" s="26">
        <v>67</v>
      </c>
      <c r="T12" s="26">
        <v>55</v>
      </c>
      <c r="U12" s="26">
        <v>60</v>
      </c>
      <c r="V12" s="28">
        <f t="shared" si="0"/>
        <v>1916</v>
      </c>
      <c r="W12" s="103"/>
    </row>
    <row r="13" spans="1:23" ht="47.25" customHeight="1" x14ac:dyDescent="0.25">
      <c r="A13" s="16" t="s">
        <v>22</v>
      </c>
      <c r="B13" s="17">
        <v>1</v>
      </c>
      <c r="C13" s="32" t="s">
        <v>45</v>
      </c>
      <c r="D13" s="33" t="s">
        <v>46</v>
      </c>
      <c r="E13" s="20" t="s">
        <v>25</v>
      </c>
      <c r="F13" s="21" t="s">
        <v>26</v>
      </c>
      <c r="G13" s="22">
        <v>46060</v>
      </c>
      <c r="H13" s="23">
        <v>0.625</v>
      </c>
      <c r="I13" s="20" t="s">
        <v>31</v>
      </c>
      <c r="J13" s="20" t="s">
        <v>32</v>
      </c>
      <c r="K13" s="34"/>
      <c r="L13" s="25">
        <v>3</v>
      </c>
      <c r="M13" s="26">
        <v>3</v>
      </c>
      <c r="N13" s="26">
        <v>30</v>
      </c>
      <c r="O13" s="26">
        <v>35</v>
      </c>
      <c r="P13" s="26">
        <v>25</v>
      </c>
      <c r="Q13" s="26">
        <v>31</v>
      </c>
      <c r="R13" s="26">
        <v>22</v>
      </c>
      <c r="S13" s="26">
        <v>19</v>
      </c>
      <c r="T13" s="26">
        <v>1</v>
      </c>
      <c r="U13" s="26">
        <v>3</v>
      </c>
      <c r="V13" s="28">
        <f t="shared" si="0"/>
        <v>172</v>
      </c>
      <c r="W13" s="103"/>
    </row>
    <row r="14" spans="1:23" ht="90.75" customHeight="1" x14ac:dyDescent="0.25">
      <c r="A14" s="16" t="s">
        <v>22</v>
      </c>
      <c r="B14" s="17">
        <v>1</v>
      </c>
      <c r="C14" s="20" t="s">
        <v>47</v>
      </c>
      <c r="D14" s="19" t="s">
        <v>48</v>
      </c>
      <c r="E14" s="20" t="s">
        <v>25</v>
      </c>
      <c r="F14" s="21" t="s">
        <v>26</v>
      </c>
      <c r="G14" s="22">
        <v>46057</v>
      </c>
      <c r="H14" s="23">
        <v>0.625</v>
      </c>
      <c r="I14" s="20" t="s">
        <v>49</v>
      </c>
      <c r="J14" s="20" t="s">
        <v>50</v>
      </c>
      <c r="K14" s="34"/>
      <c r="L14" s="25">
        <v>0</v>
      </c>
      <c r="M14" s="26">
        <v>0</v>
      </c>
      <c r="N14" s="26">
        <v>48</v>
      </c>
      <c r="O14" s="26">
        <v>52</v>
      </c>
      <c r="P14" s="26">
        <v>30</v>
      </c>
      <c r="Q14" s="26">
        <v>27</v>
      </c>
      <c r="R14" s="26">
        <v>16</v>
      </c>
      <c r="S14" s="26">
        <v>13</v>
      </c>
      <c r="T14" s="26">
        <v>3</v>
      </c>
      <c r="U14" s="26">
        <v>2</v>
      </c>
      <c r="V14" s="28">
        <f t="shared" si="0"/>
        <v>191</v>
      </c>
      <c r="W14" s="103"/>
    </row>
    <row r="15" spans="1:23" ht="30" customHeight="1" x14ac:dyDescent="0.25">
      <c r="A15" s="16" t="s">
        <v>22</v>
      </c>
      <c r="B15" s="17">
        <v>1</v>
      </c>
      <c r="C15" s="35" t="s">
        <v>51</v>
      </c>
      <c r="D15" s="35" t="s">
        <v>52</v>
      </c>
      <c r="E15" s="20" t="s">
        <v>25</v>
      </c>
      <c r="F15" s="21" t="s">
        <v>26</v>
      </c>
      <c r="G15" s="22">
        <v>46065</v>
      </c>
      <c r="H15" s="23">
        <v>0.58333333333333337</v>
      </c>
      <c r="I15" s="35" t="s">
        <v>53</v>
      </c>
      <c r="J15" s="35" t="s">
        <v>54</v>
      </c>
      <c r="K15" s="34"/>
      <c r="L15" s="25">
        <v>0</v>
      </c>
      <c r="M15" s="26">
        <v>0</v>
      </c>
      <c r="N15" s="26">
        <v>10</v>
      </c>
      <c r="O15" s="26">
        <v>10</v>
      </c>
      <c r="P15" s="26">
        <v>4</v>
      </c>
      <c r="Q15" s="26">
        <v>4</v>
      </c>
      <c r="R15" s="26">
        <v>2</v>
      </c>
      <c r="S15" s="26">
        <v>2</v>
      </c>
      <c r="T15" s="26">
        <v>0</v>
      </c>
      <c r="U15" s="26">
        <v>0</v>
      </c>
      <c r="V15" s="28">
        <f t="shared" si="0"/>
        <v>32</v>
      </c>
      <c r="W15" s="103"/>
    </row>
    <row r="16" spans="1:23" ht="26.25" customHeight="1" x14ac:dyDescent="0.25">
      <c r="A16" s="16" t="s">
        <v>22</v>
      </c>
      <c r="B16" s="17">
        <v>1</v>
      </c>
      <c r="C16" s="35" t="s">
        <v>55</v>
      </c>
      <c r="D16" s="35" t="s">
        <v>56</v>
      </c>
      <c r="E16" s="20" t="s">
        <v>25</v>
      </c>
      <c r="F16" s="21" t="s">
        <v>26</v>
      </c>
      <c r="G16" s="22">
        <v>46061</v>
      </c>
      <c r="H16" s="23">
        <v>0.625</v>
      </c>
      <c r="I16" s="35" t="s">
        <v>57</v>
      </c>
      <c r="J16" s="35" t="s">
        <v>58</v>
      </c>
      <c r="K16" s="34"/>
      <c r="L16" s="25">
        <v>0</v>
      </c>
      <c r="M16" s="26">
        <v>0</v>
      </c>
      <c r="N16" s="26">
        <v>10</v>
      </c>
      <c r="O16" s="26">
        <v>12</v>
      </c>
      <c r="P16" s="26">
        <v>8</v>
      </c>
      <c r="Q16" s="26">
        <v>10</v>
      </c>
      <c r="R16" s="26">
        <v>3</v>
      </c>
      <c r="S16" s="26">
        <v>5</v>
      </c>
      <c r="T16" s="26">
        <v>1</v>
      </c>
      <c r="U16" s="26">
        <v>1</v>
      </c>
      <c r="V16" s="28">
        <f t="shared" si="0"/>
        <v>50</v>
      </c>
      <c r="W16" s="103"/>
    </row>
    <row r="17" spans="1:23" ht="70.5" customHeight="1" x14ac:dyDescent="0.25">
      <c r="A17" s="16" t="s">
        <v>22</v>
      </c>
      <c r="B17" s="17">
        <v>1</v>
      </c>
      <c r="C17" s="35" t="s">
        <v>59</v>
      </c>
      <c r="D17" s="35" t="s">
        <v>60</v>
      </c>
      <c r="E17" s="20" t="s">
        <v>25</v>
      </c>
      <c r="F17" s="21" t="s">
        <v>26</v>
      </c>
      <c r="G17" s="22">
        <v>46062</v>
      </c>
      <c r="H17" s="23">
        <v>0.375</v>
      </c>
      <c r="I17" s="20" t="s">
        <v>61</v>
      </c>
      <c r="J17" s="20" t="s">
        <v>62</v>
      </c>
      <c r="K17" s="34"/>
      <c r="L17" s="25">
        <v>0</v>
      </c>
      <c r="M17" s="26">
        <v>0</v>
      </c>
      <c r="N17" s="26">
        <v>28</v>
      </c>
      <c r="O17" s="26">
        <v>30</v>
      </c>
      <c r="P17" s="26">
        <v>7</v>
      </c>
      <c r="Q17" s="26">
        <v>7</v>
      </c>
      <c r="R17" s="26">
        <v>4</v>
      </c>
      <c r="S17" s="26">
        <v>6</v>
      </c>
      <c r="T17" s="26">
        <v>2</v>
      </c>
      <c r="U17" s="26">
        <v>5</v>
      </c>
      <c r="V17" s="28">
        <f t="shared" si="0"/>
        <v>89</v>
      </c>
      <c r="W17" s="103"/>
    </row>
    <row r="18" spans="1:23" ht="24.75" customHeight="1" x14ac:dyDescent="0.25">
      <c r="A18" s="16" t="s">
        <v>22</v>
      </c>
      <c r="B18" s="17">
        <v>1</v>
      </c>
      <c r="C18" s="35" t="s">
        <v>63</v>
      </c>
      <c r="D18" s="35" t="s">
        <v>64</v>
      </c>
      <c r="E18" s="20" t="s">
        <v>25</v>
      </c>
      <c r="F18" s="21" t="s">
        <v>26</v>
      </c>
      <c r="G18" s="22">
        <v>46068</v>
      </c>
      <c r="H18" s="36">
        <v>0.58333333333333337</v>
      </c>
      <c r="I18" s="35" t="s">
        <v>65</v>
      </c>
      <c r="J18" s="35" t="s">
        <v>66</v>
      </c>
      <c r="K18" s="34"/>
      <c r="L18" s="25">
        <v>0</v>
      </c>
      <c r="M18" s="26">
        <v>0</v>
      </c>
      <c r="N18" s="26">
        <v>2</v>
      </c>
      <c r="O18" s="26">
        <v>1</v>
      </c>
      <c r="P18" s="26">
        <v>8</v>
      </c>
      <c r="Q18" s="26">
        <v>10</v>
      </c>
      <c r="R18" s="26">
        <v>1</v>
      </c>
      <c r="S18" s="26">
        <v>1</v>
      </c>
      <c r="T18" s="26">
        <v>1</v>
      </c>
      <c r="U18" s="26">
        <v>0</v>
      </c>
      <c r="V18" s="28">
        <f t="shared" si="0"/>
        <v>24</v>
      </c>
      <c r="W18" s="103"/>
    </row>
    <row r="19" spans="1:23" ht="24.75" customHeight="1" x14ac:dyDescent="0.25">
      <c r="A19" s="16" t="s">
        <v>22</v>
      </c>
      <c r="B19" s="17">
        <v>1</v>
      </c>
      <c r="C19" s="35" t="s">
        <v>67</v>
      </c>
      <c r="D19" s="35" t="s">
        <v>68</v>
      </c>
      <c r="E19" s="20" t="s">
        <v>25</v>
      </c>
      <c r="F19" s="21" t="s">
        <v>26</v>
      </c>
      <c r="G19" s="22">
        <v>46057</v>
      </c>
      <c r="H19" s="36">
        <v>0.54166666666666663</v>
      </c>
      <c r="I19" s="35" t="s">
        <v>69</v>
      </c>
      <c r="J19" s="35" t="s">
        <v>70</v>
      </c>
      <c r="K19" s="34"/>
      <c r="L19" s="25">
        <v>0</v>
      </c>
      <c r="M19" s="26">
        <v>1</v>
      </c>
      <c r="N19" s="26">
        <v>5</v>
      </c>
      <c r="O19" s="26">
        <v>7</v>
      </c>
      <c r="P19" s="26">
        <v>7</v>
      </c>
      <c r="Q19" s="26">
        <v>9</v>
      </c>
      <c r="R19" s="26">
        <v>1</v>
      </c>
      <c r="S19" s="26">
        <v>1</v>
      </c>
      <c r="T19" s="26">
        <v>1</v>
      </c>
      <c r="U19" s="26">
        <v>0</v>
      </c>
      <c r="V19" s="28">
        <f t="shared" si="0"/>
        <v>32</v>
      </c>
      <c r="W19" s="103"/>
    </row>
    <row r="20" spans="1:23" ht="45.75" customHeight="1" x14ac:dyDescent="0.25">
      <c r="A20" s="16" t="s">
        <v>22</v>
      </c>
      <c r="B20" s="17">
        <v>1</v>
      </c>
      <c r="C20" s="35" t="s">
        <v>71</v>
      </c>
      <c r="D20" s="33" t="s">
        <v>72</v>
      </c>
      <c r="E20" s="20" t="s">
        <v>25</v>
      </c>
      <c r="F20" s="21" t="s">
        <v>26</v>
      </c>
      <c r="G20" s="22">
        <v>46068</v>
      </c>
      <c r="H20" s="36">
        <v>0.58333333333333337</v>
      </c>
      <c r="I20" s="35" t="s">
        <v>73</v>
      </c>
      <c r="J20" s="35" t="s">
        <v>74</v>
      </c>
      <c r="K20" s="34"/>
      <c r="L20" s="25">
        <v>7</v>
      </c>
      <c r="M20" s="26">
        <v>5</v>
      </c>
      <c r="N20" s="37">
        <v>277</v>
      </c>
      <c r="O20" s="37">
        <v>275</v>
      </c>
      <c r="P20" s="37">
        <v>90</v>
      </c>
      <c r="Q20" s="37">
        <v>92</v>
      </c>
      <c r="R20" s="37">
        <v>35</v>
      </c>
      <c r="S20" s="37">
        <v>41</v>
      </c>
      <c r="T20" s="37">
        <v>0</v>
      </c>
      <c r="U20" s="37">
        <v>0</v>
      </c>
      <c r="V20" s="28">
        <f t="shared" si="0"/>
        <v>822</v>
      </c>
      <c r="W20" s="103"/>
    </row>
    <row r="21" spans="1:23" ht="24.75" hidden="1" customHeight="1" x14ac:dyDescent="0.25">
      <c r="A21" s="16"/>
      <c r="B21" s="38"/>
      <c r="C21" s="39"/>
      <c r="D21" s="40"/>
      <c r="E21" s="20" t="s">
        <v>25</v>
      </c>
      <c r="F21" s="41"/>
      <c r="G21" s="42"/>
      <c r="H21" s="43"/>
      <c r="I21" s="39"/>
      <c r="J21" s="34"/>
      <c r="K21" s="34"/>
      <c r="L21" s="43"/>
      <c r="M21" s="43"/>
      <c r="N21" s="44"/>
      <c r="O21" s="44"/>
      <c r="P21" s="44"/>
      <c r="Q21" s="44"/>
      <c r="R21" s="44"/>
      <c r="S21" s="44"/>
      <c r="T21" s="44"/>
      <c r="U21" s="44"/>
      <c r="V21" s="28">
        <f t="shared" si="0"/>
        <v>0</v>
      </c>
      <c r="W21" s="103"/>
    </row>
    <row r="22" spans="1:23" ht="24.75" hidden="1" customHeight="1" x14ac:dyDescent="0.25">
      <c r="A22" s="16"/>
      <c r="B22" s="38"/>
      <c r="C22" s="39"/>
      <c r="D22" s="40"/>
      <c r="E22" s="20" t="s">
        <v>25</v>
      </c>
      <c r="F22" s="41"/>
      <c r="G22" s="42"/>
      <c r="H22" s="43"/>
      <c r="I22" s="39"/>
      <c r="J22" s="34"/>
      <c r="K22" s="34"/>
      <c r="L22" s="43"/>
      <c r="M22" s="43"/>
      <c r="N22" s="44"/>
      <c r="O22" s="44"/>
      <c r="P22" s="44"/>
      <c r="Q22" s="44"/>
      <c r="R22" s="44"/>
      <c r="S22" s="44"/>
      <c r="T22" s="44"/>
      <c r="U22" s="44"/>
      <c r="V22" s="28">
        <f t="shared" si="0"/>
        <v>0</v>
      </c>
      <c r="W22" s="103"/>
    </row>
    <row r="23" spans="1:23" ht="24.75" hidden="1" customHeight="1" x14ac:dyDescent="0.25">
      <c r="A23" s="16"/>
      <c r="B23" s="38"/>
      <c r="C23" s="39"/>
      <c r="D23" s="40"/>
      <c r="E23" s="20" t="s">
        <v>25</v>
      </c>
      <c r="F23" s="41"/>
      <c r="G23" s="42"/>
      <c r="H23" s="43"/>
      <c r="I23" s="39"/>
      <c r="J23" s="34"/>
      <c r="K23" s="34"/>
      <c r="L23" s="43"/>
      <c r="M23" s="43"/>
      <c r="N23" s="44"/>
      <c r="O23" s="44"/>
      <c r="P23" s="44"/>
      <c r="Q23" s="44"/>
      <c r="R23" s="44"/>
      <c r="S23" s="44"/>
      <c r="T23" s="44"/>
      <c r="U23" s="44"/>
      <c r="V23" s="28">
        <f t="shared" si="0"/>
        <v>0</v>
      </c>
      <c r="W23" s="103"/>
    </row>
    <row r="24" spans="1:23" ht="24.75" hidden="1" customHeight="1" x14ac:dyDescent="0.25">
      <c r="A24" s="16"/>
      <c r="B24" s="38"/>
      <c r="C24" s="39"/>
      <c r="D24" s="40"/>
      <c r="E24" s="20" t="s">
        <v>25</v>
      </c>
      <c r="F24" s="41"/>
      <c r="G24" s="42"/>
      <c r="H24" s="43"/>
      <c r="I24" s="39"/>
      <c r="J24" s="34"/>
      <c r="K24" s="34"/>
      <c r="L24" s="43"/>
      <c r="M24" s="43"/>
      <c r="N24" s="44"/>
      <c r="O24" s="44"/>
      <c r="P24" s="44"/>
      <c r="Q24" s="44"/>
      <c r="R24" s="44"/>
      <c r="S24" s="44"/>
      <c r="T24" s="44"/>
      <c r="U24" s="44"/>
      <c r="V24" s="28">
        <f t="shared" si="0"/>
        <v>0</v>
      </c>
      <c r="W24" s="103"/>
    </row>
    <row r="25" spans="1:23" ht="24.75" hidden="1" customHeight="1" x14ac:dyDescent="0.25">
      <c r="A25" s="45"/>
      <c r="B25" s="46"/>
      <c r="C25" s="39"/>
      <c r="D25" s="40"/>
      <c r="E25" s="20" t="s">
        <v>25</v>
      </c>
      <c r="F25" s="41"/>
      <c r="G25" s="42"/>
      <c r="H25" s="43"/>
      <c r="I25" s="39"/>
      <c r="J25" s="34"/>
      <c r="K25" s="34"/>
      <c r="L25" s="43"/>
      <c r="M25" s="43"/>
      <c r="N25" s="44"/>
      <c r="O25" s="44">
        <v>11</v>
      </c>
      <c r="P25" s="44"/>
      <c r="Q25" s="44"/>
      <c r="R25" s="44"/>
      <c r="S25" s="44"/>
      <c r="T25" s="44"/>
      <c r="U25" s="44"/>
      <c r="V25" s="28">
        <f t="shared" si="0"/>
        <v>11</v>
      </c>
      <c r="W25" s="103"/>
    </row>
    <row r="26" spans="1:23" ht="24.75" hidden="1" customHeight="1" x14ac:dyDescent="0.25">
      <c r="A26" s="45"/>
      <c r="B26" s="46"/>
      <c r="C26" s="39"/>
      <c r="D26" s="40"/>
      <c r="E26" s="20" t="s">
        <v>25</v>
      </c>
      <c r="F26" s="41"/>
      <c r="G26" s="42"/>
      <c r="H26" s="43"/>
      <c r="I26" s="39"/>
      <c r="J26" s="34"/>
      <c r="K26" s="34"/>
      <c r="L26" s="43"/>
      <c r="M26" s="43"/>
      <c r="N26" s="44"/>
      <c r="O26" s="44"/>
      <c r="P26" s="44"/>
      <c r="Q26" s="44"/>
      <c r="R26" s="44"/>
      <c r="S26" s="44"/>
      <c r="T26" s="44"/>
      <c r="U26" s="44"/>
      <c r="V26" s="28">
        <f t="shared" si="0"/>
        <v>0</v>
      </c>
      <c r="W26" s="103"/>
    </row>
    <row r="27" spans="1:23" ht="15.75" hidden="1" customHeight="1" x14ac:dyDescent="0.25">
      <c r="A27" s="45"/>
      <c r="B27" s="47"/>
      <c r="C27" s="39"/>
      <c r="D27" s="40"/>
      <c r="E27" s="20" t="s">
        <v>25</v>
      </c>
      <c r="F27" s="41"/>
      <c r="G27" s="48"/>
      <c r="H27" s="39"/>
      <c r="I27" s="39"/>
      <c r="J27" s="34"/>
      <c r="K27" s="34"/>
      <c r="L27" s="39"/>
      <c r="M27" s="39"/>
      <c r="N27" s="45"/>
      <c r="O27" s="45"/>
      <c r="P27" s="45"/>
      <c r="Q27" s="45"/>
      <c r="R27" s="45"/>
      <c r="S27" s="45"/>
      <c r="T27" s="45"/>
      <c r="U27" s="45"/>
      <c r="V27" s="28">
        <f t="shared" si="0"/>
        <v>0</v>
      </c>
      <c r="W27" s="103"/>
    </row>
    <row r="28" spans="1:23" ht="25.5" customHeight="1" x14ac:dyDescent="0.25">
      <c r="A28" s="49" t="s">
        <v>22</v>
      </c>
      <c r="B28" s="50">
        <v>1</v>
      </c>
      <c r="C28" s="51" t="s">
        <v>75</v>
      </c>
      <c r="D28" s="52" t="s">
        <v>76</v>
      </c>
      <c r="E28" s="20" t="s">
        <v>25</v>
      </c>
      <c r="F28" s="53" t="s">
        <v>77</v>
      </c>
      <c r="G28" s="54">
        <v>46058</v>
      </c>
      <c r="H28" s="55" t="s">
        <v>78</v>
      </c>
      <c r="I28" s="52" t="s">
        <v>79</v>
      </c>
      <c r="J28" s="56" t="s">
        <v>80</v>
      </c>
      <c r="K28" s="52" t="s">
        <v>81</v>
      </c>
      <c r="L28" s="57"/>
      <c r="M28" s="58"/>
      <c r="N28" s="28">
        <v>23</v>
      </c>
      <c r="O28" s="28">
        <v>27</v>
      </c>
      <c r="P28" s="58"/>
      <c r="Q28" s="58"/>
      <c r="R28" s="58"/>
      <c r="S28" s="58"/>
      <c r="T28" s="58"/>
      <c r="U28" s="58"/>
      <c r="V28" s="59">
        <f t="shared" si="0"/>
        <v>50</v>
      </c>
      <c r="W28" s="103"/>
    </row>
    <row r="29" spans="1:23" ht="25.5" customHeight="1" x14ac:dyDescent="0.25">
      <c r="A29" s="49" t="s">
        <v>22</v>
      </c>
      <c r="B29" s="50">
        <v>1</v>
      </c>
      <c r="C29" s="51" t="s">
        <v>82</v>
      </c>
      <c r="D29" s="52" t="s">
        <v>83</v>
      </c>
      <c r="E29" s="20" t="s">
        <v>25</v>
      </c>
      <c r="F29" s="53" t="s">
        <v>77</v>
      </c>
      <c r="G29" s="54">
        <v>46058</v>
      </c>
      <c r="H29" s="55">
        <v>0.45833333333333331</v>
      </c>
      <c r="I29" s="52" t="s">
        <v>79</v>
      </c>
      <c r="J29" s="56" t="s">
        <v>80</v>
      </c>
      <c r="K29" s="52" t="s">
        <v>84</v>
      </c>
      <c r="L29" s="57"/>
      <c r="M29" s="58"/>
      <c r="N29" s="58"/>
      <c r="O29" s="58"/>
      <c r="P29" s="28">
        <v>19</v>
      </c>
      <c r="Q29" s="28">
        <v>17</v>
      </c>
      <c r="R29" s="58"/>
      <c r="S29" s="58"/>
      <c r="T29" s="58"/>
      <c r="U29" s="58"/>
      <c r="V29" s="59">
        <f t="shared" si="0"/>
        <v>36</v>
      </c>
      <c r="W29" s="103"/>
    </row>
    <row r="30" spans="1:23" ht="25.5" customHeight="1" x14ac:dyDescent="0.25">
      <c r="A30" s="49" t="s">
        <v>22</v>
      </c>
      <c r="B30" s="50">
        <v>1</v>
      </c>
      <c r="C30" s="51" t="s">
        <v>85</v>
      </c>
      <c r="D30" s="52" t="s">
        <v>86</v>
      </c>
      <c r="E30" s="20" t="s">
        <v>25</v>
      </c>
      <c r="F30" s="53" t="s">
        <v>77</v>
      </c>
      <c r="G30" s="54">
        <v>46059</v>
      </c>
      <c r="H30" s="55">
        <v>0.41666666666666669</v>
      </c>
      <c r="I30" s="52" t="s">
        <v>87</v>
      </c>
      <c r="J30" s="56" t="s">
        <v>80</v>
      </c>
      <c r="K30" s="52" t="s">
        <v>84</v>
      </c>
      <c r="L30" s="57"/>
      <c r="M30" s="58"/>
      <c r="N30" s="58"/>
      <c r="O30" s="58"/>
      <c r="P30" s="58"/>
      <c r="Q30" s="58"/>
      <c r="R30" s="28">
        <v>2</v>
      </c>
      <c r="S30" s="28">
        <v>3</v>
      </c>
      <c r="T30" s="58"/>
      <c r="U30" s="58"/>
      <c r="V30" s="59">
        <f t="shared" si="0"/>
        <v>5</v>
      </c>
      <c r="W30" s="103"/>
    </row>
    <row r="31" spans="1:23" ht="25.5" customHeight="1" x14ac:dyDescent="0.25">
      <c r="A31" s="49" t="s">
        <v>22</v>
      </c>
      <c r="B31" s="50">
        <v>1</v>
      </c>
      <c r="C31" s="51" t="s">
        <v>88</v>
      </c>
      <c r="D31" s="52" t="s">
        <v>83</v>
      </c>
      <c r="E31" s="20" t="s">
        <v>25</v>
      </c>
      <c r="F31" s="53" t="s">
        <v>77</v>
      </c>
      <c r="G31" s="54">
        <v>46060</v>
      </c>
      <c r="H31" s="55">
        <v>0.41666666666666669</v>
      </c>
      <c r="I31" s="52" t="s">
        <v>89</v>
      </c>
      <c r="J31" s="56" t="s">
        <v>90</v>
      </c>
      <c r="K31" s="52" t="s">
        <v>91</v>
      </c>
      <c r="L31" s="59">
        <v>3</v>
      </c>
      <c r="M31" s="28">
        <v>5</v>
      </c>
      <c r="N31" s="28">
        <v>4</v>
      </c>
      <c r="O31" s="28">
        <v>4</v>
      </c>
      <c r="P31" s="28">
        <v>6</v>
      </c>
      <c r="Q31" s="28">
        <v>3</v>
      </c>
      <c r="R31" s="28">
        <v>5</v>
      </c>
      <c r="S31" s="28">
        <v>6</v>
      </c>
      <c r="T31" s="58"/>
      <c r="U31" s="58"/>
      <c r="V31" s="59">
        <f t="shared" si="0"/>
        <v>36</v>
      </c>
      <c r="W31" s="103"/>
    </row>
    <row r="32" spans="1:23" ht="25.5" customHeight="1" x14ac:dyDescent="0.25">
      <c r="A32" s="49" t="s">
        <v>22</v>
      </c>
      <c r="B32" s="50">
        <v>1</v>
      </c>
      <c r="C32" s="51" t="s">
        <v>92</v>
      </c>
      <c r="D32" s="52" t="s">
        <v>93</v>
      </c>
      <c r="E32" s="20" t="s">
        <v>25</v>
      </c>
      <c r="F32" s="53" t="s">
        <v>77</v>
      </c>
      <c r="G32" s="54">
        <v>46063</v>
      </c>
      <c r="H32" s="55">
        <v>0.45833333333333298</v>
      </c>
      <c r="I32" s="52" t="s">
        <v>94</v>
      </c>
      <c r="J32" s="56" t="s">
        <v>80</v>
      </c>
      <c r="K32" s="52" t="s">
        <v>84</v>
      </c>
      <c r="L32" s="57"/>
      <c r="M32" s="58"/>
      <c r="N32" s="58"/>
      <c r="O32" s="58"/>
      <c r="P32" s="58"/>
      <c r="Q32" s="58"/>
      <c r="R32" s="28">
        <v>67</v>
      </c>
      <c r="S32" s="28">
        <v>36</v>
      </c>
      <c r="T32" s="58"/>
      <c r="U32" s="58"/>
      <c r="V32" s="59">
        <f t="shared" si="0"/>
        <v>103</v>
      </c>
      <c r="W32" s="103"/>
    </row>
    <row r="33" spans="1:23" ht="25.5" customHeight="1" x14ac:dyDescent="0.25">
      <c r="A33" s="49" t="s">
        <v>22</v>
      </c>
      <c r="B33" s="50">
        <v>1</v>
      </c>
      <c r="C33" s="60" t="s">
        <v>95</v>
      </c>
      <c r="D33" s="61" t="s">
        <v>83</v>
      </c>
      <c r="E33" s="20" t="s">
        <v>25</v>
      </c>
      <c r="F33" s="53" t="s">
        <v>77</v>
      </c>
      <c r="G33" s="54">
        <v>46064</v>
      </c>
      <c r="H33" s="55">
        <v>0.54166666666666663</v>
      </c>
      <c r="I33" s="61" t="s">
        <v>96</v>
      </c>
      <c r="J33" s="62" t="s">
        <v>97</v>
      </c>
      <c r="K33" s="52" t="s">
        <v>98</v>
      </c>
      <c r="L33" s="57"/>
      <c r="M33" s="58"/>
      <c r="N33" s="58"/>
      <c r="O33" s="58"/>
      <c r="P33" s="28">
        <v>5</v>
      </c>
      <c r="Q33" s="28">
        <v>9</v>
      </c>
      <c r="R33" s="28">
        <v>2</v>
      </c>
      <c r="S33" s="28">
        <v>3</v>
      </c>
      <c r="T33" s="58"/>
      <c r="U33" s="58"/>
      <c r="V33" s="59">
        <f t="shared" si="0"/>
        <v>19</v>
      </c>
      <c r="W33" s="103"/>
    </row>
    <row r="34" spans="1:23" ht="25.5" customHeight="1" x14ac:dyDescent="0.25">
      <c r="A34" s="49" t="s">
        <v>22</v>
      </c>
      <c r="B34" s="50">
        <v>1</v>
      </c>
      <c r="C34" s="60" t="s">
        <v>99</v>
      </c>
      <c r="D34" s="61" t="s">
        <v>83</v>
      </c>
      <c r="E34" s="20" t="s">
        <v>25</v>
      </c>
      <c r="F34" s="53" t="s">
        <v>77</v>
      </c>
      <c r="G34" s="54">
        <v>46064</v>
      </c>
      <c r="H34" s="55">
        <v>0.375</v>
      </c>
      <c r="I34" s="61" t="s">
        <v>100</v>
      </c>
      <c r="J34" s="62" t="s">
        <v>101</v>
      </c>
      <c r="K34" s="52" t="s">
        <v>102</v>
      </c>
      <c r="L34" s="59">
        <v>3</v>
      </c>
      <c r="M34" s="28">
        <v>3</v>
      </c>
      <c r="N34" s="28">
        <v>166</v>
      </c>
      <c r="O34" s="28">
        <v>95</v>
      </c>
      <c r="P34" s="28">
        <v>41</v>
      </c>
      <c r="Q34" s="28">
        <v>18</v>
      </c>
      <c r="R34" s="28">
        <v>6</v>
      </c>
      <c r="S34" s="28">
        <v>5</v>
      </c>
      <c r="T34" s="58"/>
      <c r="U34" s="28">
        <v>2</v>
      </c>
      <c r="V34" s="59">
        <f t="shared" si="0"/>
        <v>339</v>
      </c>
      <c r="W34" s="103"/>
    </row>
    <row r="35" spans="1:23" ht="25.5" customHeight="1" x14ac:dyDescent="0.25">
      <c r="A35" s="49" t="s">
        <v>22</v>
      </c>
      <c r="B35" s="50">
        <v>1</v>
      </c>
      <c r="C35" s="52" t="s">
        <v>103</v>
      </c>
      <c r="D35" s="52" t="s">
        <v>83</v>
      </c>
      <c r="E35" s="20" t="s">
        <v>25</v>
      </c>
      <c r="F35" s="53" t="s">
        <v>77</v>
      </c>
      <c r="G35" s="63">
        <v>46075</v>
      </c>
      <c r="H35" s="55">
        <v>0.375</v>
      </c>
      <c r="I35" s="52" t="s">
        <v>104</v>
      </c>
      <c r="J35" s="64" t="s">
        <v>105</v>
      </c>
      <c r="K35" s="52" t="s">
        <v>106</v>
      </c>
      <c r="L35" s="59">
        <v>4</v>
      </c>
      <c r="M35" s="28">
        <v>1</v>
      </c>
      <c r="N35" s="28">
        <v>9</v>
      </c>
      <c r="O35" s="28">
        <v>1</v>
      </c>
      <c r="P35" s="28">
        <v>2</v>
      </c>
      <c r="Q35" s="28">
        <v>20</v>
      </c>
      <c r="R35" s="28">
        <v>16</v>
      </c>
      <c r="S35" s="28">
        <v>33</v>
      </c>
      <c r="T35" s="28">
        <v>7</v>
      </c>
      <c r="U35" s="28">
        <v>3</v>
      </c>
      <c r="V35" s="59">
        <f t="shared" si="0"/>
        <v>96</v>
      </c>
      <c r="W35" s="103"/>
    </row>
    <row r="36" spans="1:23" ht="25.5" customHeight="1" x14ac:dyDescent="0.2">
      <c r="A36" s="65" t="s">
        <v>107</v>
      </c>
      <c r="B36" s="66">
        <f>SUM(B8:B35)</f>
        <v>21</v>
      </c>
      <c r="C36" s="67"/>
      <c r="D36" s="68"/>
      <c r="E36" s="68"/>
      <c r="F36" s="67"/>
      <c r="G36" s="67"/>
      <c r="H36" s="67"/>
      <c r="I36" s="67"/>
      <c r="J36" s="67" t="s">
        <v>108</v>
      </c>
      <c r="K36" s="67"/>
      <c r="L36" s="15">
        <f t="shared" ref="L36:V36" si="1">SUM(L8:L35)</f>
        <v>38</v>
      </c>
      <c r="M36" s="15">
        <f t="shared" si="1"/>
        <v>39</v>
      </c>
      <c r="N36" s="15">
        <f t="shared" si="1"/>
        <v>992</v>
      </c>
      <c r="O36" s="15">
        <f t="shared" si="1"/>
        <v>964</v>
      </c>
      <c r="P36" s="15">
        <f t="shared" si="1"/>
        <v>455</v>
      </c>
      <c r="Q36" s="15">
        <f t="shared" si="1"/>
        <v>1451</v>
      </c>
      <c r="R36" s="15">
        <f t="shared" si="1"/>
        <v>286</v>
      </c>
      <c r="S36" s="15">
        <f t="shared" si="1"/>
        <v>297</v>
      </c>
      <c r="T36" s="15">
        <f t="shared" si="1"/>
        <v>83</v>
      </c>
      <c r="U36" s="15">
        <f t="shared" si="1"/>
        <v>87</v>
      </c>
      <c r="V36" s="15">
        <f t="shared" si="1"/>
        <v>4692</v>
      </c>
      <c r="W36" s="104"/>
    </row>
    <row r="37" spans="1:23" ht="27.75" customHeight="1" x14ac:dyDescent="0.2">
      <c r="A37" s="1"/>
      <c r="B37" s="1"/>
      <c r="C37" s="67"/>
      <c r="D37" s="68"/>
      <c r="E37" s="68"/>
      <c r="F37" s="67"/>
      <c r="G37" s="6"/>
      <c r="H37" s="6"/>
      <c r="I37" s="67"/>
      <c r="J37" s="67"/>
      <c r="K37" s="67"/>
      <c r="L37" s="67"/>
      <c r="M37" s="67"/>
      <c r="N37" s="1"/>
      <c r="O37" s="1"/>
      <c r="P37" s="1"/>
      <c r="Q37" s="1"/>
      <c r="R37" s="1"/>
      <c r="S37" s="1"/>
      <c r="T37" s="1"/>
      <c r="U37" s="1"/>
      <c r="V37" s="69"/>
      <c r="W37" s="69"/>
    </row>
    <row r="38" spans="1:23" ht="27.75" customHeight="1" x14ac:dyDescent="0.2">
      <c r="A38" s="1"/>
      <c r="B38" s="1"/>
      <c r="C38" s="67"/>
      <c r="D38" s="68"/>
      <c r="E38" s="68"/>
      <c r="F38" s="67"/>
      <c r="G38" s="6"/>
      <c r="H38" s="6"/>
      <c r="I38" s="67"/>
      <c r="J38" s="67"/>
      <c r="K38" s="67"/>
      <c r="L38" s="67"/>
      <c r="M38" s="67"/>
      <c r="N38" s="1"/>
      <c r="O38" s="1"/>
      <c r="P38" s="1"/>
      <c r="Q38" s="1"/>
      <c r="R38" s="1"/>
      <c r="S38" s="1"/>
      <c r="T38" s="1"/>
      <c r="U38" s="1"/>
      <c r="V38" s="69"/>
      <c r="W38" s="69"/>
    </row>
    <row r="39" spans="1:23" ht="23.25" customHeight="1" x14ac:dyDescent="0.2">
      <c r="A39" s="7"/>
      <c r="B39" s="7"/>
      <c r="C39" s="7"/>
      <c r="D39" s="2"/>
      <c r="E39" s="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21.75" customHeight="1" x14ac:dyDescent="0.2">
      <c r="A40" s="7"/>
      <c r="B40" s="7"/>
      <c r="C40" s="107" t="s">
        <v>109</v>
      </c>
      <c r="D40" s="91" t="s">
        <v>110</v>
      </c>
      <c r="E40" s="70"/>
      <c r="F40" s="93" t="s">
        <v>111</v>
      </c>
      <c r="G40" s="94"/>
      <c r="H40" s="95"/>
      <c r="I40" s="96"/>
      <c r="J40" s="97"/>
      <c r="K40" s="97"/>
      <c r="L40" s="9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8" customHeight="1" x14ac:dyDescent="0.2">
      <c r="A41" s="7"/>
      <c r="B41" s="7"/>
      <c r="C41" s="104"/>
      <c r="D41" s="92"/>
      <c r="E41" s="27"/>
      <c r="F41" s="12" t="s">
        <v>112</v>
      </c>
      <c r="G41" s="12" t="s">
        <v>113</v>
      </c>
      <c r="H41" s="12" t="s">
        <v>114</v>
      </c>
      <c r="I41" s="7"/>
      <c r="J41" s="7"/>
      <c r="K41" s="96"/>
      <c r="L41" s="97"/>
      <c r="M41" s="7"/>
      <c r="N41" s="7"/>
      <c r="O41" s="7"/>
      <c r="P41" s="7"/>
      <c r="Q41" s="7"/>
      <c r="R41" s="1"/>
      <c r="S41" s="71"/>
      <c r="T41" s="7"/>
      <c r="U41" s="7"/>
      <c r="V41" s="7"/>
      <c r="W41" s="7"/>
    </row>
    <row r="42" spans="1:23" ht="46.5" customHeight="1" x14ac:dyDescent="0.2">
      <c r="A42" s="7"/>
      <c r="B42" s="5" t="s">
        <v>107</v>
      </c>
      <c r="C42" s="72">
        <f>B36</f>
        <v>21</v>
      </c>
      <c r="D42" s="34">
        <v>17</v>
      </c>
      <c r="E42" s="2"/>
      <c r="F42" s="41">
        <f t="shared" ref="F42:G42" si="2">SUM(L36+N36+P36+R36+T36)</f>
        <v>1854</v>
      </c>
      <c r="G42" s="41">
        <f t="shared" si="2"/>
        <v>2838</v>
      </c>
      <c r="H42" s="41">
        <f>F42+G42</f>
        <v>4692</v>
      </c>
      <c r="I42" s="7"/>
      <c r="J42" s="7"/>
      <c r="K42" s="96"/>
      <c r="L42" s="9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9.5" customHeight="1" x14ac:dyDescent="0.2">
      <c r="A43" s="4"/>
      <c r="B43" s="4"/>
      <c r="C43" s="4"/>
      <c r="D43" s="73"/>
      <c r="E43" s="73"/>
      <c r="F43" s="4"/>
      <c r="G43" s="4"/>
      <c r="H43" s="4"/>
      <c r="I43" s="4"/>
      <c r="J43" s="7"/>
      <c r="K43" s="7"/>
      <c r="L43" s="7"/>
      <c r="M43" s="7"/>
      <c r="N43" s="7"/>
      <c r="O43" s="4"/>
      <c r="P43" s="4"/>
      <c r="Q43" s="4"/>
      <c r="R43" s="4"/>
      <c r="S43" s="4"/>
      <c r="T43" s="4"/>
      <c r="U43" s="4"/>
      <c r="V43" s="7"/>
      <c r="W43" s="7"/>
    </row>
    <row r="44" spans="1:23" ht="60.75" customHeight="1" x14ac:dyDescent="0.2">
      <c r="A44" s="9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</row>
    <row r="45" spans="1:23" ht="117.75" customHeight="1" x14ac:dyDescent="0.2">
      <c r="A45" s="7"/>
      <c r="B45" s="7"/>
      <c r="C45" s="7"/>
      <c r="D45" s="2"/>
      <c r="E45" s="2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23.25" customHeight="1" x14ac:dyDescent="0.2">
      <c r="A46" s="7"/>
      <c r="B46" s="7"/>
      <c r="C46" s="7"/>
      <c r="D46" s="2"/>
      <c r="E46" s="2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3.25" customHeight="1" x14ac:dyDescent="0.2">
      <c r="A47" s="7"/>
      <c r="B47" s="7"/>
      <c r="C47" s="7"/>
      <c r="D47" s="2"/>
      <c r="E47" s="2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3.25" customHeight="1" x14ac:dyDescent="0.2">
      <c r="A48" s="7"/>
      <c r="B48" s="7"/>
      <c r="C48" s="7"/>
      <c r="D48" s="2"/>
      <c r="E48" s="2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3.25" customHeight="1" x14ac:dyDescent="0.2">
      <c r="A49" s="7"/>
      <c r="B49" s="7"/>
      <c r="C49" s="7"/>
      <c r="D49" s="2"/>
      <c r="E49" s="2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3.25" customHeight="1" x14ac:dyDescent="0.2">
      <c r="A50" s="7"/>
      <c r="B50" s="7"/>
      <c r="C50" s="7"/>
      <c r="D50" s="2"/>
      <c r="E50" s="2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23.25" customHeight="1" x14ac:dyDescent="0.2">
      <c r="A51" s="7"/>
      <c r="B51" s="7"/>
      <c r="C51" s="7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3.25" customHeight="1" x14ac:dyDescent="0.2">
      <c r="A52" s="7"/>
      <c r="B52" s="7"/>
      <c r="C52" s="7"/>
      <c r="D52" s="2"/>
      <c r="E52" s="2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3.25" customHeight="1" x14ac:dyDescent="0.2">
      <c r="A53" s="7"/>
      <c r="B53" s="7"/>
      <c r="C53" s="7"/>
      <c r="D53" s="2"/>
      <c r="E53" s="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23.25" customHeight="1" x14ac:dyDescent="0.2">
      <c r="A54" s="7"/>
      <c r="B54" s="7"/>
      <c r="C54" s="7"/>
      <c r="D54" s="2"/>
      <c r="E54" s="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3.25" customHeight="1" x14ac:dyDescent="0.2">
      <c r="A55" s="7"/>
      <c r="B55" s="7"/>
      <c r="C55" s="7"/>
      <c r="D55" s="2"/>
      <c r="E55" s="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23.25" customHeight="1" x14ac:dyDescent="0.2">
      <c r="A56" s="7"/>
      <c r="B56" s="7"/>
      <c r="C56" s="7"/>
      <c r="D56" s="2"/>
      <c r="E56" s="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3.25" customHeight="1" x14ac:dyDescent="0.2">
      <c r="A57" s="7"/>
      <c r="B57" s="7"/>
      <c r="C57" s="7"/>
      <c r="D57" s="2"/>
      <c r="E57" s="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23.25" customHeight="1" x14ac:dyDescent="0.2">
      <c r="A58" s="7"/>
      <c r="B58" s="7"/>
      <c r="C58" s="7"/>
      <c r="D58" s="2"/>
      <c r="E58" s="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23.25" customHeight="1" x14ac:dyDescent="0.2">
      <c r="A59" s="7"/>
      <c r="B59" s="7"/>
      <c r="C59" s="7"/>
      <c r="D59" s="2"/>
      <c r="E59" s="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3.25" customHeight="1" x14ac:dyDescent="0.2">
      <c r="A60" s="7"/>
      <c r="B60" s="7"/>
      <c r="C60" s="7"/>
      <c r="D60" s="2"/>
      <c r="E60" s="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23.25" customHeight="1" x14ac:dyDescent="0.2">
      <c r="A61" s="7"/>
      <c r="B61" s="7"/>
      <c r="C61" s="7"/>
      <c r="D61" s="2"/>
      <c r="E61" s="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23.25" customHeight="1" x14ac:dyDescent="0.2">
      <c r="A62" s="7"/>
      <c r="B62" s="7"/>
      <c r="C62" s="7"/>
      <c r="D62" s="2"/>
      <c r="E62" s="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3.25" customHeight="1" x14ac:dyDescent="0.2">
      <c r="A63" s="7"/>
      <c r="B63" s="7"/>
      <c r="C63" s="7"/>
      <c r="D63" s="2"/>
      <c r="E63" s="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23.25" customHeight="1" x14ac:dyDescent="0.2">
      <c r="A64" s="7"/>
      <c r="B64" s="7"/>
      <c r="C64" s="7"/>
      <c r="D64" s="2"/>
      <c r="E64" s="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23.25" customHeight="1" x14ac:dyDescent="0.2">
      <c r="A65" s="7"/>
      <c r="B65" s="7"/>
      <c r="C65" s="7"/>
      <c r="D65" s="2"/>
      <c r="E65" s="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3.25" customHeight="1" x14ac:dyDescent="0.2">
      <c r="A66" s="7"/>
      <c r="B66" s="7"/>
      <c r="C66" s="7"/>
      <c r="D66" s="2"/>
      <c r="E66" s="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23.25" customHeight="1" x14ac:dyDescent="0.2">
      <c r="A67" s="7"/>
      <c r="B67" s="7"/>
      <c r="C67" s="7"/>
      <c r="D67" s="2"/>
      <c r="E67" s="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23.25" customHeight="1" x14ac:dyDescent="0.2">
      <c r="A68" s="7"/>
      <c r="B68" s="7"/>
      <c r="C68" s="7"/>
      <c r="D68" s="2"/>
      <c r="E68" s="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3.25" customHeight="1" x14ac:dyDescent="0.2">
      <c r="A69" s="7"/>
      <c r="B69" s="7"/>
      <c r="C69" s="7"/>
      <c r="D69" s="2"/>
      <c r="E69" s="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23.25" customHeight="1" x14ac:dyDescent="0.2">
      <c r="A70" s="7"/>
      <c r="B70" s="7"/>
      <c r="C70" s="7"/>
      <c r="D70" s="2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23.25" customHeight="1" x14ac:dyDescent="0.2">
      <c r="A71" s="7"/>
      <c r="B71" s="7"/>
      <c r="C71" s="7"/>
      <c r="D71" s="2"/>
      <c r="E71" s="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23.25" customHeight="1" x14ac:dyDescent="0.2">
      <c r="A72" s="7"/>
      <c r="B72" s="7"/>
      <c r="C72" s="7"/>
      <c r="D72" s="2"/>
      <c r="E72" s="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23.25" customHeight="1" x14ac:dyDescent="0.2">
      <c r="A73" s="7"/>
      <c r="B73" s="7"/>
      <c r="C73" s="7"/>
      <c r="D73" s="2"/>
      <c r="E73" s="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23.25" customHeight="1" x14ac:dyDescent="0.2">
      <c r="A74" s="7"/>
      <c r="B74" s="7"/>
      <c r="C74" s="7"/>
      <c r="D74" s="2"/>
      <c r="E74" s="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23.25" customHeight="1" x14ac:dyDescent="0.2">
      <c r="A75" s="7"/>
      <c r="B75" s="7"/>
      <c r="C75" s="7"/>
      <c r="D75" s="2"/>
      <c r="E75" s="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23.25" customHeight="1" x14ac:dyDescent="0.2">
      <c r="A76" s="7"/>
      <c r="B76" s="7"/>
      <c r="C76" s="7"/>
      <c r="D76" s="2"/>
      <c r="E76" s="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23.25" customHeight="1" x14ac:dyDescent="0.2">
      <c r="A77" s="7"/>
      <c r="B77" s="7"/>
      <c r="C77" s="7"/>
      <c r="D77" s="2"/>
      <c r="E77" s="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23.25" customHeight="1" x14ac:dyDescent="0.2">
      <c r="A78" s="7"/>
      <c r="B78" s="7"/>
      <c r="C78" s="7"/>
      <c r="D78" s="2"/>
      <c r="E78" s="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23.25" customHeight="1" x14ac:dyDescent="0.2">
      <c r="A79" s="7"/>
      <c r="B79" s="7"/>
      <c r="C79" s="7"/>
      <c r="D79" s="2"/>
      <c r="E79" s="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23.25" customHeight="1" x14ac:dyDescent="0.2">
      <c r="A80" s="7"/>
      <c r="B80" s="7"/>
      <c r="C80" s="7"/>
      <c r="D80" s="2"/>
      <c r="E80" s="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23.25" customHeight="1" x14ac:dyDescent="0.2">
      <c r="A81" s="7"/>
      <c r="B81" s="7"/>
      <c r="C81" s="7"/>
      <c r="D81" s="2"/>
      <c r="E81" s="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23.25" customHeight="1" x14ac:dyDescent="0.2">
      <c r="A82" s="7"/>
      <c r="B82" s="7"/>
      <c r="C82" s="7"/>
      <c r="D82" s="2"/>
      <c r="E82" s="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23.25" customHeight="1" x14ac:dyDescent="0.2">
      <c r="A83" s="7"/>
      <c r="B83" s="7"/>
      <c r="C83" s="7"/>
      <c r="D83" s="2"/>
      <c r="E83" s="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23.25" customHeight="1" x14ac:dyDescent="0.2">
      <c r="A84" s="7"/>
      <c r="B84" s="7"/>
      <c r="C84" s="7"/>
      <c r="D84" s="2"/>
      <c r="E84" s="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23.25" customHeight="1" x14ac:dyDescent="0.2">
      <c r="A85" s="7"/>
      <c r="B85" s="7"/>
      <c r="C85" s="7"/>
      <c r="D85" s="2"/>
      <c r="E85" s="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23.25" customHeight="1" x14ac:dyDescent="0.2">
      <c r="A86" s="7"/>
      <c r="B86" s="7"/>
      <c r="C86" s="7"/>
      <c r="D86" s="2"/>
      <c r="E86" s="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23.25" customHeight="1" x14ac:dyDescent="0.2">
      <c r="A87" s="7"/>
      <c r="B87" s="7"/>
      <c r="C87" s="7"/>
      <c r="D87" s="2"/>
      <c r="E87" s="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23.25" customHeight="1" x14ac:dyDescent="0.2">
      <c r="A88" s="7"/>
      <c r="B88" s="7"/>
      <c r="C88" s="7"/>
      <c r="D88" s="2"/>
      <c r="E88" s="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23.25" customHeight="1" x14ac:dyDescent="0.2">
      <c r="A89" s="7"/>
      <c r="B89" s="7"/>
      <c r="C89" s="7"/>
      <c r="D89" s="2"/>
      <c r="E89" s="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23.25" customHeight="1" x14ac:dyDescent="0.2">
      <c r="A90" s="7"/>
      <c r="B90" s="7"/>
      <c r="C90" s="7"/>
      <c r="D90" s="2"/>
      <c r="E90" s="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23.25" customHeight="1" x14ac:dyDescent="0.2">
      <c r="A91" s="7"/>
      <c r="B91" s="7"/>
      <c r="C91" s="7"/>
      <c r="D91" s="2"/>
      <c r="E91" s="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23.25" customHeight="1" x14ac:dyDescent="0.2">
      <c r="A92" s="7"/>
      <c r="B92" s="7"/>
      <c r="C92" s="7"/>
      <c r="D92" s="2"/>
      <c r="E92" s="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23.25" customHeight="1" x14ac:dyDescent="0.2">
      <c r="A93" s="7"/>
      <c r="B93" s="7"/>
      <c r="C93" s="7"/>
      <c r="D93" s="2"/>
      <c r="E93" s="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23.25" customHeight="1" x14ac:dyDescent="0.2">
      <c r="A94" s="7"/>
      <c r="B94" s="7"/>
      <c r="C94" s="7"/>
      <c r="D94" s="2"/>
      <c r="E94" s="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23.25" customHeight="1" x14ac:dyDescent="0.2">
      <c r="A95" s="7"/>
      <c r="B95" s="7"/>
      <c r="C95" s="7"/>
      <c r="D95" s="2"/>
      <c r="E95" s="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23.25" customHeight="1" x14ac:dyDescent="0.2">
      <c r="A96" s="7"/>
      <c r="B96" s="7"/>
      <c r="C96" s="7"/>
      <c r="D96" s="2"/>
      <c r="E96" s="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23.25" customHeight="1" x14ac:dyDescent="0.2">
      <c r="A97" s="7"/>
      <c r="B97" s="7"/>
      <c r="C97" s="7"/>
      <c r="D97" s="2"/>
      <c r="E97" s="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23.25" customHeight="1" x14ac:dyDescent="0.2">
      <c r="A98" s="7"/>
      <c r="B98" s="7"/>
      <c r="C98" s="7"/>
      <c r="D98" s="2"/>
      <c r="E98" s="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23.25" customHeight="1" x14ac:dyDescent="0.2">
      <c r="A99" s="7"/>
      <c r="B99" s="7"/>
      <c r="C99" s="7"/>
      <c r="D99" s="2"/>
      <c r="E99" s="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23.25" customHeight="1" x14ac:dyDescent="0.2">
      <c r="A100" s="7"/>
      <c r="B100" s="7"/>
      <c r="C100" s="7"/>
      <c r="D100" s="2"/>
      <c r="E100" s="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23.25" customHeight="1" x14ac:dyDescent="0.2">
      <c r="A101" s="7"/>
      <c r="B101" s="7"/>
      <c r="C101" s="7"/>
      <c r="D101" s="2"/>
      <c r="E101" s="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23.25" customHeight="1" x14ac:dyDescent="0.2">
      <c r="A102" s="7"/>
      <c r="B102" s="7"/>
      <c r="C102" s="7"/>
      <c r="D102" s="2"/>
      <c r="E102" s="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23.25" customHeight="1" x14ac:dyDescent="0.2">
      <c r="A103" s="7"/>
      <c r="B103" s="7"/>
      <c r="C103" s="7"/>
      <c r="D103" s="2"/>
      <c r="E103" s="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23.25" customHeight="1" x14ac:dyDescent="0.2">
      <c r="A104" s="7"/>
      <c r="B104" s="7"/>
      <c r="C104" s="7"/>
      <c r="D104" s="2"/>
      <c r="E104" s="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ht="23.25" customHeight="1" x14ac:dyDescent="0.2">
      <c r="A105" s="7"/>
      <c r="B105" s="7"/>
      <c r="C105" s="7"/>
      <c r="D105" s="2"/>
      <c r="E105" s="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23.25" customHeight="1" x14ac:dyDescent="0.2">
      <c r="A106" s="7"/>
      <c r="B106" s="7"/>
      <c r="C106" s="7"/>
      <c r="D106" s="2"/>
      <c r="E106" s="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ht="23.25" customHeight="1" x14ac:dyDescent="0.2">
      <c r="A107" s="7"/>
      <c r="B107" s="7"/>
      <c r="C107" s="7"/>
      <c r="D107" s="2"/>
      <c r="E107" s="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ht="23.25" customHeight="1" x14ac:dyDescent="0.2">
      <c r="A108" s="7"/>
      <c r="B108" s="7"/>
      <c r="C108" s="7"/>
      <c r="D108" s="2"/>
      <c r="E108" s="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23.25" customHeight="1" x14ac:dyDescent="0.2">
      <c r="A109" s="7"/>
      <c r="B109" s="7"/>
      <c r="C109" s="7"/>
      <c r="D109" s="2"/>
      <c r="E109" s="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23.25" customHeight="1" x14ac:dyDescent="0.2">
      <c r="A110" s="7"/>
      <c r="B110" s="7"/>
      <c r="C110" s="7"/>
      <c r="D110" s="2"/>
      <c r="E110" s="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ht="23.25" customHeight="1" x14ac:dyDescent="0.2">
      <c r="A111" s="7"/>
      <c r="B111" s="7"/>
      <c r="C111" s="7"/>
      <c r="D111" s="2"/>
      <c r="E111" s="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ht="23.25" customHeight="1" x14ac:dyDescent="0.2">
      <c r="A112" s="7"/>
      <c r="B112" s="7"/>
      <c r="C112" s="7"/>
      <c r="D112" s="2"/>
      <c r="E112" s="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t="23.25" customHeight="1" x14ac:dyDescent="0.2">
      <c r="A113" s="7"/>
      <c r="B113" s="7"/>
      <c r="C113" s="7"/>
      <c r="D113" s="2"/>
      <c r="E113" s="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t="23.25" customHeight="1" x14ac:dyDescent="0.2">
      <c r="A114" s="7"/>
      <c r="B114" s="7"/>
      <c r="C114" s="7"/>
      <c r="D114" s="2"/>
      <c r="E114" s="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23.25" customHeight="1" x14ac:dyDescent="0.2">
      <c r="A115" s="7"/>
      <c r="B115" s="7"/>
      <c r="C115" s="7"/>
      <c r="D115" s="2"/>
      <c r="E115" s="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t="23.25" customHeight="1" x14ac:dyDescent="0.2">
      <c r="A116" s="7"/>
      <c r="B116" s="7"/>
      <c r="C116" s="7"/>
      <c r="D116" s="2"/>
      <c r="E116" s="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t="23.25" customHeight="1" x14ac:dyDescent="0.2">
      <c r="A117" s="7"/>
      <c r="B117" s="7"/>
      <c r="C117" s="7"/>
      <c r="D117" s="2"/>
      <c r="E117" s="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t="23.25" customHeight="1" x14ac:dyDescent="0.2">
      <c r="A118" s="7"/>
      <c r="B118" s="7"/>
      <c r="C118" s="7"/>
      <c r="D118" s="2"/>
      <c r="E118" s="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t="23.25" customHeight="1" x14ac:dyDescent="0.2">
      <c r="A119" s="7"/>
      <c r="B119" s="7"/>
      <c r="C119" s="7"/>
      <c r="D119" s="2"/>
      <c r="E119" s="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t="23.25" customHeight="1" x14ac:dyDescent="0.2">
      <c r="A120" s="7"/>
      <c r="B120" s="7"/>
      <c r="C120" s="7"/>
      <c r="D120" s="2"/>
      <c r="E120" s="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23.25" customHeight="1" x14ac:dyDescent="0.2">
      <c r="A121" s="7"/>
      <c r="B121" s="7"/>
      <c r="C121" s="7"/>
      <c r="D121" s="2"/>
      <c r="E121" s="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t="23.25" customHeight="1" x14ac:dyDescent="0.2">
      <c r="A122" s="7"/>
      <c r="B122" s="7"/>
      <c r="C122" s="7"/>
      <c r="D122" s="2"/>
      <c r="E122" s="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t="23.25" customHeight="1" x14ac:dyDescent="0.2">
      <c r="A123" s="7"/>
      <c r="B123" s="7"/>
      <c r="C123" s="7"/>
      <c r="D123" s="2"/>
      <c r="E123" s="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23.25" customHeight="1" x14ac:dyDescent="0.2">
      <c r="A124" s="7"/>
      <c r="B124" s="7"/>
      <c r="C124" s="7"/>
      <c r="D124" s="2"/>
      <c r="E124" s="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t="23.25" customHeight="1" x14ac:dyDescent="0.2">
      <c r="A125" s="7"/>
      <c r="B125" s="7"/>
      <c r="C125" s="7"/>
      <c r="D125" s="2"/>
      <c r="E125" s="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t="23.25" customHeight="1" x14ac:dyDescent="0.2">
      <c r="A126" s="7"/>
      <c r="B126" s="7"/>
      <c r="C126" s="7"/>
      <c r="D126" s="2"/>
      <c r="E126" s="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t="23.25" customHeight="1" x14ac:dyDescent="0.2">
      <c r="A127" s="7"/>
      <c r="B127" s="7"/>
      <c r="C127" s="7"/>
      <c r="D127" s="2"/>
      <c r="E127" s="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t="23.25" customHeight="1" x14ac:dyDescent="0.2">
      <c r="A128" s="7"/>
      <c r="B128" s="7"/>
      <c r="C128" s="7"/>
      <c r="D128" s="2"/>
      <c r="E128" s="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t="23.25" customHeight="1" x14ac:dyDescent="0.2">
      <c r="A129" s="7"/>
      <c r="B129" s="7"/>
      <c r="C129" s="7"/>
      <c r="D129" s="2"/>
      <c r="E129" s="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23.25" customHeight="1" x14ac:dyDescent="0.2">
      <c r="A130" s="7"/>
      <c r="B130" s="7"/>
      <c r="C130" s="7"/>
      <c r="D130" s="2"/>
      <c r="E130" s="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t="23.25" customHeight="1" x14ac:dyDescent="0.2">
      <c r="A131" s="7"/>
      <c r="B131" s="7"/>
      <c r="C131" s="7"/>
      <c r="D131" s="2"/>
      <c r="E131" s="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t="23.25" customHeight="1" x14ac:dyDescent="0.2">
      <c r="A132" s="7"/>
      <c r="B132" s="7"/>
      <c r="C132" s="7"/>
      <c r="D132" s="2"/>
      <c r="E132" s="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t="23.25" customHeight="1" x14ac:dyDescent="0.2">
      <c r="A133" s="7"/>
      <c r="B133" s="7"/>
      <c r="C133" s="7"/>
      <c r="D133" s="2"/>
      <c r="E133" s="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t="23.25" customHeight="1" x14ac:dyDescent="0.2">
      <c r="A134" s="7"/>
      <c r="B134" s="7"/>
      <c r="C134" s="7"/>
      <c r="D134" s="2"/>
      <c r="E134" s="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23.25" customHeight="1" x14ac:dyDescent="0.2">
      <c r="A135" s="7"/>
      <c r="B135" s="7"/>
      <c r="C135" s="7"/>
      <c r="D135" s="2"/>
      <c r="E135" s="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t="23.25" customHeight="1" x14ac:dyDescent="0.2">
      <c r="A136" s="7"/>
      <c r="B136" s="7"/>
      <c r="C136" s="7"/>
      <c r="D136" s="2"/>
      <c r="E136" s="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t="23.25" customHeight="1" x14ac:dyDescent="0.2">
      <c r="A137" s="7"/>
      <c r="B137" s="7"/>
      <c r="C137" s="7"/>
      <c r="D137" s="2"/>
      <c r="E137" s="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t="23.25" customHeight="1" x14ac:dyDescent="0.2">
      <c r="A138" s="7"/>
      <c r="B138" s="7"/>
      <c r="C138" s="7"/>
      <c r="D138" s="2"/>
      <c r="E138" s="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t="23.25" customHeight="1" x14ac:dyDescent="0.2">
      <c r="A139" s="7"/>
      <c r="B139" s="7"/>
      <c r="C139" s="7"/>
      <c r="D139" s="2"/>
      <c r="E139" s="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t="23.25" customHeight="1" x14ac:dyDescent="0.2">
      <c r="A140" s="7"/>
      <c r="B140" s="7"/>
      <c r="C140" s="7"/>
      <c r="D140" s="2"/>
      <c r="E140" s="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t="23.25" customHeight="1" x14ac:dyDescent="0.2">
      <c r="A141" s="7"/>
      <c r="B141" s="7"/>
      <c r="C141" s="7"/>
      <c r="D141" s="2"/>
      <c r="E141" s="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23.25" customHeight="1" x14ac:dyDescent="0.2">
      <c r="A142" s="7"/>
      <c r="B142" s="7"/>
      <c r="C142" s="7"/>
      <c r="D142" s="2"/>
      <c r="E142" s="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t="23.25" customHeight="1" x14ac:dyDescent="0.2">
      <c r="A143" s="7"/>
      <c r="B143" s="7"/>
      <c r="C143" s="7"/>
      <c r="D143" s="2"/>
      <c r="E143" s="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23.25" customHeight="1" x14ac:dyDescent="0.2">
      <c r="A144" s="7"/>
      <c r="B144" s="7"/>
      <c r="C144" s="7"/>
      <c r="D144" s="2"/>
      <c r="E144" s="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ht="23.25" customHeight="1" x14ac:dyDescent="0.2">
      <c r="A145" s="7"/>
      <c r="B145" s="7"/>
      <c r="C145" s="7"/>
      <c r="D145" s="2"/>
      <c r="E145" s="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23.25" customHeight="1" x14ac:dyDescent="0.2">
      <c r="A146" s="7"/>
      <c r="B146" s="7"/>
      <c r="C146" s="7"/>
      <c r="D146" s="2"/>
      <c r="E146" s="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23.25" customHeight="1" x14ac:dyDescent="0.2">
      <c r="A147" s="7"/>
      <c r="B147" s="7"/>
      <c r="C147" s="7"/>
      <c r="D147" s="2"/>
      <c r="E147" s="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ht="23.25" customHeight="1" x14ac:dyDescent="0.2">
      <c r="A148" s="7"/>
      <c r="B148" s="7"/>
      <c r="C148" s="7"/>
      <c r="D148" s="2"/>
      <c r="E148" s="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ht="23.25" customHeight="1" x14ac:dyDescent="0.2">
      <c r="A149" s="7"/>
      <c r="B149" s="7"/>
      <c r="C149" s="7"/>
      <c r="D149" s="2"/>
      <c r="E149" s="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ht="23.25" customHeight="1" x14ac:dyDescent="0.2">
      <c r="A150" s="7"/>
      <c r="B150" s="7"/>
      <c r="C150" s="7"/>
      <c r="D150" s="2"/>
      <c r="E150" s="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23.25" customHeight="1" x14ac:dyDescent="0.2">
      <c r="A151" s="7"/>
      <c r="B151" s="7"/>
      <c r="C151" s="7"/>
      <c r="D151" s="2"/>
      <c r="E151" s="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ht="23.25" customHeight="1" x14ac:dyDescent="0.2">
      <c r="A152" s="7"/>
      <c r="B152" s="7"/>
      <c r="C152" s="7"/>
      <c r="D152" s="2"/>
      <c r="E152" s="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ht="23.25" customHeight="1" x14ac:dyDescent="0.2">
      <c r="A153" s="7"/>
      <c r="B153" s="7"/>
      <c r="C153" s="7"/>
      <c r="D153" s="2"/>
      <c r="E153" s="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ht="23.25" customHeight="1" x14ac:dyDescent="0.2">
      <c r="A154" s="7"/>
      <c r="B154" s="7"/>
      <c r="C154" s="7"/>
      <c r="D154" s="2"/>
      <c r="E154" s="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ht="23.25" customHeight="1" x14ac:dyDescent="0.2">
      <c r="A155" s="7"/>
      <c r="B155" s="7"/>
      <c r="C155" s="7"/>
      <c r="D155" s="2"/>
      <c r="E155" s="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ht="23.25" customHeight="1" x14ac:dyDescent="0.2">
      <c r="A156" s="7"/>
      <c r="B156" s="7"/>
      <c r="C156" s="7"/>
      <c r="D156" s="2"/>
      <c r="E156" s="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23.25" customHeight="1" x14ac:dyDescent="0.2">
      <c r="A157" s="7"/>
      <c r="B157" s="7"/>
      <c r="C157" s="7"/>
      <c r="D157" s="2"/>
      <c r="E157" s="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t="23.25" customHeight="1" x14ac:dyDescent="0.2">
      <c r="A158" s="7"/>
      <c r="B158" s="7"/>
      <c r="C158" s="7"/>
      <c r="D158" s="2"/>
      <c r="E158" s="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t="23.25" customHeight="1" x14ac:dyDescent="0.2">
      <c r="A159" s="7"/>
      <c r="B159" s="7"/>
      <c r="C159" s="7"/>
      <c r="D159" s="2"/>
      <c r="E159" s="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ht="23.25" customHeight="1" x14ac:dyDescent="0.2">
      <c r="A160" s="7"/>
      <c r="B160" s="7"/>
      <c r="C160" s="7"/>
      <c r="D160" s="2"/>
      <c r="E160" s="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t="23.25" customHeight="1" x14ac:dyDescent="0.2">
      <c r="A161" s="7"/>
      <c r="B161" s="7"/>
      <c r="C161" s="7"/>
      <c r="D161" s="2"/>
      <c r="E161" s="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t="23.25" customHeight="1" x14ac:dyDescent="0.2">
      <c r="A162" s="7"/>
      <c r="B162" s="7"/>
      <c r="C162" s="7"/>
      <c r="D162" s="2"/>
      <c r="E162" s="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t="23.25" customHeight="1" x14ac:dyDescent="0.2">
      <c r="A163" s="7"/>
      <c r="B163" s="7"/>
      <c r="C163" s="7"/>
      <c r="D163" s="2"/>
      <c r="E163" s="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t="23.25" customHeight="1" x14ac:dyDescent="0.2">
      <c r="A164" s="7"/>
      <c r="B164" s="7"/>
      <c r="C164" s="7"/>
      <c r="D164" s="2"/>
      <c r="E164" s="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t="23.25" customHeight="1" x14ac:dyDescent="0.2">
      <c r="A165" s="7"/>
      <c r="B165" s="7"/>
      <c r="C165" s="7"/>
      <c r="D165" s="2"/>
      <c r="E165" s="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t="23.25" customHeight="1" x14ac:dyDescent="0.2">
      <c r="A166" s="7"/>
      <c r="B166" s="7"/>
      <c r="C166" s="7"/>
      <c r="D166" s="2"/>
      <c r="E166" s="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t="23.25" customHeight="1" x14ac:dyDescent="0.2">
      <c r="A167" s="7"/>
      <c r="B167" s="7"/>
      <c r="C167" s="7"/>
      <c r="D167" s="2"/>
      <c r="E167" s="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t="23.25" customHeight="1" x14ac:dyDescent="0.2">
      <c r="A168" s="7"/>
      <c r="B168" s="7"/>
      <c r="C168" s="7"/>
      <c r="D168" s="2"/>
      <c r="E168" s="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t="23.25" customHeight="1" x14ac:dyDescent="0.2">
      <c r="A169" s="7"/>
      <c r="B169" s="7"/>
      <c r="C169" s="7"/>
      <c r="D169" s="2"/>
      <c r="E169" s="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t="23.25" customHeight="1" x14ac:dyDescent="0.2">
      <c r="A170" s="7"/>
      <c r="B170" s="7"/>
      <c r="C170" s="7"/>
      <c r="D170" s="2"/>
      <c r="E170" s="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t="23.25" customHeight="1" x14ac:dyDescent="0.2">
      <c r="A171" s="7"/>
      <c r="B171" s="7"/>
      <c r="C171" s="7"/>
      <c r="D171" s="2"/>
      <c r="E171" s="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t="23.25" customHeight="1" x14ac:dyDescent="0.2">
      <c r="A172" s="7"/>
      <c r="B172" s="7"/>
      <c r="C172" s="7"/>
      <c r="D172" s="2"/>
      <c r="E172" s="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ht="23.25" customHeight="1" x14ac:dyDescent="0.2">
      <c r="A173" s="7"/>
      <c r="B173" s="7"/>
      <c r="C173" s="7"/>
      <c r="D173" s="2"/>
      <c r="E173" s="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ht="23.25" customHeight="1" x14ac:dyDescent="0.2">
      <c r="A174" s="7"/>
      <c r="B174" s="7"/>
      <c r="C174" s="7"/>
      <c r="D174" s="2"/>
      <c r="E174" s="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ht="23.25" customHeight="1" x14ac:dyDescent="0.2">
      <c r="A175" s="7"/>
      <c r="B175" s="7"/>
      <c r="C175" s="7"/>
      <c r="D175" s="2"/>
      <c r="E175" s="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ht="23.25" customHeight="1" x14ac:dyDescent="0.2">
      <c r="A176" s="7"/>
      <c r="B176" s="7"/>
      <c r="C176" s="7"/>
      <c r="D176" s="2"/>
      <c r="E176" s="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ht="23.25" customHeight="1" x14ac:dyDescent="0.2">
      <c r="A177" s="7"/>
      <c r="B177" s="7"/>
      <c r="C177" s="7"/>
      <c r="D177" s="2"/>
      <c r="E177" s="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ht="23.25" customHeight="1" x14ac:dyDescent="0.2">
      <c r="A178" s="7"/>
      <c r="B178" s="7"/>
      <c r="C178" s="7"/>
      <c r="D178" s="2"/>
      <c r="E178" s="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ht="23.25" customHeight="1" x14ac:dyDescent="0.2">
      <c r="A179" s="7"/>
      <c r="B179" s="7"/>
      <c r="C179" s="7"/>
      <c r="D179" s="2"/>
      <c r="E179" s="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ht="23.25" customHeight="1" x14ac:dyDescent="0.2">
      <c r="A180" s="7"/>
      <c r="B180" s="7"/>
      <c r="C180" s="7"/>
      <c r="D180" s="2"/>
      <c r="E180" s="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ht="23.25" customHeight="1" x14ac:dyDescent="0.2">
      <c r="A181" s="7"/>
      <c r="B181" s="7"/>
      <c r="C181" s="7"/>
      <c r="D181" s="2"/>
      <c r="E181" s="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ht="23.25" customHeight="1" x14ac:dyDescent="0.2">
      <c r="A182" s="7"/>
      <c r="B182" s="7"/>
      <c r="C182" s="7"/>
      <c r="D182" s="2"/>
      <c r="E182" s="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ht="23.25" customHeight="1" x14ac:dyDescent="0.2">
      <c r="A183" s="7"/>
      <c r="B183" s="7"/>
      <c r="C183" s="7"/>
      <c r="D183" s="2"/>
      <c r="E183" s="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ht="23.25" customHeight="1" x14ac:dyDescent="0.2">
      <c r="A184" s="7"/>
      <c r="B184" s="7"/>
      <c r="C184" s="7"/>
      <c r="D184" s="2"/>
      <c r="E184" s="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ht="23.25" customHeight="1" x14ac:dyDescent="0.2">
      <c r="A185" s="7"/>
      <c r="B185" s="7"/>
      <c r="C185" s="7"/>
      <c r="D185" s="2"/>
      <c r="E185" s="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ht="23.25" customHeight="1" x14ac:dyDescent="0.2">
      <c r="A186" s="7"/>
      <c r="B186" s="7"/>
      <c r="C186" s="7"/>
      <c r="D186" s="2"/>
      <c r="E186" s="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ht="23.25" customHeight="1" x14ac:dyDescent="0.2">
      <c r="A187" s="7"/>
      <c r="B187" s="7"/>
      <c r="C187" s="7"/>
      <c r="D187" s="2"/>
      <c r="E187" s="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ht="23.25" customHeight="1" x14ac:dyDescent="0.2">
      <c r="A188" s="7"/>
      <c r="B188" s="7"/>
      <c r="C188" s="7"/>
      <c r="D188" s="2"/>
      <c r="E188" s="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ht="23.25" customHeight="1" x14ac:dyDescent="0.2">
      <c r="A189" s="7"/>
      <c r="B189" s="7"/>
      <c r="C189" s="7"/>
      <c r="D189" s="2"/>
      <c r="E189" s="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ht="23.25" customHeight="1" x14ac:dyDescent="0.2">
      <c r="A190" s="7"/>
      <c r="B190" s="7"/>
      <c r="C190" s="7"/>
      <c r="D190" s="2"/>
      <c r="E190" s="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ht="23.25" customHeight="1" x14ac:dyDescent="0.2">
      <c r="A191" s="7"/>
      <c r="B191" s="7"/>
      <c r="C191" s="7"/>
      <c r="D191" s="2"/>
      <c r="E191" s="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ht="23.25" customHeight="1" x14ac:dyDescent="0.2">
      <c r="A192" s="7"/>
      <c r="B192" s="7"/>
      <c r="C192" s="7"/>
      <c r="D192" s="2"/>
      <c r="E192" s="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ht="23.25" customHeight="1" x14ac:dyDescent="0.2">
      <c r="A193" s="7"/>
      <c r="B193" s="7"/>
      <c r="C193" s="7"/>
      <c r="D193" s="2"/>
      <c r="E193" s="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ht="23.25" customHeight="1" x14ac:dyDescent="0.2">
      <c r="A194" s="7"/>
      <c r="B194" s="7"/>
      <c r="C194" s="7"/>
      <c r="D194" s="2"/>
      <c r="E194" s="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ht="23.25" customHeight="1" x14ac:dyDescent="0.2">
      <c r="A195" s="7"/>
      <c r="B195" s="7"/>
      <c r="C195" s="7"/>
      <c r="D195" s="2"/>
      <c r="E195" s="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ht="23.25" customHeight="1" x14ac:dyDescent="0.2">
      <c r="A196" s="7"/>
      <c r="B196" s="7"/>
      <c r="C196" s="7"/>
      <c r="D196" s="2"/>
      <c r="E196" s="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ht="23.25" customHeight="1" x14ac:dyDescent="0.2">
      <c r="A197" s="7"/>
      <c r="B197" s="7"/>
      <c r="C197" s="7"/>
      <c r="D197" s="2"/>
      <c r="E197" s="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ht="23.25" customHeight="1" x14ac:dyDescent="0.2">
      <c r="A198" s="7"/>
      <c r="B198" s="7"/>
      <c r="C198" s="7"/>
      <c r="D198" s="2"/>
      <c r="E198" s="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ht="23.25" customHeight="1" x14ac:dyDescent="0.2">
      <c r="A199" s="7"/>
      <c r="B199" s="7"/>
      <c r="C199" s="7"/>
      <c r="D199" s="2"/>
      <c r="E199" s="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ht="23.25" customHeight="1" x14ac:dyDescent="0.2">
      <c r="A200" s="7"/>
      <c r="B200" s="7"/>
      <c r="C200" s="7"/>
      <c r="D200" s="2"/>
      <c r="E200" s="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ht="23.25" customHeight="1" x14ac:dyDescent="0.2">
      <c r="A201" s="7"/>
      <c r="B201" s="7"/>
      <c r="C201" s="7"/>
      <c r="D201" s="2"/>
      <c r="E201" s="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ht="23.25" customHeight="1" x14ac:dyDescent="0.2">
      <c r="A202" s="7"/>
      <c r="B202" s="7"/>
      <c r="C202" s="7"/>
      <c r="D202" s="2"/>
      <c r="E202" s="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ht="23.25" customHeight="1" x14ac:dyDescent="0.2">
      <c r="A203" s="7"/>
      <c r="B203" s="7"/>
      <c r="C203" s="7"/>
      <c r="D203" s="2"/>
      <c r="E203" s="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ht="23.25" customHeight="1" x14ac:dyDescent="0.2">
      <c r="A204" s="7"/>
      <c r="B204" s="7"/>
      <c r="C204" s="7"/>
      <c r="D204" s="2"/>
      <c r="E204" s="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ht="23.25" customHeight="1" x14ac:dyDescent="0.2">
      <c r="A205" s="7"/>
      <c r="B205" s="7"/>
      <c r="C205" s="7"/>
      <c r="D205" s="2"/>
      <c r="E205" s="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ht="23.25" customHeight="1" x14ac:dyDescent="0.2">
      <c r="A206" s="7"/>
      <c r="B206" s="7"/>
      <c r="C206" s="7"/>
      <c r="D206" s="2"/>
      <c r="E206" s="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ht="23.25" customHeight="1" x14ac:dyDescent="0.2">
      <c r="A207" s="7"/>
      <c r="B207" s="7"/>
      <c r="C207" s="7"/>
      <c r="D207" s="2"/>
      <c r="E207" s="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ht="23.25" customHeight="1" x14ac:dyDescent="0.2">
      <c r="A208" s="7"/>
      <c r="B208" s="7"/>
      <c r="C208" s="7"/>
      <c r="D208" s="2"/>
      <c r="E208" s="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ht="23.25" customHeight="1" x14ac:dyDescent="0.2">
      <c r="A209" s="7"/>
      <c r="B209" s="7"/>
      <c r="C209" s="7"/>
      <c r="D209" s="2"/>
      <c r="E209" s="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ht="23.25" customHeight="1" x14ac:dyDescent="0.2">
      <c r="A210" s="7"/>
      <c r="B210" s="7"/>
      <c r="C210" s="7"/>
      <c r="D210" s="2"/>
      <c r="E210" s="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ht="23.25" customHeight="1" x14ac:dyDescent="0.2">
      <c r="A211" s="7"/>
      <c r="B211" s="7"/>
      <c r="C211" s="7"/>
      <c r="D211" s="2"/>
      <c r="E211" s="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ht="23.25" customHeight="1" x14ac:dyDescent="0.2">
      <c r="A212" s="7"/>
      <c r="B212" s="7"/>
      <c r="C212" s="7"/>
      <c r="D212" s="2"/>
      <c r="E212" s="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ht="23.25" customHeight="1" x14ac:dyDescent="0.2">
      <c r="A213" s="7"/>
      <c r="B213" s="7"/>
      <c r="C213" s="7"/>
      <c r="D213" s="2"/>
      <c r="E213" s="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ht="23.25" customHeight="1" x14ac:dyDescent="0.2">
      <c r="A214" s="7"/>
      <c r="B214" s="7"/>
      <c r="C214" s="7"/>
      <c r="D214" s="2"/>
      <c r="E214" s="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ht="23.25" customHeight="1" x14ac:dyDescent="0.2">
      <c r="A215" s="7"/>
      <c r="B215" s="7"/>
      <c r="C215" s="7"/>
      <c r="D215" s="2"/>
      <c r="E215" s="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ht="23.25" customHeight="1" x14ac:dyDescent="0.2">
      <c r="A216" s="7"/>
      <c r="B216" s="7"/>
      <c r="C216" s="7"/>
      <c r="D216" s="2"/>
      <c r="E216" s="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ht="23.25" customHeight="1" x14ac:dyDescent="0.2">
      <c r="A217" s="7"/>
      <c r="B217" s="7"/>
      <c r="C217" s="7"/>
      <c r="D217" s="2"/>
      <c r="E217" s="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ht="23.25" customHeight="1" x14ac:dyDescent="0.2">
      <c r="A218" s="7"/>
      <c r="B218" s="7"/>
      <c r="C218" s="7"/>
      <c r="D218" s="2"/>
      <c r="E218" s="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23.25" customHeight="1" x14ac:dyDescent="0.2">
      <c r="A219" s="7"/>
      <c r="B219" s="7"/>
      <c r="C219" s="7"/>
      <c r="D219" s="2"/>
      <c r="E219" s="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23.25" customHeight="1" x14ac:dyDescent="0.2">
      <c r="A220" s="7"/>
      <c r="B220" s="7"/>
      <c r="C220" s="7"/>
      <c r="D220" s="2"/>
      <c r="E220" s="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23.25" customHeight="1" x14ac:dyDescent="0.2">
      <c r="A221" s="7"/>
      <c r="B221" s="7"/>
      <c r="C221" s="7"/>
      <c r="D221" s="2"/>
      <c r="E221" s="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23.25" customHeight="1" x14ac:dyDescent="0.2">
      <c r="A222" s="7"/>
      <c r="B222" s="7"/>
      <c r="C222" s="7"/>
      <c r="D222" s="2"/>
      <c r="E222" s="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23.25" customHeight="1" x14ac:dyDescent="0.2">
      <c r="A223" s="7"/>
      <c r="B223" s="7"/>
      <c r="C223" s="7"/>
      <c r="D223" s="2"/>
      <c r="E223" s="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23.25" customHeight="1" x14ac:dyDescent="0.2">
      <c r="A224" s="7"/>
      <c r="B224" s="7"/>
      <c r="C224" s="7"/>
      <c r="D224" s="2"/>
      <c r="E224" s="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23.25" customHeight="1" x14ac:dyDescent="0.2">
      <c r="A225" s="7"/>
      <c r="B225" s="7"/>
      <c r="C225" s="7"/>
      <c r="D225" s="2"/>
      <c r="E225" s="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23.25" customHeight="1" x14ac:dyDescent="0.2">
      <c r="A226" s="7"/>
      <c r="B226" s="7"/>
      <c r="C226" s="7"/>
      <c r="D226" s="2"/>
      <c r="E226" s="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ht="23.25" customHeight="1" x14ac:dyDescent="0.2">
      <c r="A227" s="7"/>
      <c r="B227" s="7"/>
      <c r="C227" s="7"/>
      <c r="D227" s="2"/>
      <c r="E227" s="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ht="23.25" customHeight="1" x14ac:dyDescent="0.2">
      <c r="A228" s="7"/>
      <c r="B228" s="7"/>
      <c r="C228" s="7"/>
      <c r="D228" s="2"/>
      <c r="E228" s="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ht="23.25" customHeight="1" x14ac:dyDescent="0.2">
      <c r="A229" s="7"/>
      <c r="B229" s="7"/>
      <c r="C229" s="7"/>
      <c r="D229" s="2"/>
      <c r="E229" s="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ht="23.25" customHeight="1" x14ac:dyDescent="0.2">
      <c r="A230" s="7"/>
      <c r="B230" s="7"/>
      <c r="C230" s="7"/>
      <c r="D230" s="2"/>
      <c r="E230" s="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ht="23.25" customHeight="1" x14ac:dyDescent="0.2">
      <c r="A231" s="7"/>
      <c r="B231" s="7"/>
      <c r="C231" s="7"/>
      <c r="D231" s="2"/>
      <c r="E231" s="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ht="23.25" customHeight="1" x14ac:dyDescent="0.2">
      <c r="A232" s="7"/>
      <c r="B232" s="7"/>
      <c r="C232" s="7"/>
      <c r="D232" s="2"/>
      <c r="E232" s="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ht="23.25" customHeight="1" x14ac:dyDescent="0.2">
      <c r="A233" s="7"/>
      <c r="B233" s="7"/>
      <c r="C233" s="7"/>
      <c r="D233" s="2"/>
      <c r="E233" s="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ht="23.25" customHeight="1" x14ac:dyDescent="0.2">
      <c r="A234" s="7"/>
      <c r="B234" s="7"/>
      <c r="C234" s="7"/>
      <c r="D234" s="2"/>
      <c r="E234" s="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ht="23.25" customHeight="1" x14ac:dyDescent="0.2">
      <c r="A235" s="7"/>
      <c r="B235" s="7"/>
      <c r="C235" s="7"/>
      <c r="D235" s="2"/>
      <c r="E235" s="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ht="23.25" customHeight="1" x14ac:dyDescent="0.2">
      <c r="A236" s="7"/>
      <c r="B236" s="7"/>
      <c r="C236" s="7"/>
      <c r="D236" s="2"/>
      <c r="E236" s="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ht="23.25" customHeight="1" x14ac:dyDescent="0.2">
      <c r="A237" s="7"/>
      <c r="B237" s="7"/>
      <c r="C237" s="7"/>
      <c r="D237" s="2"/>
      <c r="E237" s="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ht="23.25" customHeight="1" x14ac:dyDescent="0.2">
      <c r="A238" s="7"/>
      <c r="B238" s="7"/>
      <c r="C238" s="7"/>
      <c r="D238" s="2"/>
      <c r="E238" s="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ht="23.25" customHeight="1" x14ac:dyDescent="0.2">
      <c r="A239" s="7"/>
      <c r="B239" s="7"/>
      <c r="C239" s="7"/>
      <c r="D239" s="2"/>
      <c r="E239" s="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ht="23.25" customHeight="1" x14ac:dyDescent="0.2">
      <c r="A240" s="7"/>
      <c r="B240" s="7"/>
      <c r="C240" s="7"/>
      <c r="D240" s="2"/>
      <c r="E240" s="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ht="23.25" customHeight="1" x14ac:dyDescent="0.2">
      <c r="A241" s="7"/>
      <c r="B241" s="7"/>
      <c r="C241" s="7"/>
      <c r="D241" s="2"/>
      <c r="E241" s="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ht="23.25" customHeight="1" x14ac:dyDescent="0.2">
      <c r="A242" s="7"/>
      <c r="B242" s="7"/>
      <c r="C242" s="7"/>
      <c r="D242" s="2"/>
      <c r="E242" s="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ht="15.75" customHeight="1" x14ac:dyDescent="0.2"/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/>
    <row r="251" spans="1:23" ht="15.75" customHeight="1" x14ac:dyDescent="0.2"/>
    <row r="252" spans="1:23" ht="15.75" customHeight="1" x14ac:dyDescent="0.2"/>
    <row r="253" spans="1:23" ht="15.75" customHeight="1" x14ac:dyDescent="0.2"/>
    <row r="254" spans="1:23" ht="15.75" customHeight="1" x14ac:dyDescent="0.2"/>
    <row r="255" spans="1:23" ht="15.75" customHeight="1" x14ac:dyDescent="0.2"/>
    <row r="256" spans="1:2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8">
    <mergeCell ref="A44:W44"/>
    <mergeCell ref="A2:V2"/>
    <mergeCell ref="A3:V3"/>
    <mergeCell ref="G5:H5"/>
    <mergeCell ref="I5:K5"/>
    <mergeCell ref="L5:V5"/>
    <mergeCell ref="L6:M6"/>
    <mergeCell ref="W5:W36"/>
    <mergeCell ref="N6:O6"/>
    <mergeCell ref="P6:Q6"/>
    <mergeCell ref="R6:S6"/>
    <mergeCell ref="T6:U6"/>
    <mergeCell ref="C40:C41"/>
    <mergeCell ref="D40:D41"/>
    <mergeCell ref="F40:H40"/>
    <mergeCell ref="I40:L40"/>
    <mergeCell ref="K41:L41"/>
    <mergeCell ref="K42:L4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4"/>
  <sheetViews>
    <sheetView tabSelected="1" topLeftCell="C1" workbookViewId="0">
      <selection activeCell="D41" sqref="D41"/>
    </sheetView>
  </sheetViews>
  <sheetFormatPr baseColWidth="10" defaultColWidth="12.5703125" defaultRowHeight="15" customHeight="1" x14ac:dyDescent="0.2"/>
  <cols>
    <col min="1" max="1" width="10.7109375" customWidth="1"/>
    <col min="2" max="2" width="27.7109375" customWidth="1"/>
    <col min="3" max="3" width="24.7109375" customWidth="1"/>
    <col min="4" max="5" width="23.42578125" customWidth="1"/>
    <col min="6" max="6" width="28.140625" customWidth="1"/>
    <col min="7" max="7" width="13.42578125" customWidth="1"/>
    <col min="8" max="8" width="14.140625" customWidth="1"/>
    <col min="9" max="9" width="17.28515625" customWidth="1"/>
    <col min="10" max="10" width="25.42578125" customWidth="1"/>
    <col min="11" max="11" width="24.42578125" customWidth="1"/>
    <col min="12" max="12" width="5.42578125" customWidth="1"/>
    <col min="13" max="13" width="4.7109375" customWidth="1"/>
    <col min="14" max="14" width="5.28515625" customWidth="1"/>
    <col min="15" max="15" width="4.42578125" customWidth="1"/>
    <col min="16" max="17" width="4.140625" customWidth="1"/>
    <col min="18" max="19" width="4.42578125" customWidth="1"/>
    <col min="20" max="20" width="4.28515625" customWidth="1"/>
    <col min="21" max="21" width="4.42578125" customWidth="1"/>
    <col min="22" max="22" width="11" customWidth="1"/>
    <col min="23" max="23" width="2.7109375" customWidth="1"/>
  </cols>
  <sheetData>
    <row r="1" spans="1:23" ht="48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99" t="s">
        <v>138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4"/>
    </row>
    <row r="3" spans="1:23" ht="15.75" customHeight="1" x14ac:dyDescent="0.2">
      <c r="A3" s="99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3"/>
    </row>
    <row r="4" spans="1:23" ht="14.25" customHeight="1" x14ac:dyDescent="0.2">
      <c r="A4" s="5"/>
      <c r="B4" s="5"/>
      <c r="C4" s="5"/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7"/>
      <c r="P4" s="7"/>
      <c r="Q4" s="7"/>
      <c r="R4" s="7"/>
      <c r="S4" s="7"/>
      <c r="T4" s="7"/>
      <c r="U4" s="7"/>
      <c r="V4" s="7"/>
      <c r="W4" s="7"/>
    </row>
    <row r="5" spans="1:23" ht="51" customHeight="1" x14ac:dyDescent="0.2">
      <c r="A5" s="8" t="s">
        <v>0</v>
      </c>
      <c r="B5" s="8" t="s">
        <v>1</v>
      </c>
      <c r="C5" s="8" t="s">
        <v>2</v>
      </c>
      <c r="D5" s="9" t="s">
        <v>3</v>
      </c>
      <c r="E5" s="9" t="s">
        <v>4</v>
      </c>
      <c r="F5" s="8" t="s">
        <v>5</v>
      </c>
      <c r="G5" s="100" t="s">
        <v>6</v>
      </c>
      <c r="H5" s="95"/>
      <c r="I5" s="100" t="s">
        <v>7</v>
      </c>
      <c r="J5" s="94"/>
      <c r="K5" s="95"/>
      <c r="L5" s="100" t="s">
        <v>8</v>
      </c>
      <c r="M5" s="94"/>
      <c r="N5" s="94"/>
      <c r="O5" s="94"/>
      <c r="P5" s="94"/>
      <c r="Q5" s="94"/>
      <c r="R5" s="94"/>
      <c r="S5" s="94"/>
      <c r="T5" s="94"/>
      <c r="U5" s="94"/>
      <c r="V5" s="95"/>
      <c r="W5" s="102"/>
    </row>
    <row r="6" spans="1:23" ht="34.5" customHeight="1" x14ac:dyDescent="0.2">
      <c r="A6" s="10"/>
      <c r="B6" s="8"/>
      <c r="C6" s="10"/>
      <c r="D6" s="9"/>
      <c r="E6" s="9"/>
      <c r="F6" s="8"/>
      <c r="G6" s="8" t="s">
        <v>9</v>
      </c>
      <c r="H6" s="8" t="s">
        <v>10</v>
      </c>
      <c r="I6" s="8" t="s">
        <v>11</v>
      </c>
      <c r="J6" s="8" t="s">
        <v>12</v>
      </c>
      <c r="K6" s="11" t="s">
        <v>13</v>
      </c>
      <c r="L6" s="101" t="s">
        <v>14</v>
      </c>
      <c r="M6" s="95"/>
      <c r="N6" s="101" t="s">
        <v>15</v>
      </c>
      <c r="O6" s="95"/>
      <c r="P6" s="101" t="s">
        <v>16</v>
      </c>
      <c r="Q6" s="95"/>
      <c r="R6" s="105" t="s">
        <v>17</v>
      </c>
      <c r="S6" s="95"/>
      <c r="T6" s="106" t="s">
        <v>18</v>
      </c>
      <c r="U6" s="95"/>
      <c r="V6" s="12" t="s">
        <v>19</v>
      </c>
      <c r="W6" s="103"/>
    </row>
    <row r="7" spans="1:23" ht="23.25" customHeight="1" x14ac:dyDescent="0.2">
      <c r="A7" s="10"/>
      <c r="B7" s="8"/>
      <c r="C7" s="13"/>
      <c r="D7" s="9"/>
      <c r="E7" s="9"/>
      <c r="F7" s="8"/>
      <c r="G7" s="10"/>
      <c r="H7" s="8"/>
      <c r="I7" s="10"/>
      <c r="J7" s="10"/>
      <c r="K7" s="14"/>
      <c r="L7" s="15" t="s">
        <v>20</v>
      </c>
      <c r="M7" s="15" t="s">
        <v>21</v>
      </c>
      <c r="N7" s="15" t="s">
        <v>20</v>
      </c>
      <c r="O7" s="15" t="s">
        <v>21</v>
      </c>
      <c r="P7" s="15" t="s">
        <v>20</v>
      </c>
      <c r="Q7" s="15" t="s">
        <v>21</v>
      </c>
      <c r="R7" s="15" t="s">
        <v>20</v>
      </c>
      <c r="S7" s="15" t="s">
        <v>21</v>
      </c>
      <c r="T7" s="15" t="s">
        <v>20</v>
      </c>
      <c r="U7" s="15" t="s">
        <v>21</v>
      </c>
      <c r="V7" s="13"/>
      <c r="W7" s="103"/>
    </row>
    <row r="8" spans="1:23" ht="99.75" customHeight="1" x14ac:dyDescent="0.25">
      <c r="A8" s="16" t="s">
        <v>115</v>
      </c>
      <c r="B8" s="17">
        <v>1</v>
      </c>
      <c r="C8" s="18" t="s">
        <v>23</v>
      </c>
      <c r="D8" s="19" t="s">
        <v>24</v>
      </c>
      <c r="E8" s="20" t="s">
        <v>116</v>
      </c>
      <c r="F8" s="21" t="s">
        <v>26</v>
      </c>
      <c r="G8" s="85">
        <v>46087</v>
      </c>
      <c r="H8" s="86">
        <v>0.45833333333333331</v>
      </c>
      <c r="I8" s="20" t="s">
        <v>27</v>
      </c>
      <c r="J8" s="20" t="s">
        <v>28</v>
      </c>
      <c r="K8" s="24"/>
      <c r="L8" s="25">
        <v>5</v>
      </c>
      <c r="M8" s="26">
        <v>6</v>
      </c>
      <c r="N8" s="26">
        <v>20</v>
      </c>
      <c r="O8" s="26">
        <v>18</v>
      </c>
      <c r="P8" s="26">
        <v>25</v>
      </c>
      <c r="Q8" s="26">
        <v>31</v>
      </c>
      <c r="R8" s="26">
        <v>10</v>
      </c>
      <c r="S8" s="26">
        <v>8</v>
      </c>
      <c r="T8" s="26">
        <v>1</v>
      </c>
      <c r="U8" s="27">
        <v>3</v>
      </c>
      <c r="V8" s="28">
        <f t="shared" ref="V8:V31" si="0">SUM(L8:U8)</f>
        <v>127</v>
      </c>
      <c r="W8" s="103"/>
    </row>
    <row r="9" spans="1:23" ht="63.75" customHeight="1" x14ac:dyDescent="0.25">
      <c r="A9" s="16" t="s">
        <v>115</v>
      </c>
      <c r="B9" s="17">
        <v>1</v>
      </c>
      <c r="C9" s="18" t="s">
        <v>29</v>
      </c>
      <c r="D9" s="29" t="s">
        <v>30</v>
      </c>
      <c r="E9" s="20" t="s">
        <v>116</v>
      </c>
      <c r="F9" s="21" t="s">
        <v>26</v>
      </c>
      <c r="G9" s="85">
        <v>46087</v>
      </c>
      <c r="H9" s="86">
        <v>0.625</v>
      </c>
      <c r="I9" s="20" t="s">
        <v>31</v>
      </c>
      <c r="J9" s="20" t="s">
        <v>32</v>
      </c>
      <c r="K9" s="24"/>
      <c r="L9" s="25">
        <v>4</v>
      </c>
      <c r="M9" s="26">
        <v>4</v>
      </c>
      <c r="N9" s="26">
        <v>60</v>
      </c>
      <c r="O9" s="26">
        <v>67</v>
      </c>
      <c r="P9" s="26">
        <v>15</v>
      </c>
      <c r="Q9" s="26">
        <v>13</v>
      </c>
      <c r="R9" s="26">
        <v>10</v>
      </c>
      <c r="S9" s="26">
        <v>18</v>
      </c>
      <c r="T9" s="26">
        <v>7</v>
      </c>
      <c r="U9" s="26">
        <v>4</v>
      </c>
      <c r="V9" s="74">
        <f t="shared" si="0"/>
        <v>202</v>
      </c>
      <c r="W9" s="103"/>
    </row>
    <row r="10" spans="1:23" ht="61.5" customHeight="1" x14ac:dyDescent="0.25">
      <c r="A10" s="16" t="s">
        <v>115</v>
      </c>
      <c r="B10" s="17">
        <v>1</v>
      </c>
      <c r="C10" s="30" t="s">
        <v>33</v>
      </c>
      <c r="D10" s="18" t="s">
        <v>34</v>
      </c>
      <c r="E10" s="20" t="s">
        <v>116</v>
      </c>
      <c r="F10" s="21" t="s">
        <v>26</v>
      </c>
      <c r="G10" s="85">
        <v>46086</v>
      </c>
      <c r="H10" s="86">
        <v>0.66666666666666663</v>
      </c>
      <c r="I10" s="20" t="s">
        <v>35</v>
      </c>
      <c r="J10" s="20" t="s">
        <v>36</v>
      </c>
      <c r="K10" s="24"/>
      <c r="L10" s="25">
        <v>1</v>
      </c>
      <c r="M10" s="26">
        <v>1</v>
      </c>
      <c r="N10" s="26">
        <v>40</v>
      </c>
      <c r="O10" s="26">
        <v>36</v>
      </c>
      <c r="P10" s="26">
        <v>25</v>
      </c>
      <c r="Q10" s="26">
        <v>20</v>
      </c>
      <c r="R10" s="26">
        <v>12</v>
      </c>
      <c r="S10" s="26">
        <v>11</v>
      </c>
      <c r="T10" s="26">
        <v>1</v>
      </c>
      <c r="U10" s="26">
        <v>1</v>
      </c>
      <c r="V10" s="28">
        <f t="shared" si="0"/>
        <v>148</v>
      </c>
      <c r="W10" s="103"/>
    </row>
    <row r="11" spans="1:23" ht="61.5" customHeight="1" x14ac:dyDescent="0.25">
      <c r="A11" s="16" t="s">
        <v>115</v>
      </c>
      <c r="B11" s="17">
        <v>1</v>
      </c>
      <c r="C11" s="18" t="s">
        <v>37</v>
      </c>
      <c r="D11" s="29" t="s">
        <v>38</v>
      </c>
      <c r="E11" s="20" t="s">
        <v>116</v>
      </c>
      <c r="F11" s="21" t="s">
        <v>26</v>
      </c>
      <c r="G11" s="85">
        <v>46086</v>
      </c>
      <c r="H11" s="86">
        <v>0.625</v>
      </c>
      <c r="I11" s="20" t="s">
        <v>39</v>
      </c>
      <c r="J11" s="20" t="s">
        <v>40</v>
      </c>
      <c r="K11" s="24"/>
      <c r="L11" s="25">
        <v>0</v>
      </c>
      <c r="M11" s="26">
        <v>0</v>
      </c>
      <c r="N11" s="26">
        <v>50</v>
      </c>
      <c r="O11" s="26">
        <v>52</v>
      </c>
      <c r="P11" s="26">
        <v>28</v>
      </c>
      <c r="Q11" s="26">
        <v>23</v>
      </c>
      <c r="R11" s="26">
        <v>14</v>
      </c>
      <c r="S11" s="26">
        <v>19</v>
      </c>
      <c r="T11" s="26">
        <v>3</v>
      </c>
      <c r="U11" s="26">
        <v>3</v>
      </c>
      <c r="V11" s="74">
        <f t="shared" si="0"/>
        <v>192</v>
      </c>
      <c r="W11" s="103"/>
    </row>
    <row r="12" spans="1:23" ht="61.5" customHeight="1" x14ac:dyDescent="0.25">
      <c r="A12" s="16" t="s">
        <v>115</v>
      </c>
      <c r="B12" s="17">
        <v>1</v>
      </c>
      <c r="C12" s="31" t="s">
        <v>41</v>
      </c>
      <c r="D12" s="19" t="s">
        <v>42</v>
      </c>
      <c r="E12" s="20" t="s">
        <v>116</v>
      </c>
      <c r="F12" s="21" t="s">
        <v>26</v>
      </c>
      <c r="G12" s="85">
        <v>46087</v>
      </c>
      <c r="H12" s="86">
        <v>0.66666666666666663</v>
      </c>
      <c r="I12" s="20" t="s">
        <v>43</v>
      </c>
      <c r="J12" s="20" t="s">
        <v>44</v>
      </c>
      <c r="K12" s="24"/>
      <c r="L12" s="25">
        <v>8</v>
      </c>
      <c r="M12" s="26">
        <v>10</v>
      </c>
      <c r="N12" s="26">
        <v>210</v>
      </c>
      <c r="O12" s="26">
        <v>231</v>
      </c>
      <c r="P12" s="26">
        <v>110</v>
      </c>
      <c r="Q12" s="26">
        <v>110</v>
      </c>
      <c r="R12" s="26">
        <v>58</v>
      </c>
      <c r="S12" s="26">
        <v>67</v>
      </c>
      <c r="T12" s="26">
        <v>55</v>
      </c>
      <c r="U12" s="26">
        <v>60</v>
      </c>
      <c r="V12" s="28">
        <f t="shared" si="0"/>
        <v>919</v>
      </c>
      <c r="W12" s="103"/>
    </row>
    <row r="13" spans="1:23" ht="47.25" customHeight="1" x14ac:dyDescent="0.25">
      <c r="A13" s="16" t="s">
        <v>115</v>
      </c>
      <c r="B13" s="17">
        <v>1</v>
      </c>
      <c r="C13" s="32" t="s">
        <v>45</v>
      </c>
      <c r="D13" s="33" t="s">
        <v>46</v>
      </c>
      <c r="E13" s="20" t="s">
        <v>116</v>
      </c>
      <c r="F13" s="21" t="s">
        <v>26</v>
      </c>
      <c r="G13" s="85">
        <v>46088</v>
      </c>
      <c r="H13" s="86">
        <v>0.625</v>
      </c>
      <c r="I13" s="20" t="s">
        <v>31</v>
      </c>
      <c r="J13" s="20" t="s">
        <v>32</v>
      </c>
      <c r="K13" s="34"/>
      <c r="L13" s="25">
        <v>3</v>
      </c>
      <c r="M13" s="26">
        <v>3</v>
      </c>
      <c r="N13" s="26">
        <v>30</v>
      </c>
      <c r="O13" s="26">
        <v>35</v>
      </c>
      <c r="P13" s="26">
        <v>25</v>
      </c>
      <c r="Q13" s="26">
        <v>31</v>
      </c>
      <c r="R13" s="26">
        <v>22</v>
      </c>
      <c r="S13" s="26">
        <v>19</v>
      </c>
      <c r="T13" s="26">
        <v>1</v>
      </c>
      <c r="U13" s="26">
        <v>3</v>
      </c>
      <c r="V13" s="74">
        <f t="shared" si="0"/>
        <v>172</v>
      </c>
      <c r="W13" s="103"/>
    </row>
    <row r="14" spans="1:23" ht="90.75" customHeight="1" x14ac:dyDescent="0.25">
      <c r="A14" s="16" t="s">
        <v>115</v>
      </c>
      <c r="B14" s="17">
        <v>1</v>
      </c>
      <c r="C14" s="20" t="s">
        <v>47</v>
      </c>
      <c r="D14" s="19" t="s">
        <v>48</v>
      </c>
      <c r="E14" s="20" t="s">
        <v>116</v>
      </c>
      <c r="F14" s="21" t="s">
        <v>26</v>
      </c>
      <c r="G14" s="85">
        <v>46085</v>
      </c>
      <c r="H14" s="86">
        <v>0.625</v>
      </c>
      <c r="I14" s="20" t="s">
        <v>49</v>
      </c>
      <c r="J14" s="20" t="s">
        <v>50</v>
      </c>
      <c r="K14" s="34"/>
      <c r="L14" s="25">
        <v>0</v>
      </c>
      <c r="M14" s="26">
        <v>0</v>
      </c>
      <c r="N14" s="26">
        <v>48</v>
      </c>
      <c r="O14" s="26">
        <v>52</v>
      </c>
      <c r="P14" s="26">
        <v>30</v>
      </c>
      <c r="Q14" s="26">
        <v>27</v>
      </c>
      <c r="R14" s="26">
        <v>16</v>
      </c>
      <c r="S14" s="26">
        <v>13</v>
      </c>
      <c r="T14" s="26">
        <v>3</v>
      </c>
      <c r="U14" s="26">
        <v>2</v>
      </c>
      <c r="V14" s="28">
        <f t="shared" si="0"/>
        <v>191</v>
      </c>
      <c r="W14" s="103"/>
    </row>
    <row r="15" spans="1:23" ht="15.75" customHeight="1" x14ac:dyDescent="0.25">
      <c r="A15" s="16" t="s">
        <v>115</v>
      </c>
      <c r="B15" s="17">
        <v>1</v>
      </c>
      <c r="C15" s="35" t="s">
        <v>51</v>
      </c>
      <c r="D15" s="35" t="s">
        <v>52</v>
      </c>
      <c r="E15" s="35" t="s">
        <v>116</v>
      </c>
      <c r="F15" s="75" t="s">
        <v>26</v>
      </c>
      <c r="G15" s="85">
        <v>46093</v>
      </c>
      <c r="H15" s="86">
        <v>0.58333333333333337</v>
      </c>
      <c r="I15" s="35" t="s">
        <v>53</v>
      </c>
      <c r="J15" s="35" t="s">
        <v>54</v>
      </c>
      <c r="K15" s="34"/>
      <c r="L15" s="25">
        <v>0</v>
      </c>
      <c r="M15" s="26">
        <v>0</v>
      </c>
      <c r="N15" s="26">
        <v>10</v>
      </c>
      <c r="O15" s="26">
        <v>10</v>
      </c>
      <c r="P15" s="26">
        <v>4</v>
      </c>
      <c r="Q15" s="26">
        <v>4</v>
      </c>
      <c r="R15" s="26">
        <v>2</v>
      </c>
      <c r="S15" s="26">
        <v>2</v>
      </c>
      <c r="T15" s="26">
        <v>0</v>
      </c>
      <c r="U15" s="26">
        <v>0</v>
      </c>
      <c r="V15" s="74">
        <f t="shared" si="0"/>
        <v>32</v>
      </c>
      <c r="W15" s="103"/>
    </row>
    <row r="16" spans="1:23" ht="15.75" customHeight="1" x14ac:dyDescent="0.25">
      <c r="A16" s="16" t="s">
        <v>115</v>
      </c>
      <c r="B16" s="17">
        <v>1</v>
      </c>
      <c r="C16" s="35" t="s">
        <v>117</v>
      </c>
      <c r="D16" s="35" t="s">
        <v>118</v>
      </c>
      <c r="E16" s="35" t="s">
        <v>116</v>
      </c>
      <c r="F16" s="75" t="s">
        <v>26</v>
      </c>
      <c r="G16" s="85">
        <v>46109</v>
      </c>
      <c r="H16" s="86">
        <v>0.54166666666666663</v>
      </c>
      <c r="I16" s="35" t="s">
        <v>57</v>
      </c>
      <c r="J16" s="35" t="s">
        <v>58</v>
      </c>
      <c r="K16" s="34"/>
      <c r="L16" s="25">
        <v>0</v>
      </c>
      <c r="M16" s="26">
        <v>2</v>
      </c>
      <c r="N16" s="26">
        <v>8</v>
      </c>
      <c r="O16" s="26">
        <v>10</v>
      </c>
      <c r="P16" s="26">
        <v>2</v>
      </c>
      <c r="Q16" s="26">
        <v>4</v>
      </c>
      <c r="R16" s="26">
        <v>3</v>
      </c>
      <c r="S16" s="26">
        <v>2</v>
      </c>
      <c r="T16" s="26">
        <v>1</v>
      </c>
      <c r="U16" s="26">
        <v>1</v>
      </c>
      <c r="V16" s="28">
        <f t="shared" si="0"/>
        <v>33</v>
      </c>
      <c r="W16" s="103"/>
    </row>
    <row r="17" spans="1:23" ht="70.5" customHeight="1" x14ac:dyDescent="0.25">
      <c r="A17" s="16" t="s">
        <v>115</v>
      </c>
      <c r="B17" s="17">
        <v>1</v>
      </c>
      <c r="C17" s="35" t="s">
        <v>119</v>
      </c>
      <c r="D17" s="35" t="s">
        <v>120</v>
      </c>
      <c r="E17" s="35" t="s">
        <v>116</v>
      </c>
      <c r="F17" s="75" t="s">
        <v>26</v>
      </c>
      <c r="G17" s="85">
        <v>46108</v>
      </c>
      <c r="H17" s="86">
        <v>0.41666666666666669</v>
      </c>
      <c r="I17" s="20" t="s">
        <v>121</v>
      </c>
      <c r="J17" s="20" t="s">
        <v>122</v>
      </c>
      <c r="K17" s="34"/>
      <c r="L17" s="25">
        <v>1</v>
      </c>
      <c r="M17" s="26">
        <v>1</v>
      </c>
      <c r="N17" s="26">
        <v>8</v>
      </c>
      <c r="O17" s="26">
        <v>10</v>
      </c>
      <c r="P17" s="26">
        <v>2</v>
      </c>
      <c r="Q17" s="26">
        <v>1</v>
      </c>
      <c r="R17" s="26">
        <v>0</v>
      </c>
      <c r="S17" s="26">
        <v>5</v>
      </c>
      <c r="T17" s="26">
        <v>0</v>
      </c>
      <c r="U17" s="26">
        <v>2</v>
      </c>
      <c r="V17" s="74">
        <f t="shared" si="0"/>
        <v>30</v>
      </c>
      <c r="W17" s="103"/>
    </row>
    <row r="18" spans="1:23" ht="24.75" customHeight="1" x14ac:dyDescent="0.25">
      <c r="A18" s="16" t="s">
        <v>115</v>
      </c>
      <c r="B18" s="17">
        <v>1</v>
      </c>
      <c r="C18" s="35" t="s">
        <v>63</v>
      </c>
      <c r="D18" s="35" t="s">
        <v>64</v>
      </c>
      <c r="E18" s="35" t="s">
        <v>116</v>
      </c>
      <c r="F18" s="75" t="s">
        <v>26</v>
      </c>
      <c r="G18" s="85">
        <v>46096</v>
      </c>
      <c r="H18" s="87">
        <v>0.58333333333333337</v>
      </c>
      <c r="I18" s="35" t="s">
        <v>65</v>
      </c>
      <c r="J18" s="35" t="s">
        <v>66</v>
      </c>
      <c r="K18" s="34"/>
      <c r="L18" s="25">
        <v>0</v>
      </c>
      <c r="M18" s="26">
        <v>0</v>
      </c>
      <c r="N18" s="26">
        <v>2</v>
      </c>
      <c r="O18" s="26">
        <v>1</v>
      </c>
      <c r="P18" s="26">
        <v>8</v>
      </c>
      <c r="Q18" s="26">
        <v>10</v>
      </c>
      <c r="R18" s="26">
        <v>1</v>
      </c>
      <c r="S18" s="26">
        <v>1</v>
      </c>
      <c r="T18" s="26">
        <v>1</v>
      </c>
      <c r="U18" s="26">
        <v>0</v>
      </c>
      <c r="V18" s="28">
        <f t="shared" si="0"/>
        <v>24</v>
      </c>
      <c r="W18" s="103"/>
    </row>
    <row r="19" spans="1:23" ht="24.75" customHeight="1" x14ac:dyDescent="0.25">
      <c r="A19" s="16" t="s">
        <v>115</v>
      </c>
      <c r="B19" s="17">
        <v>1</v>
      </c>
      <c r="C19" s="35" t="s">
        <v>67</v>
      </c>
      <c r="D19" s="35" t="s">
        <v>68</v>
      </c>
      <c r="E19" s="35" t="s">
        <v>116</v>
      </c>
      <c r="F19" s="75" t="s">
        <v>26</v>
      </c>
      <c r="G19" s="85">
        <v>46085</v>
      </c>
      <c r="H19" s="87">
        <v>0.54166666666666663</v>
      </c>
      <c r="I19" s="35" t="s">
        <v>69</v>
      </c>
      <c r="J19" s="35" t="s">
        <v>70</v>
      </c>
      <c r="K19" s="34"/>
      <c r="L19" s="25">
        <v>0</v>
      </c>
      <c r="M19" s="26">
        <v>1</v>
      </c>
      <c r="N19" s="26">
        <v>5</v>
      </c>
      <c r="O19" s="26">
        <v>7</v>
      </c>
      <c r="P19" s="26">
        <v>7</v>
      </c>
      <c r="Q19" s="26">
        <v>9</v>
      </c>
      <c r="R19" s="26">
        <v>1</v>
      </c>
      <c r="S19" s="26">
        <v>1</v>
      </c>
      <c r="T19" s="26">
        <v>1</v>
      </c>
      <c r="U19" s="26">
        <v>0</v>
      </c>
      <c r="V19" s="74">
        <f t="shared" si="0"/>
        <v>32</v>
      </c>
      <c r="W19" s="103"/>
    </row>
    <row r="20" spans="1:23" ht="45.75" customHeight="1" x14ac:dyDescent="0.25">
      <c r="A20" s="16" t="s">
        <v>115</v>
      </c>
      <c r="B20" s="17">
        <v>1</v>
      </c>
      <c r="C20" s="35" t="s">
        <v>71</v>
      </c>
      <c r="D20" s="33" t="s">
        <v>72</v>
      </c>
      <c r="E20" s="35" t="s">
        <v>116</v>
      </c>
      <c r="F20" s="75" t="s">
        <v>26</v>
      </c>
      <c r="G20" s="85">
        <v>46096</v>
      </c>
      <c r="H20" s="87">
        <v>0.58333333333333337</v>
      </c>
      <c r="I20" s="35" t="s">
        <v>73</v>
      </c>
      <c r="J20" s="35" t="s">
        <v>74</v>
      </c>
      <c r="K20" s="34"/>
      <c r="L20" s="25">
        <v>7</v>
      </c>
      <c r="M20" s="26">
        <v>5</v>
      </c>
      <c r="N20" s="37">
        <v>277</v>
      </c>
      <c r="O20" s="37">
        <v>275</v>
      </c>
      <c r="P20" s="37">
        <v>90</v>
      </c>
      <c r="Q20" s="37">
        <v>92</v>
      </c>
      <c r="R20" s="37">
        <v>35</v>
      </c>
      <c r="S20" s="37">
        <v>41</v>
      </c>
      <c r="T20" s="37">
        <v>0</v>
      </c>
      <c r="U20" s="37">
        <v>0</v>
      </c>
      <c r="V20" s="28">
        <f t="shared" si="0"/>
        <v>822</v>
      </c>
      <c r="W20" s="103"/>
    </row>
    <row r="21" spans="1:23" ht="24.75" hidden="1" customHeight="1" x14ac:dyDescent="0.25">
      <c r="A21" s="16"/>
      <c r="B21" s="17">
        <v>1</v>
      </c>
      <c r="C21" s="39"/>
      <c r="D21" s="40"/>
      <c r="E21" s="35" t="s">
        <v>116</v>
      </c>
      <c r="F21" s="41"/>
      <c r="G21" s="88"/>
      <c r="H21" s="89"/>
      <c r="I21" s="39"/>
      <c r="J21" s="34"/>
      <c r="K21" s="34"/>
      <c r="L21" s="43"/>
      <c r="M21" s="43"/>
      <c r="N21" s="44"/>
      <c r="O21" s="44"/>
      <c r="P21" s="44"/>
      <c r="Q21" s="44"/>
      <c r="R21" s="44"/>
      <c r="S21" s="44"/>
      <c r="T21" s="44"/>
      <c r="U21" s="44"/>
      <c r="V21" s="74">
        <f t="shared" si="0"/>
        <v>0</v>
      </c>
      <c r="W21" s="103"/>
    </row>
    <row r="22" spans="1:23" ht="24.75" hidden="1" customHeight="1" x14ac:dyDescent="0.25">
      <c r="A22" s="16"/>
      <c r="B22" s="17">
        <v>1</v>
      </c>
      <c r="C22" s="39"/>
      <c r="D22" s="40"/>
      <c r="E22" s="35" t="s">
        <v>116</v>
      </c>
      <c r="F22" s="41"/>
      <c r="G22" s="88"/>
      <c r="H22" s="89"/>
      <c r="I22" s="39"/>
      <c r="J22" s="34"/>
      <c r="K22" s="34"/>
      <c r="L22" s="43"/>
      <c r="M22" s="43"/>
      <c r="N22" s="44"/>
      <c r="O22" s="44"/>
      <c r="P22" s="44"/>
      <c r="Q22" s="44"/>
      <c r="R22" s="44"/>
      <c r="S22" s="44"/>
      <c r="T22" s="44"/>
      <c r="U22" s="44"/>
      <c r="V22" s="28">
        <f t="shared" si="0"/>
        <v>0</v>
      </c>
      <c r="W22" s="103"/>
    </row>
    <row r="23" spans="1:23" ht="24.75" hidden="1" customHeight="1" x14ac:dyDescent="0.25">
      <c r="A23" s="16"/>
      <c r="B23" s="17">
        <v>1</v>
      </c>
      <c r="C23" s="39"/>
      <c r="D23" s="40"/>
      <c r="E23" s="35" t="s">
        <v>116</v>
      </c>
      <c r="F23" s="41"/>
      <c r="G23" s="88"/>
      <c r="H23" s="89"/>
      <c r="I23" s="39"/>
      <c r="J23" s="34"/>
      <c r="K23" s="34"/>
      <c r="L23" s="43"/>
      <c r="M23" s="43"/>
      <c r="N23" s="44"/>
      <c r="O23" s="44"/>
      <c r="P23" s="44"/>
      <c r="Q23" s="44"/>
      <c r="R23" s="44"/>
      <c r="S23" s="44"/>
      <c r="T23" s="44"/>
      <c r="U23" s="44"/>
      <c r="V23" s="74">
        <f t="shared" si="0"/>
        <v>0</v>
      </c>
      <c r="W23" s="103"/>
    </row>
    <row r="24" spans="1:23" ht="24.75" hidden="1" customHeight="1" x14ac:dyDescent="0.25">
      <c r="A24" s="16"/>
      <c r="B24" s="17">
        <v>1</v>
      </c>
      <c r="C24" s="39"/>
      <c r="D24" s="40"/>
      <c r="E24" s="35" t="s">
        <v>116</v>
      </c>
      <c r="F24" s="41"/>
      <c r="G24" s="88"/>
      <c r="H24" s="89"/>
      <c r="I24" s="39"/>
      <c r="J24" s="34"/>
      <c r="K24" s="34"/>
      <c r="L24" s="43"/>
      <c r="M24" s="43"/>
      <c r="N24" s="44"/>
      <c r="O24" s="44"/>
      <c r="P24" s="44"/>
      <c r="Q24" s="44"/>
      <c r="R24" s="44"/>
      <c r="S24" s="44"/>
      <c r="T24" s="44"/>
      <c r="U24" s="44"/>
      <c r="V24" s="28">
        <f t="shared" si="0"/>
        <v>0</v>
      </c>
      <c r="W24" s="103"/>
    </row>
    <row r="25" spans="1:23" ht="24.75" hidden="1" customHeight="1" x14ac:dyDescent="0.25">
      <c r="A25" s="45"/>
      <c r="B25" s="17">
        <v>1</v>
      </c>
      <c r="C25" s="39"/>
      <c r="D25" s="40"/>
      <c r="E25" s="35" t="s">
        <v>116</v>
      </c>
      <c r="F25" s="41"/>
      <c r="G25" s="88"/>
      <c r="H25" s="89"/>
      <c r="I25" s="39"/>
      <c r="J25" s="34"/>
      <c r="K25" s="34"/>
      <c r="L25" s="43"/>
      <c r="M25" s="43"/>
      <c r="N25" s="44"/>
      <c r="O25" s="44">
        <v>11</v>
      </c>
      <c r="P25" s="44"/>
      <c r="Q25" s="44"/>
      <c r="R25" s="44"/>
      <c r="S25" s="44"/>
      <c r="T25" s="44"/>
      <c r="U25" s="44"/>
      <c r="V25" s="74">
        <f t="shared" si="0"/>
        <v>11</v>
      </c>
      <c r="W25" s="103"/>
    </row>
    <row r="26" spans="1:23" ht="24.75" hidden="1" customHeight="1" x14ac:dyDescent="0.25">
      <c r="A26" s="45"/>
      <c r="B26" s="17">
        <v>1</v>
      </c>
      <c r="C26" s="39"/>
      <c r="D26" s="40"/>
      <c r="E26" s="35" t="s">
        <v>116</v>
      </c>
      <c r="F26" s="41"/>
      <c r="G26" s="88"/>
      <c r="H26" s="89"/>
      <c r="I26" s="39"/>
      <c r="J26" s="34"/>
      <c r="K26" s="34"/>
      <c r="L26" s="43"/>
      <c r="M26" s="43"/>
      <c r="N26" s="44"/>
      <c r="O26" s="44"/>
      <c r="P26" s="44"/>
      <c r="Q26" s="44"/>
      <c r="R26" s="44"/>
      <c r="S26" s="44"/>
      <c r="T26" s="44"/>
      <c r="U26" s="44"/>
      <c r="V26" s="28">
        <f t="shared" si="0"/>
        <v>0</v>
      </c>
      <c r="W26" s="103"/>
    </row>
    <row r="27" spans="1:23" ht="15.75" hidden="1" customHeight="1" x14ac:dyDescent="0.25">
      <c r="A27" s="45"/>
      <c r="B27" s="17">
        <v>1</v>
      </c>
      <c r="C27" s="39"/>
      <c r="D27" s="40"/>
      <c r="E27" s="35" t="s">
        <v>116</v>
      </c>
      <c r="F27" s="41"/>
      <c r="G27" s="88"/>
      <c r="H27" s="89"/>
      <c r="I27" s="39"/>
      <c r="J27" s="34"/>
      <c r="K27" s="34"/>
      <c r="L27" s="39"/>
      <c r="M27" s="39"/>
      <c r="N27" s="45"/>
      <c r="O27" s="45"/>
      <c r="P27" s="45"/>
      <c r="Q27" s="45"/>
      <c r="R27" s="45"/>
      <c r="S27" s="45"/>
      <c r="T27" s="45"/>
      <c r="U27" s="45"/>
      <c r="V27" s="74">
        <f t="shared" si="0"/>
        <v>0</v>
      </c>
      <c r="W27" s="103"/>
    </row>
    <row r="28" spans="1:23" ht="25.5" customHeight="1" x14ac:dyDescent="0.25">
      <c r="A28" s="76" t="s">
        <v>115</v>
      </c>
      <c r="B28" s="17">
        <v>1</v>
      </c>
      <c r="C28" s="64" t="s">
        <v>123</v>
      </c>
      <c r="D28" s="77"/>
      <c r="E28" s="20" t="s">
        <v>116</v>
      </c>
      <c r="F28" s="77" t="s">
        <v>77</v>
      </c>
      <c r="G28" s="90">
        <v>46091</v>
      </c>
      <c r="H28" s="86" t="s">
        <v>124</v>
      </c>
      <c r="I28" s="52" t="s">
        <v>125</v>
      </c>
      <c r="J28" s="51" t="s">
        <v>126</v>
      </c>
      <c r="K28" s="57"/>
      <c r="L28" s="77"/>
      <c r="M28" s="58"/>
      <c r="N28" s="79">
        <v>361</v>
      </c>
      <c r="O28" s="79">
        <v>347</v>
      </c>
      <c r="P28" s="58"/>
      <c r="Q28" s="58"/>
      <c r="R28" s="58"/>
      <c r="S28" s="58"/>
      <c r="T28" s="58"/>
      <c r="U28" s="58"/>
      <c r="V28" s="28">
        <f t="shared" si="0"/>
        <v>708</v>
      </c>
      <c r="W28" s="103"/>
    </row>
    <row r="29" spans="1:23" ht="25.5" customHeight="1" x14ac:dyDescent="0.25">
      <c r="A29" s="76" t="s">
        <v>115</v>
      </c>
      <c r="B29" s="17">
        <v>1</v>
      </c>
      <c r="C29" s="52" t="s">
        <v>123</v>
      </c>
      <c r="D29" s="77"/>
      <c r="E29" s="20" t="s">
        <v>116</v>
      </c>
      <c r="F29" s="77" t="s">
        <v>77</v>
      </c>
      <c r="G29" s="78">
        <v>46100</v>
      </c>
      <c r="H29" s="55" t="s">
        <v>127</v>
      </c>
      <c r="I29" s="52" t="s">
        <v>128</v>
      </c>
      <c r="J29" s="51" t="s">
        <v>129</v>
      </c>
      <c r="K29" s="57"/>
      <c r="L29" s="77"/>
      <c r="M29" s="58"/>
      <c r="N29" s="79">
        <v>13</v>
      </c>
      <c r="O29" s="79">
        <v>7</v>
      </c>
      <c r="P29" s="79">
        <v>8</v>
      </c>
      <c r="Q29" s="79">
        <v>4</v>
      </c>
      <c r="R29" s="79">
        <v>4</v>
      </c>
      <c r="S29" s="79">
        <v>8</v>
      </c>
      <c r="T29" s="58"/>
      <c r="U29" s="79">
        <v>2</v>
      </c>
      <c r="V29" s="74">
        <f t="shared" si="0"/>
        <v>46</v>
      </c>
      <c r="W29" s="103"/>
    </row>
    <row r="30" spans="1:23" ht="25.5" customHeight="1" x14ac:dyDescent="0.25">
      <c r="A30" s="76" t="s">
        <v>115</v>
      </c>
      <c r="B30" s="17">
        <v>1</v>
      </c>
      <c r="C30" s="52" t="s">
        <v>130</v>
      </c>
      <c r="D30" s="77"/>
      <c r="E30" s="20" t="s">
        <v>116</v>
      </c>
      <c r="F30" s="77" t="s">
        <v>77</v>
      </c>
      <c r="G30" s="78">
        <v>46101</v>
      </c>
      <c r="H30" s="55" t="s">
        <v>131</v>
      </c>
      <c r="I30" s="52" t="s">
        <v>132</v>
      </c>
      <c r="J30" s="51" t="s">
        <v>133</v>
      </c>
      <c r="K30" s="80"/>
      <c r="L30" s="77">
        <v>2</v>
      </c>
      <c r="M30" s="79">
        <v>3</v>
      </c>
      <c r="N30" s="79">
        <v>10</v>
      </c>
      <c r="O30" s="79">
        <v>4</v>
      </c>
      <c r="P30" s="79">
        <v>27</v>
      </c>
      <c r="Q30" s="79">
        <v>21</v>
      </c>
      <c r="R30" s="79">
        <v>8</v>
      </c>
      <c r="S30" s="79">
        <v>22</v>
      </c>
      <c r="T30" s="58"/>
      <c r="U30" s="58"/>
      <c r="V30" s="28">
        <f t="shared" si="0"/>
        <v>97</v>
      </c>
      <c r="W30" s="103"/>
    </row>
    <row r="31" spans="1:23" ht="25.5" customHeight="1" x14ac:dyDescent="0.25">
      <c r="A31" s="76" t="s">
        <v>115</v>
      </c>
      <c r="B31" s="17">
        <v>1</v>
      </c>
      <c r="C31" s="81" t="s">
        <v>123</v>
      </c>
      <c r="D31" s="77"/>
      <c r="E31" s="20" t="s">
        <v>116</v>
      </c>
      <c r="F31" s="77" t="s">
        <v>77</v>
      </c>
      <c r="G31" s="78">
        <v>46102</v>
      </c>
      <c r="H31" s="55" t="s">
        <v>134</v>
      </c>
      <c r="I31" s="64" t="s">
        <v>135</v>
      </c>
      <c r="J31" s="64" t="s">
        <v>136</v>
      </c>
      <c r="K31" s="80"/>
      <c r="L31" s="77">
        <v>2</v>
      </c>
      <c r="M31" s="79">
        <v>1</v>
      </c>
      <c r="N31" s="82">
        <v>3</v>
      </c>
      <c r="O31" s="83">
        <v>1</v>
      </c>
      <c r="P31" s="83">
        <v>1</v>
      </c>
      <c r="Q31" s="84"/>
      <c r="R31" s="83">
        <v>6</v>
      </c>
      <c r="S31" s="83">
        <v>1</v>
      </c>
      <c r="T31" s="84"/>
      <c r="U31" s="84"/>
      <c r="V31" s="74">
        <f t="shared" si="0"/>
        <v>15</v>
      </c>
      <c r="W31" s="103"/>
    </row>
    <row r="32" spans="1:23" ht="25.5" customHeight="1" x14ac:dyDescent="0.2">
      <c r="A32" s="65" t="s">
        <v>107</v>
      </c>
      <c r="B32" s="66">
        <f>SUM(B8:B31)</f>
        <v>24</v>
      </c>
      <c r="C32" s="67"/>
      <c r="D32" s="68"/>
      <c r="E32" s="68"/>
      <c r="F32" s="67"/>
      <c r="G32" s="67"/>
      <c r="H32" s="67"/>
      <c r="I32" s="67"/>
      <c r="J32" s="67" t="s">
        <v>108</v>
      </c>
      <c r="K32" s="67"/>
      <c r="L32" s="15">
        <v>29</v>
      </c>
      <c r="M32" s="15">
        <v>33</v>
      </c>
      <c r="N32" s="15">
        <v>768</v>
      </c>
      <c r="O32" s="15">
        <v>804</v>
      </c>
      <c r="P32" s="15">
        <v>371</v>
      </c>
      <c r="Q32" s="15">
        <v>375</v>
      </c>
      <c r="R32" s="15">
        <v>184</v>
      </c>
      <c r="S32" s="15">
        <v>207</v>
      </c>
      <c r="T32" s="15">
        <v>74</v>
      </c>
      <c r="U32" s="15">
        <v>79</v>
      </c>
      <c r="V32" s="15">
        <v>2924</v>
      </c>
      <c r="W32" s="104"/>
    </row>
    <row r="33" spans="1:23" ht="27.75" customHeight="1" x14ac:dyDescent="0.2">
      <c r="A33" s="1"/>
      <c r="B33" s="1"/>
      <c r="C33" s="67"/>
      <c r="D33" s="68"/>
      <c r="E33" s="68"/>
      <c r="F33" s="67"/>
      <c r="G33" s="6"/>
      <c r="H33" s="6"/>
      <c r="I33" s="67"/>
      <c r="J33" s="67"/>
      <c r="K33" s="67"/>
      <c r="L33" s="67"/>
      <c r="M33" s="67"/>
      <c r="N33" s="1"/>
      <c r="O33" s="1"/>
      <c r="P33" s="1"/>
      <c r="Q33" s="1"/>
      <c r="R33" s="1"/>
      <c r="S33" s="1"/>
      <c r="T33" s="1"/>
      <c r="U33" s="1"/>
      <c r="V33" s="69"/>
      <c r="W33" s="69"/>
    </row>
    <row r="34" spans="1:23" ht="27.75" customHeight="1" x14ac:dyDescent="0.2">
      <c r="A34" s="1"/>
      <c r="B34" s="1"/>
      <c r="C34" s="67"/>
      <c r="D34" s="68"/>
      <c r="E34" s="68"/>
      <c r="F34" s="67"/>
      <c r="G34" s="6"/>
      <c r="H34" s="6"/>
      <c r="I34" s="67"/>
      <c r="J34" s="67"/>
      <c r="K34" s="67"/>
      <c r="L34" s="67"/>
      <c r="M34" s="67"/>
      <c r="N34" s="1"/>
      <c r="O34" s="1"/>
      <c r="P34" s="1"/>
      <c r="Q34" s="1"/>
      <c r="R34" s="1"/>
      <c r="S34" s="1"/>
      <c r="T34" s="1"/>
      <c r="U34" s="1"/>
      <c r="V34" s="69"/>
      <c r="W34" s="69"/>
    </row>
    <row r="35" spans="1:23" ht="23.25" customHeight="1" x14ac:dyDescent="0.2">
      <c r="A35" s="7"/>
      <c r="B35" s="7"/>
      <c r="C35" s="7"/>
      <c r="D35" s="2"/>
      <c r="E35" s="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21.75" customHeight="1" x14ac:dyDescent="0.2">
      <c r="A36" s="7"/>
      <c r="B36" s="7"/>
      <c r="C36" s="107" t="s">
        <v>109</v>
      </c>
      <c r="D36" s="91" t="s">
        <v>110</v>
      </c>
      <c r="E36" s="70"/>
      <c r="F36" s="93" t="s">
        <v>111</v>
      </c>
      <c r="G36" s="94"/>
      <c r="H36" s="95"/>
      <c r="I36" s="96"/>
      <c r="J36" s="97"/>
      <c r="K36" s="97"/>
      <c r="L36" s="9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8" customHeight="1" x14ac:dyDescent="0.2">
      <c r="A37" s="7"/>
      <c r="B37" s="7"/>
      <c r="C37" s="104"/>
      <c r="D37" s="92"/>
      <c r="E37" s="27"/>
      <c r="F37" s="12" t="s">
        <v>112</v>
      </c>
      <c r="G37" s="12" t="s">
        <v>113</v>
      </c>
      <c r="H37" s="12" t="s">
        <v>114</v>
      </c>
      <c r="I37" s="7"/>
      <c r="J37" s="7"/>
      <c r="K37" s="96"/>
      <c r="L37" s="97"/>
      <c r="M37" s="7"/>
      <c r="N37" s="7"/>
      <c r="O37" s="7"/>
      <c r="P37" s="7"/>
      <c r="Q37" s="7"/>
      <c r="R37" s="1"/>
      <c r="S37" s="71"/>
      <c r="T37" s="7"/>
      <c r="U37" s="7"/>
      <c r="V37" s="7"/>
      <c r="W37" s="7"/>
    </row>
    <row r="38" spans="1:23" ht="46.5" customHeight="1" x14ac:dyDescent="0.2">
      <c r="A38" s="7"/>
      <c r="B38" s="5" t="s">
        <v>107</v>
      </c>
      <c r="C38" s="72">
        <f>B32</f>
        <v>24</v>
      </c>
      <c r="D38" s="34">
        <v>16</v>
      </c>
      <c r="E38" s="2"/>
      <c r="F38" s="41">
        <f t="shared" ref="F38:G38" si="1">SUM(L32+N32+P32+R32+T32)</f>
        <v>1426</v>
      </c>
      <c r="G38" s="41">
        <f t="shared" si="1"/>
        <v>1498</v>
      </c>
      <c r="H38" s="41">
        <v>2924</v>
      </c>
      <c r="I38" s="7"/>
      <c r="J38" s="7"/>
      <c r="K38" s="96"/>
      <c r="L38" s="9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9.5" customHeight="1" x14ac:dyDescent="0.2">
      <c r="A39" s="4"/>
      <c r="B39" s="4"/>
      <c r="C39" s="4"/>
      <c r="D39" s="73"/>
      <c r="E39" s="73"/>
      <c r="F39" s="4"/>
      <c r="G39" s="4"/>
      <c r="H39" s="4"/>
      <c r="I39" s="4"/>
      <c r="J39" s="7"/>
      <c r="K39" s="7"/>
      <c r="L39" s="7"/>
      <c r="M39" s="7"/>
      <c r="N39" s="7"/>
      <c r="O39" s="4"/>
      <c r="P39" s="4"/>
      <c r="Q39" s="4"/>
      <c r="R39" s="4"/>
      <c r="S39" s="4"/>
      <c r="T39" s="4"/>
      <c r="U39" s="4"/>
      <c r="V39" s="7"/>
      <c r="W39" s="7"/>
    </row>
    <row r="40" spans="1:23" ht="60.75" customHeight="1" x14ac:dyDescent="0.2">
      <c r="A40" s="98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</row>
    <row r="41" spans="1:23" ht="117.75" customHeight="1" x14ac:dyDescent="0.2">
      <c r="A41" s="7"/>
      <c r="B41" s="7"/>
      <c r="C41" s="7"/>
      <c r="D41" s="2"/>
      <c r="E41" s="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23.25" customHeight="1" x14ac:dyDescent="0.2">
      <c r="A42" s="7"/>
      <c r="B42" s="7"/>
      <c r="C42" s="7"/>
      <c r="D42" s="2"/>
      <c r="E42" s="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23.25" customHeight="1" x14ac:dyDescent="0.2">
      <c r="A43" s="7"/>
      <c r="B43" s="7"/>
      <c r="C43" s="7"/>
      <c r="D43" s="2"/>
      <c r="E43" s="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3.25" customHeight="1" x14ac:dyDescent="0.2">
      <c r="A44" s="7"/>
      <c r="B44" s="7"/>
      <c r="C44" s="7"/>
      <c r="D44" s="2"/>
      <c r="E44" s="2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23.25" customHeight="1" x14ac:dyDescent="0.2">
      <c r="A45" s="7"/>
      <c r="B45" s="7"/>
      <c r="C45" s="7"/>
      <c r="D45" s="2"/>
      <c r="E45" s="2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23.25" customHeight="1" x14ac:dyDescent="0.2">
      <c r="A46" s="7"/>
      <c r="B46" s="7"/>
      <c r="C46" s="7"/>
      <c r="D46" s="2"/>
      <c r="E46" s="2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3.25" customHeight="1" x14ac:dyDescent="0.2">
      <c r="A47" s="7"/>
      <c r="B47" s="7"/>
      <c r="C47" s="7"/>
      <c r="D47" s="2"/>
      <c r="E47" s="2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3.25" customHeight="1" x14ac:dyDescent="0.2">
      <c r="A48" s="7"/>
      <c r="B48" s="7"/>
      <c r="C48" s="7"/>
      <c r="D48" s="2"/>
      <c r="E48" s="2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3.25" customHeight="1" x14ac:dyDescent="0.2">
      <c r="A49" s="7"/>
      <c r="B49" s="7"/>
      <c r="C49" s="7"/>
      <c r="D49" s="2"/>
      <c r="E49" s="2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3.25" customHeight="1" x14ac:dyDescent="0.2">
      <c r="A50" s="7"/>
      <c r="B50" s="7"/>
      <c r="C50" s="7"/>
      <c r="D50" s="2"/>
      <c r="E50" s="2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23.25" customHeight="1" x14ac:dyDescent="0.2">
      <c r="A51" s="7"/>
      <c r="B51" s="7"/>
      <c r="C51" s="7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3.25" customHeight="1" x14ac:dyDescent="0.2">
      <c r="A52" s="7"/>
      <c r="B52" s="7"/>
      <c r="C52" s="7"/>
      <c r="D52" s="2"/>
      <c r="E52" s="2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3.25" customHeight="1" x14ac:dyDescent="0.2">
      <c r="A53" s="7"/>
      <c r="B53" s="7"/>
      <c r="C53" s="7"/>
      <c r="D53" s="2"/>
      <c r="E53" s="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23.25" customHeight="1" x14ac:dyDescent="0.2">
      <c r="A54" s="7"/>
      <c r="B54" s="7"/>
      <c r="C54" s="7"/>
      <c r="D54" s="2"/>
      <c r="E54" s="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3.25" customHeight="1" x14ac:dyDescent="0.2">
      <c r="A55" s="7"/>
      <c r="B55" s="7"/>
      <c r="C55" s="7"/>
      <c r="D55" s="2"/>
      <c r="E55" s="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23.25" customHeight="1" x14ac:dyDescent="0.2">
      <c r="A56" s="7"/>
      <c r="B56" s="7"/>
      <c r="C56" s="7"/>
      <c r="D56" s="2"/>
      <c r="E56" s="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3.25" customHeight="1" x14ac:dyDescent="0.2">
      <c r="A57" s="7"/>
      <c r="B57" s="7"/>
      <c r="C57" s="7"/>
      <c r="D57" s="2"/>
      <c r="E57" s="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23.25" customHeight="1" x14ac:dyDescent="0.2">
      <c r="A58" s="7"/>
      <c r="B58" s="7"/>
      <c r="C58" s="7"/>
      <c r="D58" s="2"/>
      <c r="E58" s="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23.25" customHeight="1" x14ac:dyDescent="0.2">
      <c r="A59" s="7"/>
      <c r="B59" s="7"/>
      <c r="C59" s="7"/>
      <c r="D59" s="2"/>
      <c r="E59" s="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3.25" customHeight="1" x14ac:dyDescent="0.2">
      <c r="A60" s="7"/>
      <c r="B60" s="7"/>
      <c r="C60" s="7"/>
      <c r="D60" s="2"/>
      <c r="E60" s="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23.25" customHeight="1" x14ac:dyDescent="0.2">
      <c r="A61" s="7"/>
      <c r="B61" s="7"/>
      <c r="C61" s="7"/>
      <c r="D61" s="2"/>
      <c r="E61" s="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23.25" customHeight="1" x14ac:dyDescent="0.2">
      <c r="A62" s="7"/>
      <c r="B62" s="7"/>
      <c r="C62" s="7"/>
      <c r="D62" s="2"/>
      <c r="E62" s="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3.25" customHeight="1" x14ac:dyDescent="0.2">
      <c r="A63" s="7"/>
      <c r="B63" s="7"/>
      <c r="C63" s="7"/>
      <c r="D63" s="2"/>
      <c r="E63" s="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23.25" customHeight="1" x14ac:dyDescent="0.2">
      <c r="A64" s="7"/>
      <c r="B64" s="7"/>
      <c r="C64" s="7"/>
      <c r="D64" s="2"/>
      <c r="E64" s="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23.25" customHeight="1" x14ac:dyDescent="0.2">
      <c r="A65" s="7"/>
      <c r="B65" s="7"/>
      <c r="C65" s="7"/>
      <c r="D65" s="2"/>
      <c r="E65" s="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3.25" customHeight="1" x14ac:dyDescent="0.2">
      <c r="A66" s="7"/>
      <c r="B66" s="7"/>
      <c r="C66" s="7"/>
      <c r="D66" s="2"/>
      <c r="E66" s="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23.25" customHeight="1" x14ac:dyDescent="0.2">
      <c r="A67" s="7"/>
      <c r="B67" s="7"/>
      <c r="C67" s="7"/>
      <c r="D67" s="2"/>
      <c r="E67" s="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23.25" customHeight="1" x14ac:dyDescent="0.2">
      <c r="A68" s="7"/>
      <c r="B68" s="7"/>
      <c r="C68" s="7"/>
      <c r="D68" s="2"/>
      <c r="E68" s="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3.25" customHeight="1" x14ac:dyDescent="0.2">
      <c r="A69" s="7"/>
      <c r="B69" s="7"/>
      <c r="C69" s="7"/>
      <c r="D69" s="2"/>
      <c r="E69" s="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23.25" customHeight="1" x14ac:dyDescent="0.2">
      <c r="A70" s="7"/>
      <c r="B70" s="7"/>
      <c r="C70" s="7"/>
      <c r="D70" s="2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23.25" customHeight="1" x14ac:dyDescent="0.2">
      <c r="A71" s="7"/>
      <c r="B71" s="7"/>
      <c r="C71" s="7"/>
      <c r="D71" s="2"/>
      <c r="E71" s="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23.25" customHeight="1" x14ac:dyDescent="0.2">
      <c r="A72" s="7"/>
      <c r="B72" s="7"/>
      <c r="C72" s="7"/>
      <c r="D72" s="2"/>
      <c r="E72" s="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23.25" customHeight="1" x14ac:dyDescent="0.2">
      <c r="A73" s="7"/>
      <c r="B73" s="7"/>
      <c r="C73" s="7"/>
      <c r="D73" s="2"/>
      <c r="E73" s="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23.25" customHeight="1" x14ac:dyDescent="0.2">
      <c r="A74" s="7"/>
      <c r="B74" s="7"/>
      <c r="C74" s="7"/>
      <c r="D74" s="2"/>
      <c r="E74" s="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23.25" customHeight="1" x14ac:dyDescent="0.2">
      <c r="A75" s="7"/>
      <c r="B75" s="7"/>
      <c r="C75" s="7"/>
      <c r="D75" s="2"/>
      <c r="E75" s="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23.25" customHeight="1" x14ac:dyDescent="0.2">
      <c r="A76" s="7"/>
      <c r="B76" s="7"/>
      <c r="C76" s="7"/>
      <c r="D76" s="2"/>
      <c r="E76" s="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23.25" customHeight="1" x14ac:dyDescent="0.2">
      <c r="A77" s="7"/>
      <c r="B77" s="7"/>
      <c r="C77" s="7"/>
      <c r="D77" s="2"/>
      <c r="E77" s="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23.25" customHeight="1" x14ac:dyDescent="0.2">
      <c r="A78" s="7"/>
      <c r="B78" s="7"/>
      <c r="C78" s="7"/>
      <c r="D78" s="2"/>
      <c r="E78" s="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23.25" customHeight="1" x14ac:dyDescent="0.2">
      <c r="A79" s="7"/>
      <c r="B79" s="7"/>
      <c r="C79" s="7"/>
      <c r="D79" s="2"/>
      <c r="E79" s="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23.25" customHeight="1" x14ac:dyDescent="0.2">
      <c r="A80" s="7"/>
      <c r="B80" s="7"/>
      <c r="C80" s="7"/>
      <c r="D80" s="2"/>
      <c r="E80" s="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23.25" customHeight="1" x14ac:dyDescent="0.2">
      <c r="A81" s="7"/>
      <c r="B81" s="7"/>
      <c r="C81" s="7"/>
      <c r="D81" s="2"/>
      <c r="E81" s="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23.25" customHeight="1" x14ac:dyDescent="0.2">
      <c r="A82" s="7"/>
      <c r="B82" s="7"/>
      <c r="C82" s="7"/>
      <c r="D82" s="2"/>
      <c r="E82" s="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23.25" customHeight="1" x14ac:dyDescent="0.2">
      <c r="A83" s="7"/>
      <c r="B83" s="7"/>
      <c r="C83" s="7"/>
      <c r="D83" s="2"/>
      <c r="E83" s="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23.25" customHeight="1" x14ac:dyDescent="0.2">
      <c r="A84" s="7"/>
      <c r="B84" s="7"/>
      <c r="C84" s="7"/>
      <c r="D84" s="2"/>
      <c r="E84" s="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23.25" customHeight="1" x14ac:dyDescent="0.2">
      <c r="A85" s="7"/>
      <c r="B85" s="7"/>
      <c r="C85" s="7"/>
      <c r="D85" s="2"/>
      <c r="E85" s="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23.25" customHeight="1" x14ac:dyDescent="0.2">
      <c r="A86" s="7"/>
      <c r="B86" s="7"/>
      <c r="C86" s="7"/>
      <c r="D86" s="2"/>
      <c r="E86" s="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23.25" customHeight="1" x14ac:dyDescent="0.2">
      <c r="A87" s="7"/>
      <c r="B87" s="7"/>
      <c r="C87" s="7"/>
      <c r="D87" s="2"/>
      <c r="E87" s="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23.25" customHeight="1" x14ac:dyDescent="0.2">
      <c r="A88" s="7"/>
      <c r="B88" s="7"/>
      <c r="C88" s="7"/>
      <c r="D88" s="2"/>
      <c r="E88" s="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23.25" customHeight="1" x14ac:dyDescent="0.2">
      <c r="A89" s="7"/>
      <c r="B89" s="7"/>
      <c r="C89" s="7"/>
      <c r="D89" s="2"/>
      <c r="E89" s="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23.25" customHeight="1" x14ac:dyDescent="0.2">
      <c r="A90" s="7"/>
      <c r="B90" s="7"/>
      <c r="C90" s="7"/>
      <c r="D90" s="2"/>
      <c r="E90" s="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23.25" customHeight="1" x14ac:dyDescent="0.2">
      <c r="A91" s="7"/>
      <c r="B91" s="7"/>
      <c r="C91" s="7"/>
      <c r="D91" s="2"/>
      <c r="E91" s="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23.25" customHeight="1" x14ac:dyDescent="0.2">
      <c r="A92" s="7"/>
      <c r="B92" s="7"/>
      <c r="C92" s="7"/>
      <c r="D92" s="2"/>
      <c r="E92" s="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23.25" customHeight="1" x14ac:dyDescent="0.2">
      <c r="A93" s="7"/>
      <c r="B93" s="7"/>
      <c r="C93" s="7"/>
      <c r="D93" s="2"/>
      <c r="E93" s="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23.25" customHeight="1" x14ac:dyDescent="0.2">
      <c r="A94" s="7"/>
      <c r="B94" s="7"/>
      <c r="C94" s="7"/>
      <c r="D94" s="2"/>
      <c r="E94" s="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23.25" customHeight="1" x14ac:dyDescent="0.2">
      <c r="A95" s="7"/>
      <c r="B95" s="7"/>
      <c r="C95" s="7"/>
      <c r="D95" s="2"/>
      <c r="E95" s="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23.25" customHeight="1" x14ac:dyDescent="0.2">
      <c r="A96" s="7"/>
      <c r="B96" s="7"/>
      <c r="C96" s="7"/>
      <c r="D96" s="2"/>
      <c r="E96" s="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23.25" customHeight="1" x14ac:dyDescent="0.2">
      <c r="A97" s="7"/>
      <c r="B97" s="7"/>
      <c r="C97" s="7"/>
      <c r="D97" s="2"/>
      <c r="E97" s="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23.25" customHeight="1" x14ac:dyDescent="0.2">
      <c r="A98" s="7"/>
      <c r="B98" s="7"/>
      <c r="C98" s="7"/>
      <c r="D98" s="2"/>
      <c r="E98" s="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23.25" customHeight="1" x14ac:dyDescent="0.2">
      <c r="A99" s="7"/>
      <c r="B99" s="7"/>
      <c r="C99" s="7"/>
      <c r="D99" s="2"/>
      <c r="E99" s="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23.25" customHeight="1" x14ac:dyDescent="0.2">
      <c r="A100" s="7"/>
      <c r="B100" s="7"/>
      <c r="C100" s="7"/>
      <c r="D100" s="2"/>
      <c r="E100" s="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23.25" customHeight="1" x14ac:dyDescent="0.2">
      <c r="A101" s="7"/>
      <c r="B101" s="7"/>
      <c r="C101" s="7"/>
      <c r="D101" s="2"/>
      <c r="E101" s="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23.25" customHeight="1" x14ac:dyDescent="0.2">
      <c r="A102" s="7"/>
      <c r="B102" s="7"/>
      <c r="C102" s="7"/>
      <c r="D102" s="2"/>
      <c r="E102" s="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23.25" customHeight="1" x14ac:dyDescent="0.2">
      <c r="A103" s="7"/>
      <c r="B103" s="7"/>
      <c r="C103" s="7"/>
      <c r="D103" s="2"/>
      <c r="E103" s="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23.25" customHeight="1" x14ac:dyDescent="0.2">
      <c r="A104" s="7"/>
      <c r="B104" s="7"/>
      <c r="C104" s="7"/>
      <c r="D104" s="2"/>
      <c r="E104" s="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ht="23.25" customHeight="1" x14ac:dyDescent="0.2">
      <c r="A105" s="7"/>
      <c r="B105" s="7"/>
      <c r="C105" s="7"/>
      <c r="D105" s="2"/>
      <c r="E105" s="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23.25" customHeight="1" x14ac:dyDescent="0.2">
      <c r="A106" s="7"/>
      <c r="B106" s="7"/>
      <c r="C106" s="7"/>
      <c r="D106" s="2"/>
      <c r="E106" s="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ht="23.25" customHeight="1" x14ac:dyDescent="0.2">
      <c r="A107" s="7"/>
      <c r="B107" s="7"/>
      <c r="C107" s="7"/>
      <c r="D107" s="2"/>
      <c r="E107" s="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ht="23.25" customHeight="1" x14ac:dyDescent="0.2">
      <c r="A108" s="7"/>
      <c r="B108" s="7"/>
      <c r="C108" s="7"/>
      <c r="D108" s="2"/>
      <c r="E108" s="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23.25" customHeight="1" x14ac:dyDescent="0.2">
      <c r="A109" s="7"/>
      <c r="B109" s="7"/>
      <c r="C109" s="7"/>
      <c r="D109" s="2"/>
      <c r="E109" s="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23.25" customHeight="1" x14ac:dyDescent="0.2">
      <c r="A110" s="7"/>
      <c r="B110" s="7"/>
      <c r="C110" s="7"/>
      <c r="D110" s="2"/>
      <c r="E110" s="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ht="23.25" customHeight="1" x14ac:dyDescent="0.2">
      <c r="A111" s="7"/>
      <c r="B111" s="7"/>
      <c r="C111" s="7"/>
      <c r="D111" s="2"/>
      <c r="E111" s="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ht="23.25" customHeight="1" x14ac:dyDescent="0.2">
      <c r="A112" s="7"/>
      <c r="B112" s="7"/>
      <c r="C112" s="7"/>
      <c r="D112" s="2"/>
      <c r="E112" s="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t="23.25" customHeight="1" x14ac:dyDescent="0.2">
      <c r="A113" s="7"/>
      <c r="B113" s="7"/>
      <c r="C113" s="7"/>
      <c r="D113" s="2"/>
      <c r="E113" s="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t="23.25" customHeight="1" x14ac:dyDescent="0.2">
      <c r="A114" s="7"/>
      <c r="B114" s="7"/>
      <c r="C114" s="7"/>
      <c r="D114" s="2"/>
      <c r="E114" s="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23.25" customHeight="1" x14ac:dyDescent="0.2">
      <c r="A115" s="7"/>
      <c r="B115" s="7"/>
      <c r="C115" s="7"/>
      <c r="D115" s="2"/>
      <c r="E115" s="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t="23.25" customHeight="1" x14ac:dyDescent="0.2">
      <c r="A116" s="7"/>
      <c r="B116" s="7"/>
      <c r="C116" s="7"/>
      <c r="D116" s="2"/>
      <c r="E116" s="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t="23.25" customHeight="1" x14ac:dyDescent="0.2">
      <c r="A117" s="7"/>
      <c r="B117" s="7"/>
      <c r="C117" s="7"/>
      <c r="D117" s="2"/>
      <c r="E117" s="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t="23.25" customHeight="1" x14ac:dyDescent="0.2">
      <c r="A118" s="7"/>
      <c r="B118" s="7"/>
      <c r="C118" s="7"/>
      <c r="D118" s="2"/>
      <c r="E118" s="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t="23.25" customHeight="1" x14ac:dyDescent="0.2">
      <c r="A119" s="7"/>
      <c r="B119" s="7"/>
      <c r="C119" s="7"/>
      <c r="D119" s="2"/>
      <c r="E119" s="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t="23.25" customHeight="1" x14ac:dyDescent="0.2">
      <c r="A120" s="7"/>
      <c r="B120" s="7"/>
      <c r="C120" s="7"/>
      <c r="D120" s="2"/>
      <c r="E120" s="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23.25" customHeight="1" x14ac:dyDescent="0.2">
      <c r="A121" s="7"/>
      <c r="B121" s="7"/>
      <c r="C121" s="7"/>
      <c r="D121" s="2"/>
      <c r="E121" s="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t="23.25" customHeight="1" x14ac:dyDescent="0.2">
      <c r="A122" s="7"/>
      <c r="B122" s="7"/>
      <c r="C122" s="7"/>
      <c r="D122" s="2"/>
      <c r="E122" s="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t="23.25" customHeight="1" x14ac:dyDescent="0.2">
      <c r="A123" s="7"/>
      <c r="B123" s="7"/>
      <c r="C123" s="7"/>
      <c r="D123" s="2"/>
      <c r="E123" s="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23.25" customHeight="1" x14ac:dyDescent="0.2">
      <c r="A124" s="7"/>
      <c r="B124" s="7"/>
      <c r="C124" s="7"/>
      <c r="D124" s="2"/>
      <c r="E124" s="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t="23.25" customHeight="1" x14ac:dyDescent="0.2">
      <c r="A125" s="7"/>
      <c r="B125" s="7"/>
      <c r="C125" s="7"/>
      <c r="D125" s="2"/>
      <c r="E125" s="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t="23.25" customHeight="1" x14ac:dyDescent="0.2">
      <c r="A126" s="7"/>
      <c r="B126" s="7"/>
      <c r="C126" s="7"/>
      <c r="D126" s="2"/>
      <c r="E126" s="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t="23.25" customHeight="1" x14ac:dyDescent="0.2">
      <c r="A127" s="7"/>
      <c r="B127" s="7"/>
      <c r="C127" s="7"/>
      <c r="D127" s="2"/>
      <c r="E127" s="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t="23.25" customHeight="1" x14ac:dyDescent="0.2">
      <c r="A128" s="7"/>
      <c r="B128" s="7"/>
      <c r="C128" s="7"/>
      <c r="D128" s="2"/>
      <c r="E128" s="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t="23.25" customHeight="1" x14ac:dyDescent="0.2">
      <c r="A129" s="7"/>
      <c r="B129" s="7"/>
      <c r="C129" s="7"/>
      <c r="D129" s="2"/>
      <c r="E129" s="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23.25" customHeight="1" x14ac:dyDescent="0.2">
      <c r="A130" s="7"/>
      <c r="B130" s="7"/>
      <c r="C130" s="7"/>
      <c r="D130" s="2"/>
      <c r="E130" s="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t="23.25" customHeight="1" x14ac:dyDescent="0.2">
      <c r="A131" s="7"/>
      <c r="B131" s="7"/>
      <c r="C131" s="7"/>
      <c r="D131" s="2"/>
      <c r="E131" s="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t="23.25" customHeight="1" x14ac:dyDescent="0.2">
      <c r="A132" s="7"/>
      <c r="B132" s="7"/>
      <c r="C132" s="7"/>
      <c r="D132" s="2"/>
      <c r="E132" s="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t="23.25" customHeight="1" x14ac:dyDescent="0.2">
      <c r="A133" s="7"/>
      <c r="B133" s="7"/>
      <c r="C133" s="7"/>
      <c r="D133" s="2"/>
      <c r="E133" s="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t="23.25" customHeight="1" x14ac:dyDescent="0.2">
      <c r="A134" s="7"/>
      <c r="B134" s="7"/>
      <c r="C134" s="7"/>
      <c r="D134" s="2"/>
      <c r="E134" s="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23.25" customHeight="1" x14ac:dyDescent="0.2">
      <c r="A135" s="7"/>
      <c r="B135" s="7"/>
      <c r="C135" s="7"/>
      <c r="D135" s="2"/>
      <c r="E135" s="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t="23.25" customHeight="1" x14ac:dyDescent="0.2">
      <c r="A136" s="7"/>
      <c r="B136" s="7"/>
      <c r="C136" s="7"/>
      <c r="D136" s="2"/>
      <c r="E136" s="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t="23.25" customHeight="1" x14ac:dyDescent="0.2">
      <c r="A137" s="7"/>
      <c r="B137" s="7"/>
      <c r="C137" s="7"/>
      <c r="D137" s="2"/>
      <c r="E137" s="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t="23.25" customHeight="1" x14ac:dyDescent="0.2">
      <c r="A138" s="7"/>
      <c r="B138" s="7"/>
      <c r="C138" s="7"/>
      <c r="D138" s="2"/>
      <c r="E138" s="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t="23.25" customHeight="1" x14ac:dyDescent="0.2">
      <c r="A139" s="7"/>
      <c r="B139" s="7"/>
      <c r="C139" s="7"/>
      <c r="D139" s="2"/>
      <c r="E139" s="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t="23.25" customHeight="1" x14ac:dyDescent="0.2">
      <c r="A140" s="7"/>
      <c r="B140" s="7"/>
      <c r="C140" s="7"/>
      <c r="D140" s="2"/>
      <c r="E140" s="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t="23.25" customHeight="1" x14ac:dyDescent="0.2">
      <c r="A141" s="7"/>
      <c r="B141" s="7"/>
      <c r="C141" s="7"/>
      <c r="D141" s="2"/>
      <c r="E141" s="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23.25" customHeight="1" x14ac:dyDescent="0.2">
      <c r="A142" s="7"/>
      <c r="B142" s="7"/>
      <c r="C142" s="7"/>
      <c r="D142" s="2"/>
      <c r="E142" s="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t="23.25" customHeight="1" x14ac:dyDescent="0.2">
      <c r="A143" s="7"/>
      <c r="B143" s="7"/>
      <c r="C143" s="7"/>
      <c r="D143" s="2"/>
      <c r="E143" s="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23.25" customHeight="1" x14ac:dyDescent="0.2">
      <c r="A144" s="7"/>
      <c r="B144" s="7"/>
      <c r="C144" s="7"/>
      <c r="D144" s="2"/>
      <c r="E144" s="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ht="23.25" customHeight="1" x14ac:dyDescent="0.2">
      <c r="A145" s="7"/>
      <c r="B145" s="7"/>
      <c r="C145" s="7"/>
      <c r="D145" s="2"/>
      <c r="E145" s="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23.25" customHeight="1" x14ac:dyDescent="0.2">
      <c r="A146" s="7"/>
      <c r="B146" s="7"/>
      <c r="C146" s="7"/>
      <c r="D146" s="2"/>
      <c r="E146" s="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23.25" customHeight="1" x14ac:dyDescent="0.2">
      <c r="A147" s="7"/>
      <c r="B147" s="7"/>
      <c r="C147" s="7"/>
      <c r="D147" s="2"/>
      <c r="E147" s="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ht="23.25" customHeight="1" x14ac:dyDescent="0.2">
      <c r="A148" s="7"/>
      <c r="B148" s="7"/>
      <c r="C148" s="7"/>
      <c r="D148" s="2"/>
      <c r="E148" s="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ht="23.25" customHeight="1" x14ac:dyDescent="0.2">
      <c r="A149" s="7"/>
      <c r="B149" s="7"/>
      <c r="C149" s="7"/>
      <c r="D149" s="2"/>
      <c r="E149" s="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ht="23.25" customHeight="1" x14ac:dyDescent="0.2">
      <c r="A150" s="7"/>
      <c r="B150" s="7"/>
      <c r="C150" s="7"/>
      <c r="D150" s="2"/>
      <c r="E150" s="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23.25" customHeight="1" x14ac:dyDescent="0.2">
      <c r="A151" s="7"/>
      <c r="B151" s="7"/>
      <c r="C151" s="7"/>
      <c r="D151" s="2"/>
      <c r="E151" s="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ht="23.25" customHeight="1" x14ac:dyDescent="0.2">
      <c r="A152" s="7"/>
      <c r="B152" s="7"/>
      <c r="C152" s="7"/>
      <c r="D152" s="2"/>
      <c r="E152" s="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ht="23.25" customHeight="1" x14ac:dyDescent="0.2">
      <c r="A153" s="7"/>
      <c r="B153" s="7"/>
      <c r="C153" s="7"/>
      <c r="D153" s="2"/>
      <c r="E153" s="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ht="23.25" customHeight="1" x14ac:dyDescent="0.2">
      <c r="A154" s="7"/>
      <c r="B154" s="7"/>
      <c r="C154" s="7"/>
      <c r="D154" s="2"/>
      <c r="E154" s="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ht="23.25" customHeight="1" x14ac:dyDescent="0.2">
      <c r="A155" s="7"/>
      <c r="B155" s="7"/>
      <c r="C155" s="7"/>
      <c r="D155" s="2"/>
      <c r="E155" s="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ht="23.25" customHeight="1" x14ac:dyDescent="0.2">
      <c r="A156" s="7"/>
      <c r="B156" s="7"/>
      <c r="C156" s="7"/>
      <c r="D156" s="2"/>
      <c r="E156" s="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23.25" customHeight="1" x14ac:dyDescent="0.2">
      <c r="A157" s="7"/>
      <c r="B157" s="7"/>
      <c r="C157" s="7"/>
      <c r="D157" s="2"/>
      <c r="E157" s="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t="23.25" customHeight="1" x14ac:dyDescent="0.2">
      <c r="A158" s="7"/>
      <c r="B158" s="7"/>
      <c r="C158" s="7"/>
      <c r="D158" s="2"/>
      <c r="E158" s="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t="23.25" customHeight="1" x14ac:dyDescent="0.2">
      <c r="A159" s="7"/>
      <c r="B159" s="7"/>
      <c r="C159" s="7"/>
      <c r="D159" s="2"/>
      <c r="E159" s="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ht="23.25" customHeight="1" x14ac:dyDescent="0.2">
      <c r="A160" s="7"/>
      <c r="B160" s="7"/>
      <c r="C160" s="7"/>
      <c r="D160" s="2"/>
      <c r="E160" s="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t="23.25" customHeight="1" x14ac:dyDescent="0.2">
      <c r="A161" s="7"/>
      <c r="B161" s="7"/>
      <c r="C161" s="7"/>
      <c r="D161" s="2"/>
      <c r="E161" s="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t="23.25" customHeight="1" x14ac:dyDescent="0.2">
      <c r="A162" s="7"/>
      <c r="B162" s="7"/>
      <c r="C162" s="7"/>
      <c r="D162" s="2"/>
      <c r="E162" s="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t="23.25" customHeight="1" x14ac:dyDescent="0.2">
      <c r="A163" s="7"/>
      <c r="B163" s="7"/>
      <c r="C163" s="7"/>
      <c r="D163" s="2"/>
      <c r="E163" s="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t="23.25" customHeight="1" x14ac:dyDescent="0.2">
      <c r="A164" s="7"/>
      <c r="B164" s="7"/>
      <c r="C164" s="7"/>
      <c r="D164" s="2"/>
      <c r="E164" s="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t="23.25" customHeight="1" x14ac:dyDescent="0.2">
      <c r="A165" s="7"/>
      <c r="B165" s="7"/>
      <c r="C165" s="7"/>
      <c r="D165" s="2"/>
      <c r="E165" s="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t="23.25" customHeight="1" x14ac:dyDescent="0.2">
      <c r="A166" s="7"/>
      <c r="B166" s="7"/>
      <c r="C166" s="7"/>
      <c r="D166" s="2"/>
      <c r="E166" s="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t="23.25" customHeight="1" x14ac:dyDescent="0.2">
      <c r="A167" s="7"/>
      <c r="B167" s="7"/>
      <c r="C167" s="7"/>
      <c r="D167" s="2"/>
      <c r="E167" s="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t="23.25" customHeight="1" x14ac:dyDescent="0.2">
      <c r="A168" s="7"/>
      <c r="B168" s="7"/>
      <c r="C168" s="7"/>
      <c r="D168" s="2"/>
      <c r="E168" s="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t="23.25" customHeight="1" x14ac:dyDescent="0.2">
      <c r="A169" s="7"/>
      <c r="B169" s="7"/>
      <c r="C169" s="7"/>
      <c r="D169" s="2"/>
      <c r="E169" s="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t="23.25" customHeight="1" x14ac:dyDescent="0.2">
      <c r="A170" s="7"/>
      <c r="B170" s="7"/>
      <c r="C170" s="7"/>
      <c r="D170" s="2"/>
      <c r="E170" s="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t="23.25" customHeight="1" x14ac:dyDescent="0.2">
      <c r="A171" s="7"/>
      <c r="B171" s="7"/>
      <c r="C171" s="7"/>
      <c r="D171" s="2"/>
      <c r="E171" s="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t="23.25" customHeight="1" x14ac:dyDescent="0.2">
      <c r="A172" s="7"/>
      <c r="B172" s="7"/>
      <c r="C172" s="7"/>
      <c r="D172" s="2"/>
      <c r="E172" s="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ht="23.25" customHeight="1" x14ac:dyDescent="0.2">
      <c r="A173" s="7"/>
      <c r="B173" s="7"/>
      <c r="C173" s="7"/>
      <c r="D173" s="2"/>
      <c r="E173" s="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ht="23.25" customHeight="1" x14ac:dyDescent="0.2">
      <c r="A174" s="7"/>
      <c r="B174" s="7"/>
      <c r="C174" s="7"/>
      <c r="D174" s="2"/>
      <c r="E174" s="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ht="23.25" customHeight="1" x14ac:dyDescent="0.2">
      <c r="A175" s="7"/>
      <c r="B175" s="7"/>
      <c r="C175" s="7"/>
      <c r="D175" s="2"/>
      <c r="E175" s="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ht="23.25" customHeight="1" x14ac:dyDescent="0.2">
      <c r="A176" s="7"/>
      <c r="B176" s="7"/>
      <c r="C176" s="7"/>
      <c r="D176" s="2"/>
      <c r="E176" s="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ht="23.25" customHeight="1" x14ac:dyDescent="0.2">
      <c r="A177" s="7"/>
      <c r="B177" s="7"/>
      <c r="C177" s="7"/>
      <c r="D177" s="2"/>
      <c r="E177" s="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ht="23.25" customHeight="1" x14ac:dyDescent="0.2">
      <c r="A178" s="7"/>
      <c r="B178" s="7"/>
      <c r="C178" s="7"/>
      <c r="D178" s="2"/>
      <c r="E178" s="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ht="23.25" customHeight="1" x14ac:dyDescent="0.2">
      <c r="A179" s="7"/>
      <c r="B179" s="7"/>
      <c r="C179" s="7"/>
      <c r="D179" s="2"/>
      <c r="E179" s="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ht="23.25" customHeight="1" x14ac:dyDescent="0.2">
      <c r="A180" s="7"/>
      <c r="B180" s="7"/>
      <c r="C180" s="7"/>
      <c r="D180" s="2"/>
      <c r="E180" s="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ht="23.25" customHeight="1" x14ac:dyDescent="0.2">
      <c r="A181" s="7"/>
      <c r="B181" s="7"/>
      <c r="C181" s="7"/>
      <c r="D181" s="2"/>
      <c r="E181" s="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ht="23.25" customHeight="1" x14ac:dyDescent="0.2">
      <c r="A182" s="7"/>
      <c r="B182" s="7"/>
      <c r="C182" s="7"/>
      <c r="D182" s="2"/>
      <c r="E182" s="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ht="23.25" customHeight="1" x14ac:dyDescent="0.2">
      <c r="A183" s="7"/>
      <c r="B183" s="7"/>
      <c r="C183" s="7"/>
      <c r="D183" s="2"/>
      <c r="E183" s="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ht="23.25" customHeight="1" x14ac:dyDescent="0.2">
      <c r="A184" s="7"/>
      <c r="B184" s="7"/>
      <c r="C184" s="7"/>
      <c r="D184" s="2"/>
      <c r="E184" s="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ht="23.25" customHeight="1" x14ac:dyDescent="0.2">
      <c r="A185" s="7"/>
      <c r="B185" s="7"/>
      <c r="C185" s="7"/>
      <c r="D185" s="2"/>
      <c r="E185" s="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ht="23.25" customHeight="1" x14ac:dyDescent="0.2">
      <c r="A186" s="7"/>
      <c r="B186" s="7"/>
      <c r="C186" s="7"/>
      <c r="D186" s="2"/>
      <c r="E186" s="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ht="23.25" customHeight="1" x14ac:dyDescent="0.2">
      <c r="A187" s="7"/>
      <c r="B187" s="7"/>
      <c r="C187" s="7"/>
      <c r="D187" s="2"/>
      <c r="E187" s="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ht="23.25" customHeight="1" x14ac:dyDescent="0.2">
      <c r="A188" s="7"/>
      <c r="B188" s="7"/>
      <c r="C188" s="7"/>
      <c r="D188" s="2"/>
      <c r="E188" s="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ht="23.25" customHeight="1" x14ac:dyDescent="0.2">
      <c r="A189" s="7"/>
      <c r="B189" s="7"/>
      <c r="C189" s="7"/>
      <c r="D189" s="2"/>
      <c r="E189" s="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ht="23.25" customHeight="1" x14ac:dyDescent="0.2">
      <c r="A190" s="7"/>
      <c r="B190" s="7"/>
      <c r="C190" s="7"/>
      <c r="D190" s="2"/>
      <c r="E190" s="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ht="23.25" customHeight="1" x14ac:dyDescent="0.2">
      <c r="A191" s="7"/>
      <c r="B191" s="7"/>
      <c r="C191" s="7"/>
      <c r="D191" s="2"/>
      <c r="E191" s="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ht="23.25" customHeight="1" x14ac:dyDescent="0.2">
      <c r="A192" s="7"/>
      <c r="B192" s="7"/>
      <c r="C192" s="7"/>
      <c r="D192" s="2"/>
      <c r="E192" s="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ht="23.25" customHeight="1" x14ac:dyDescent="0.2">
      <c r="A193" s="7"/>
      <c r="B193" s="7"/>
      <c r="C193" s="7"/>
      <c r="D193" s="2"/>
      <c r="E193" s="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ht="23.25" customHeight="1" x14ac:dyDescent="0.2">
      <c r="A194" s="7"/>
      <c r="B194" s="7"/>
      <c r="C194" s="7"/>
      <c r="D194" s="2"/>
      <c r="E194" s="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ht="23.25" customHeight="1" x14ac:dyDescent="0.2">
      <c r="A195" s="7"/>
      <c r="B195" s="7"/>
      <c r="C195" s="7"/>
      <c r="D195" s="2"/>
      <c r="E195" s="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ht="23.25" customHeight="1" x14ac:dyDescent="0.2">
      <c r="A196" s="7"/>
      <c r="B196" s="7"/>
      <c r="C196" s="7"/>
      <c r="D196" s="2"/>
      <c r="E196" s="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ht="23.25" customHeight="1" x14ac:dyDescent="0.2">
      <c r="A197" s="7"/>
      <c r="B197" s="7"/>
      <c r="C197" s="7"/>
      <c r="D197" s="2"/>
      <c r="E197" s="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ht="23.25" customHeight="1" x14ac:dyDescent="0.2">
      <c r="A198" s="7"/>
      <c r="B198" s="7"/>
      <c r="C198" s="7"/>
      <c r="D198" s="2"/>
      <c r="E198" s="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ht="23.25" customHeight="1" x14ac:dyDescent="0.2">
      <c r="A199" s="7"/>
      <c r="B199" s="7"/>
      <c r="C199" s="7"/>
      <c r="D199" s="2"/>
      <c r="E199" s="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ht="23.25" customHeight="1" x14ac:dyDescent="0.2">
      <c r="A200" s="7"/>
      <c r="B200" s="7"/>
      <c r="C200" s="7"/>
      <c r="D200" s="2"/>
      <c r="E200" s="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ht="23.25" customHeight="1" x14ac:dyDescent="0.2">
      <c r="A201" s="7"/>
      <c r="B201" s="7"/>
      <c r="C201" s="7"/>
      <c r="D201" s="2"/>
      <c r="E201" s="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ht="23.25" customHeight="1" x14ac:dyDescent="0.2">
      <c r="A202" s="7"/>
      <c r="B202" s="7"/>
      <c r="C202" s="7"/>
      <c r="D202" s="2"/>
      <c r="E202" s="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ht="23.25" customHeight="1" x14ac:dyDescent="0.2">
      <c r="A203" s="7"/>
      <c r="B203" s="7"/>
      <c r="C203" s="7"/>
      <c r="D203" s="2"/>
      <c r="E203" s="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ht="23.25" customHeight="1" x14ac:dyDescent="0.2">
      <c r="A204" s="7"/>
      <c r="B204" s="7"/>
      <c r="C204" s="7"/>
      <c r="D204" s="2"/>
      <c r="E204" s="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ht="23.25" customHeight="1" x14ac:dyDescent="0.2">
      <c r="A205" s="7"/>
      <c r="B205" s="7"/>
      <c r="C205" s="7"/>
      <c r="D205" s="2"/>
      <c r="E205" s="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ht="23.25" customHeight="1" x14ac:dyDescent="0.2">
      <c r="A206" s="7"/>
      <c r="B206" s="7"/>
      <c r="C206" s="7"/>
      <c r="D206" s="2"/>
      <c r="E206" s="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ht="23.25" customHeight="1" x14ac:dyDescent="0.2">
      <c r="A207" s="7"/>
      <c r="B207" s="7"/>
      <c r="C207" s="7"/>
      <c r="D207" s="2"/>
      <c r="E207" s="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ht="23.25" customHeight="1" x14ac:dyDescent="0.2">
      <c r="A208" s="7"/>
      <c r="B208" s="7"/>
      <c r="C208" s="7"/>
      <c r="D208" s="2"/>
      <c r="E208" s="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ht="23.25" customHeight="1" x14ac:dyDescent="0.2">
      <c r="A209" s="7"/>
      <c r="B209" s="7"/>
      <c r="C209" s="7"/>
      <c r="D209" s="2"/>
      <c r="E209" s="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ht="23.25" customHeight="1" x14ac:dyDescent="0.2">
      <c r="A210" s="7"/>
      <c r="B210" s="7"/>
      <c r="C210" s="7"/>
      <c r="D210" s="2"/>
      <c r="E210" s="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ht="23.25" customHeight="1" x14ac:dyDescent="0.2">
      <c r="A211" s="7"/>
      <c r="B211" s="7"/>
      <c r="C211" s="7"/>
      <c r="D211" s="2"/>
      <c r="E211" s="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ht="23.25" customHeight="1" x14ac:dyDescent="0.2">
      <c r="A212" s="7"/>
      <c r="B212" s="7"/>
      <c r="C212" s="7"/>
      <c r="D212" s="2"/>
      <c r="E212" s="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ht="23.25" customHeight="1" x14ac:dyDescent="0.2">
      <c r="A213" s="7"/>
      <c r="B213" s="7"/>
      <c r="C213" s="7"/>
      <c r="D213" s="2"/>
      <c r="E213" s="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ht="23.25" customHeight="1" x14ac:dyDescent="0.2">
      <c r="A214" s="7"/>
      <c r="B214" s="7"/>
      <c r="C214" s="7"/>
      <c r="D214" s="2"/>
      <c r="E214" s="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ht="23.25" customHeight="1" x14ac:dyDescent="0.2">
      <c r="A215" s="7"/>
      <c r="B215" s="7"/>
      <c r="C215" s="7"/>
      <c r="D215" s="2"/>
      <c r="E215" s="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ht="23.25" customHeight="1" x14ac:dyDescent="0.2">
      <c r="A216" s="7"/>
      <c r="B216" s="7"/>
      <c r="C216" s="7"/>
      <c r="D216" s="2"/>
      <c r="E216" s="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ht="23.25" customHeight="1" x14ac:dyDescent="0.2">
      <c r="A217" s="7"/>
      <c r="B217" s="7"/>
      <c r="C217" s="7"/>
      <c r="D217" s="2"/>
      <c r="E217" s="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ht="23.25" customHeight="1" x14ac:dyDescent="0.2">
      <c r="A218" s="7"/>
      <c r="B218" s="7"/>
      <c r="C218" s="7"/>
      <c r="D218" s="2"/>
      <c r="E218" s="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23.25" customHeight="1" x14ac:dyDescent="0.2">
      <c r="A219" s="7"/>
      <c r="B219" s="7"/>
      <c r="C219" s="7"/>
      <c r="D219" s="2"/>
      <c r="E219" s="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23.25" customHeight="1" x14ac:dyDescent="0.2">
      <c r="A220" s="7"/>
      <c r="B220" s="7"/>
      <c r="C220" s="7"/>
      <c r="D220" s="2"/>
      <c r="E220" s="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23.25" customHeight="1" x14ac:dyDescent="0.2">
      <c r="A221" s="7"/>
      <c r="B221" s="7"/>
      <c r="C221" s="7"/>
      <c r="D221" s="2"/>
      <c r="E221" s="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23.25" customHeight="1" x14ac:dyDescent="0.2">
      <c r="A222" s="7"/>
      <c r="B222" s="7"/>
      <c r="C222" s="7"/>
      <c r="D222" s="2"/>
      <c r="E222" s="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23.25" customHeight="1" x14ac:dyDescent="0.2">
      <c r="A223" s="7"/>
      <c r="B223" s="7"/>
      <c r="C223" s="7"/>
      <c r="D223" s="2"/>
      <c r="E223" s="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23.25" customHeight="1" x14ac:dyDescent="0.2">
      <c r="A224" s="7"/>
      <c r="B224" s="7"/>
      <c r="C224" s="7"/>
      <c r="D224" s="2"/>
      <c r="E224" s="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23.25" customHeight="1" x14ac:dyDescent="0.2">
      <c r="A225" s="7"/>
      <c r="B225" s="7"/>
      <c r="C225" s="7"/>
      <c r="D225" s="2"/>
      <c r="E225" s="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23.25" customHeight="1" x14ac:dyDescent="0.2">
      <c r="A226" s="7"/>
      <c r="B226" s="7"/>
      <c r="C226" s="7"/>
      <c r="D226" s="2"/>
      <c r="E226" s="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ht="23.25" customHeight="1" x14ac:dyDescent="0.2">
      <c r="A227" s="7"/>
      <c r="B227" s="7"/>
      <c r="C227" s="7"/>
      <c r="D227" s="2"/>
      <c r="E227" s="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ht="23.25" customHeight="1" x14ac:dyDescent="0.2">
      <c r="A228" s="7"/>
      <c r="B228" s="7"/>
      <c r="C228" s="7"/>
      <c r="D228" s="2"/>
      <c r="E228" s="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ht="23.25" customHeight="1" x14ac:dyDescent="0.2">
      <c r="A229" s="7"/>
      <c r="B229" s="7"/>
      <c r="C229" s="7"/>
      <c r="D229" s="2"/>
      <c r="E229" s="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ht="23.25" customHeight="1" x14ac:dyDescent="0.2">
      <c r="A230" s="7"/>
      <c r="B230" s="7"/>
      <c r="C230" s="7"/>
      <c r="D230" s="2"/>
      <c r="E230" s="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ht="23.25" customHeight="1" x14ac:dyDescent="0.2">
      <c r="A231" s="7"/>
      <c r="B231" s="7"/>
      <c r="C231" s="7"/>
      <c r="D231" s="2"/>
      <c r="E231" s="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ht="23.25" customHeight="1" x14ac:dyDescent="0.2">
      <c r="A232" s="7"/>
      <c r="B232" s="7"/>
      <c r="C232" s="7"/>
      <c r="D232" s="2"/>
      <c r="E232" s="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ht="23.25" customHeight="1" x14ac:dyDescent="0.2">
      <c r="A233" s="7"/>
      <c r="B233" s="7"/>
      <c r="C233" s="7"/>
      <c r="D233" s="2"/>
      <c r="E233" s="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ht="23.25" customHeight="1" x14ac:dyDescent="0.2">
      <c r="A234" s="7"/>
      <c r="B234" s="7"/>
      <c r="C234" s="7"/>
      <c r="D234" s="2"/>
      <c r="E234" s="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ht="23.25" customHeight="1" x14ac:dyDescent="0.2">
      <c r="A235" s="7"/>
      <c r="B235" s="7"/>
      <c r="C235" s="7"/>
      <c r="D235" s="2"/>
      <c r="E235" s="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ht="23.25" customHeight="1" x14ac:dyDescent="0.2">
      <c r="A236" s="7"/>
      <c r="B236" s="7"/>
      <c r="C236" s="7"/>
      <c r="D236" s="2"/>
      <c r="E236" s="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ht="23.25" customHeight="1" x14ac:dyDescent="0.2">
      <c r="A237" s="7"/>
      <c r="B237" s="7"/>
      <c r="C237" s="7"/>
      <c r="D237" s="2"/>
      <c r="E237" s="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ht="23.25" customHeight="1" x14ac:dyDescent="0.2">
      <c r="A238" s="7"/>
      <c r="B238" s="7"/>
      <c r="C238" s="7"/>
      <c r="D238" s="2"/>
      <c r="E238" s="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18">
    <mergeCell ref="A40:W40"/>
    <mergeCell ref="A2:V2"/>
    <mergeCell ref="A3:V3"/>
    <mergeCell ref="G5:H5"/>
    <mergeCell ref="I5:K5"/>
    <mergeCell ref="L5:V5"/>
    <mergeCell ref="L6:M6"/>
    <mergeCell ref="W5:W32"/>
    <mergeCell ref="N6:O6"/>
    <mergeCell ref="P6:Q6"/>
    <mergeCell ref="R6:S6"/>
    <mergeCell ref="T6:U6"/>
    <mergeCell ref="C36:C37"/>
    <mergeCell ref="D36:D37"/>
    <mergeCell ref="F36:H36"/>
    <mergeCell ref="I36:L36"/>
    <mergeCell ref="K37:L37"/>
    <mergeCell ref="K38:L38"/>
  </mergeCell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LET</vt:lpstr>
      <vt:lpstr>MARZO 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 Juarez</dc:creator>
  <cp:lastModifiedBy>Hayde Belmont Martínez</cp:lastModifiedBy>
  <dcterms:created xsi:type="dcterms:W3CDTF">2026-03-28T01:41:27Z</dcterms:created>
  <dcterms:modified xsi:type="dcterms:W3CDTF">2026-04-08T17:53:33Z</dcterms:modified>
</cp:coreProperties>
</file>