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FD99FB68-1BE6-4A79-AA59-99F0685D801E}" xr6:coauthVersionLast="47" xr6:coauthVersionMax="47" xr10:uidLastSave="{00000000-0000-0000-0000-000000000000}"/>
  <bookViews>
    <workbookView xWindow="14400" yWindow="0" windowWidth="14400" windowHeight="15600" firstSheet="1" activeTab="2" xr2:uid="{00000000-000D-0000-FFFF-FFFF00000000}"/>
  </bookViews>
  <sheets>
    <sheet name="Informe Mensual octubre" sheetId="9" r:id="rId1"/>
    <sheet name="Informe Mensual noviembre" sheetId="10" r:id="rId2"/>
    <sheet name="Informe Mensual diciembre" sheetId="11" r:id="rId3"/>
  </sheets>
  <definedNames>
    <definedName name="_xlnm.Print_Area" localSheetId="2">'Informe Mensual diciembre'!$A$1:$U$51</definedName>
    <definedName name="_xlnm.Print_Area" localSheetId="1">'Informe Mensual noviembre'!$A$1:$U$45</definedName>
    <definedName name="_xlnm.Print_Area" localSheetId="0">'Informe Mensual octubre'!$A$1:$U$35</definedName>
    <definedName name="_xlnm.Print_Titles" localSheetId="2">'Informe Mensual diciembre'!$1:$5</definedName>
    <definedName name="_xlnm.Print_Titles" localSheetId="1">'Informe Mensual noviembre'!$1:$5</definedName>
    <definedName name="_xlnm.Print_Titles" localSheetId="0">'Informe Mensual octubre'!$1:$5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1" l="1"/>
  <c r="U29" i="11"/>
  <c r="J28" i="11"/>
  <c r="T27" i="11"/>
  <c r="S27" i="11"/>
  <c r="R27" i="11"/>
  <c r="Q27" i="11"/>
  <c r="P27" i="11"/>
  <c r="O27" i="11"/>
  <c r="N27" i="11"/>
  <c r="K29" i="11" s="1"/>
  <c r="M27" i="11"/>
  <c r="L27" i="11"/>
  <c r="K27" i="11"/>
  <c r="J27" i="11"/>
  <c r="M28" i="11" s="1"/>
  <c r="I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27" i="11" s="1"/>
  <c r="M29" i="11" l="1"/>
  <c r="F43" i="10" l="1"/>
  <c r="T24" i="10"/>
  <c r="S24" i="10"/>
  <c r="R24" i="10"/>
  <c r="Q24" i="10"/>
  <c r="P24" i="10"/>
  <c r="O24" i="10"/>
  <c r="N24" i="10"/>
  <c r="K26" i="10" s="1"/>
  <c r="M24" i="10"/>
  <c r="L24" i="10"/>
  <c r="K24" i="10"/>
  <c r="J24" i="10"/>
  <c r="M25" i="10" s="1"/>
  <c r="I24" i="10"/>
  <c r="J25" i="10" s="1"/>
  <c r="M26" i="10" s="1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24" i="10" l="1"/>
  <c r="U11" i="9"/>
  <c r="U10" i="9"/>
  <c r="U16" i="9" l="1"/>
  <c r="U17" i="9"/>
  <c r="U18" i="9"/>
  <c r="K19" i="9" l="1"/>
  <c r="L19" i="9"/>
  <c r="M19" i="9"/>
  <c r="N19" i="9"/>
  <c r="O19" i="9"/>
  <c r="P19" i="9"/>
  <c r="Q19" i="9"/>
  <c r="R19" i="9"/>
  <c r="S19" i="9"/>
  <c r="T19" i="9"/>
  <c r="J19" i="9"/>
  <c r="I19" i="9"/>
  <c r="K21" i="9" l="1"/>
  <c r="U15" i="9"/>
  <c r="J20" i="9" l="1"/>
  <c r="M20" i="9"/>
  <c r="U13" i="9"/>
  <c r="U14" i="9"/>
  <c r="M21" i="9" l="1"/>
  <c r="F33" i="9" l="1"/>
  <c r="U12" i="9" l="1"/>
  <c r="U1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7" authorId="0" shapeId="0" xr:uid="{B57F9664-4E14-4E14-BF30-2BF06E02687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 shapeId="0" xr:uid="{33790DE4-43AF-4768-952D-1B18EAADFDA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7" authorId="0" shapeId="0" xr:uid="{6995F00E-38A3-4BE0-A3CE-AC4B56CAA9F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1" authorId="0" shapeId="0" xr:uid="{6924DF57-C9DD-4CFB-B5EF-470FED32F7B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sharedStrings.xml><?xml version="1.0" encoding="utf-8"?>
<sst xmlns="http://schemas.openxmlformats.org/spreadsheetml/2006/main" count="410" uniqueCount="82">
  <si>
    <t>Población beneficiada</t>
  </si>
  <si>
    <t>Colonias</t>
  </si>
  <si>
    <t>Totales</t>
  </si>
  <si>
    <t>F</t>
  </si>
  <si>
    <t>M</t>
  </si>
  <si>
    <t>TOTAL</t>
  </si>
  <si>
    <t>30-59</t>
  </si>
  <si>
    <t>18-29</t>
  </si>
  <si>
    <t>COLONIA</t>
  </si>
  <si>
    <t>LUGAR</t>
  </si>
  <si>
    <t>UBICACIÓN</t>
  </si>
  <si>
    <t>00-05</t>
  </si>
  <si>
    <t>POBLACIÓN ATENDIDA</t>
  </si>
  <si>
    <t>N° DE ACTIVIDADES REALIZADAS</t>
  </si>
  <si>
    <t>NOMBRE DE LA ACTIVIDAD</t>
  </si>
  <si>
    <t>OTROS (ESPECIFICAR)</t>
  </si>
  <si>
    <t>N° de sesiones impartidas</t>
  </si>
  <si>
    <t>MES</t>
  </si>
  <si>
    <t>DESCRIPCIÓN DE LA ACTIVIDAD</t>
  </si>
  <si>
    <t>N° de actividades</t>
  </si>
  <si>
    <t>Área: Coordinación de Educación</t>
  </si>
  <si>
    <t>Objetivo de la Actividad: trasladar a un grupo de ciudadanos a una actividad cultural y educativa</t>
  </si>
  <si>
    <t>Nombre de la actividad: "Transporte gratuito”</t>
  </si>
  <si>
    <t>Servicio de transporte gratuito</t>
  </si>
  <si>
    <t>Traslado de personas a actividades culturales, deportivas y /o educativas</t>
  </si>
  <si>
    <t>FECHA</t>
  </si>
  <si>
    <t>Servicios impartidos</t>
  </si>
  <si>
    <t>Traslado de ciudadanos</t>
  </si>
  <si>
    <t>julio</t>
  </si>
  <si>
    <t>Miguel Hidalgo</t>
  </si>
  <si>
    <t>San Miguel Topilejo</t>
  </si>
  <si>
    <t>06-11</t>
  </si>
  <si>
    <t>12-17</t>
  </si>
  <si>
    <t>MÁS DE 62</t>
  </si>
  <si>
    <t>H</t>
  </si>
  <si>
    <t>OCTUBRE</t>
  </si>
  <si>
    <t>Francisco J. Múgica</t>
  </si>
  <si>
    <t>Belvedere</t>
  </si>
  <si>
    <t>IEMS Otilio Montaño</t>
  </si>
  <si>
    <t>CAO Tiempo Nuevo</t>
  </si>
  <si>
    <t>Sec. Técnica 56</t>
  </si>
  <si>
    <t>Grupo Scout 32</t>
  </si>
  <si>
    <t>Miguel Hidalgo 3a secc</t>
  </si>
  <si>
    <t>Tlalcoligia</t>
  </si>
  <si>
    <t>Lomas de Cuilotepec</t>
  </si>
  <si>
    <t>Cultura Maya</t>
  </si>
  <si>
    <t>NOVIEMBRE</t>
  </si>
  <si>
    <t>CAO Pueblos</t>
  </si>
  <si>
    <t>San Miguel Xicalco</t>
  </si>
  <si>
    <t>Pilares Ajusco</t>
  </si>
  <si>
    <t>Santo Tomás Ajusco</t>
  </si>
  <si>
    <t>Secundaria 29</t>
  </si>
  <si>
    <t>Tlalpan Centro</t>
  </si>
  <si>
    <t>Bibliotca Iztapapalotl</t>
  </si>
  <si>
    <t>Mirador I</t>
  </si>
  <si>
    <t>CAM  15</t>
  </si>
  <si>
    <t>Belisario Dominguez</t>
  </si>
  <si>
    <t>Ballet Folklórico</t>
  </si>
  <si>
    <t>Pedregal de San Nicolás</t>
  </si>
  <si>
    <t>Sebastián Lerdo de Tejada</t>
  </si>
  <si>
    <t>Alfredo V. Bonfil</t>
  </si>
  <si>
    <t>Solidaridad</t>
  </si>
  <si>
    <t>José Mariano Monterde</t>
  </si>
  <si>
    <t>San Pedro Mártir</t>
  </si>
  <si>
    <t>INEA</t>
  </si>
  <si>
    <t>San Miguel Ajusco</t>
  </si>
  <si>
    <t>DICIEMBRE</t>
  </si>
  <si>
    <t>CAM 22</t>
  </si>
  <si>
    <t>Cuchilla de Padierna</t>
  </si>
  <si>
    <t>Esc. Prim. José S. Benítez</t>
  </si>
  <si>
    <t>Ampliación Miguel Hidalgo</t>
  </si>
  <si>
    <t>Las Maravillas</t>
  </si>
  <si>
    <t>CAM 40</t>
  </si>
  <si>
    <t>Coordinación de Cultura</t>
  </si>
  <si>
    <t>Ballet Yoloxhochitl</t>
  </si>
  <si>
    <t>San Andrés Totoltepec</t>
  </si>
  <si>
    <t>Centro Educ. Tenochtitlan</t>
  </si>
  <si>
    <t>Santa úrsula Xitla</t>
  </si>
  <si>
    <t>Magdalena Contreras</t>
  </si>
  <si>
    <t>CAM 64</t>
  </si>
  <si>
    <t>Popular Santa Teresa</t>
  </si>
  <si>
    <t>18/12/825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</si>
</sst>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3" applyFont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3" fillId="0" borderId="0" xfId="3" applyFont="1"/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0" fillId="0" borderId="0" xfId="3" applyFont="1" applyAlignment="1">
      <alignment horizontal="right" vertical="center" wrapText="1"/>
    </xf>
    <xf numFmtId="3" fontId="8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0" fontId="10" fillId="5" borderId="10" xfId="3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right" vertical="center" wrapText="1"/>
    </xf>
    <xf numFmtId="3" fontId="8" fillId="4" borderId="10" xfId="3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0" fontId="10" fillId="5" borderId="0" xfId="3" applyFont="1" applyFill="1" applyAlignment="1">
      <alignment horizontal="right" vertical="center" wrapText="1"/>
    </xf>
    <xf numFmtId="0" fontId="10" fillId="5" borderId="0" xfId="3" applyFont="1" applyFill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3" fontId="8" fillId="6" borderId="0" xfId="3" applyNumberFormat="1" applyFont="1" applyFill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2" applyFont="1" applyBorder="1" applyAlignment="1">
      <alignment horizontal="center" vertical="center" wrapText="1" shrinkToFit="1"/>
    </xf>
    <xf numFmtId="14" fontId="9" fillId="0" borderId="10" xfId="2" applyNumberFormat="1" applyFont="1" applyBorder="1" applyAlignment="1">
      <alignment horizontal="center" vertical="center" wrapText="1"/>
    </xf>
    <xf numFmtId="1" fontId="3" fillId="7" borderId="1" xfId="2" applyNumberFormat="1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/>
    </xf>
    <xf numFmtId="3" fontId="8" fillId="7" borderId="0" xfId="3" applyNumberFormat="1" applyFont="1" applyFill="1" applyAlignment="1">
      <alignment horizontal="center" vertical="center"/>
    </xf>
    <xf numFmtId="0" fontId="9" fillId="8" borderId="1" xfId="3" applyFont="1" applyFill="1" applyBorder="1" applyAlignment="1">
      <alignment horizontal="center" vertical="center"/>
    </xf>
    <xf numFmtId="3" fontId="8" fillId="8" borderId="0" xfId="3" applyNumberFormat="1" applyFont="1" applyFill="1" applyAlignment="1">
      <alignment horizontal="center" vertical="center"/>
    </xf>
    <xf numFmtId="0" fontId="4" fillId="0" borderId="7" xfId="2" applyFont="1" applyBorder="1" applyAlignment="1">
      <alignment horizontal="left" vertical="top" wrapText="1" shrinkToFit="1"/>
    </xf>
    <xf numFmtId="0" fontId="4" fillId="0" borderId="8" xfId="2" applyFont="1" applyBorder="1" applyAlignment="1">
      <alignment horizontal="left" vertical="top" wrapText="1" shrinkToFit="1"/>
    </xf>
    <xf numFmtId="0" fontId="4" fillId="0" borderId="9" xfId="2" applyFont="1" applyBorder="1" applyAlignment="1">
      <alignment horizontal="left" vertical="top" wrapText="1" shrinkToFit="1"/>
    </xf>
    <xf numFmtId="0" fontId="10" fillId="3" borderId="5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49" fontId="10" fillId="3" borderId="5" xfId="2" applyNumberFormat="1" applyFont="1" applyFill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 shrinkToFit="1"/>
    </xf>
    <xf numFmtId="0" fontId="9" fillId="0" borderId="2" xfId="2" applyFont="1" applyBorder="1" applyAlignment="1">
      <alignment wrapText="1"/>
    </xf>
    <xf numFmtId="0" fontId="10" fillId="3" borderId="3" xfId="2" applyFont="1" applyFill="1" applyBorder="1" applyAlignment="1">
      <alignment horizontal="center" vertical="center" shrinkToFit="1"/>
    </xf>
    <xf numFmtId="0" fontId="9" fillId="0" borderId="2" xfId="2" applyFont="1" applyBorder="1"/>
    <xf numFmtId="0" fontId="9" fillId="0" borderId="0" xfId="1" applyFont="1" applyFill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justify" vertical="center" wrapText="1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vertical="center"/>
    </xf>
    <xf numFmtId="0" fontId="10" fillId="3" borderId="6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  <xf numFmtId="0" fontId="9" fillId="0" borderId="9" xfId="3" applyFont="1" applyBorder="1" applyAlignment="1">
      <alignment horizontal="center" vertical="center" wrapText="1"/>
    </xf>
  </cellXfs>
  <cellStyles count="7">
    <cellStyle name="Incorrecto" xfId="1" builtinId="27"/>
    <cellStyle name="Normal" xfId="0" builtinId="0"/>
    <cellStyle name="Normal 2" xfId="3" xr:uid="{00000000-0005-0000-0000-000002000000}"/>
    <cellStyle name="Normal 3 2" xfId="4" xr:uid="{00000000-0005-0000-0000-000003000000}"/>
    <cellStyle name="Normal 4" xfId="2" xr:uid="{00000000-0005-0000-0000-000004000000}"/>
    <cellStyle name="Normal 6" xfId="5" xr:uid="{00000000-0005-0000-0000-000005000000}"/>
    <cellStyle name="Normal 8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100" name="Group 173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pSpPr/>
      </xdr:nvGrpSpPr>
      <xdr:grpSpPr>
        <a:xfrm>
          <a:off x="449034" y="258535"/>
          <a:ext cx="2649992" cy="1683885"/>
          <a:chOff x="0" y="0"/>
          <a:chExt cx="1821660" cy="722704"/>
        </a:xfrm>
      </xdr:grpSpPr>
      <xdr:sp macro="" textlink="">
        <xdr:nvSpPr>
          <xdr:cNvPr id="101" name="Shape 458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2" name="Shape 459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3" name="Shape 460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4" name="Shape 461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5" name="Shape 462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6" name="Shape 463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7" name="Shape 464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8" name="Shape 465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9" name="Shape 466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0" name="Shape 467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1" name="Shape 468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2" name="Shape 469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3" name="Shape 470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4" name="Shape 471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5" name="Shape 472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6" name="Shape 473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7" name="Shape 1748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8" name="Shape 475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9" name="Shape 476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0" name="Shape 477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1" name="Shape 478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2" name="Shape 479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3" name="Shape 480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4" name="Shape 481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5" name="Shape 482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6" name="Shape 483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7" name="Shape 484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8" name="Shape 485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9" name="Shape 486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0" name="Shape 487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1" name="Shape 488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2" name="Shape 1749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3" name="Shape 490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4" name="Shape 491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5" name="Shape 492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6" name="Shape 1750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7" name="Shape 494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8" name="Shape 495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9" name="Shape 496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0" name="Shape 497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1" name="Shape 498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2" name="Shape 499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3" name="Shape 500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4" name="Shape 501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5" name="Shape 50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6" name="Shape 50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7" name="Shape 504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8" name="Shape 505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9" name="Shape 506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0" name="Shape 507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1" name="Shape 50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2" name="Shape 50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3" name="Shape 510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4" name="Shape 511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5" name="Shape 512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6" name="Shape 513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7" name="Shape 514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8" name="Shape 515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9" name="Shape 516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0" name="Shape 517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1" name="Shape 518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2" name="Shape 519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3" name="Shape 520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4" name="Shape 521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5" name="Shape 522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6" name="Shape 523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7" name="Shape 524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8" name="Shape 525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9" name="Shape 526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0" name="Shape 527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1" name="Shape 528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2" name="Shape 529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3" name="Shape 530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4" name="Shape 531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5" name="Shape 532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6" name="Shape 533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7" name="Shape 534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8" name="Shape 535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9" name="Shape 536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0" name="Shape 537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1" name="Shape 53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2" name="Shape 53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3" name="Shape 540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4" name="Shape 541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5" name="Shape 542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6" name="Shape 543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7" name="Shape 544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8" name="Shape 545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9" name="Shape 546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0" name="Shape 547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1" name="Shape 548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2" name="Shape 175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3" name="Shape 550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4" name="Shape 551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435927" y="435429"/>
          <a:ext cx="8531679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E4A53444-D4C4-4EF7-9F12-0D1411528009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BB221BF7-A206-2554-B4AC-6CE228265737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477C9EE4-B92D-E004-B692-9BCF5E84E03B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7B3009EA-E495-5C24-99E7-860620EE9596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90AE5343-BC2F-BA41-AD14-45C6B11292DB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8CF76EA0-0FF4-00DF-A0F2-AEE09C4B243C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25340A8F-FA09-BC13-87FA-5A18A53F0A8E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5AFEE60F-92B5-FC54-5199-9BE08252C8A4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8D59499E-39A6-A4D8-E3F7-F008B8F41441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F18FA4E0-300E-4210-51CC-997C374330AC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501C0C0C-27EB-1335-E9FE-CD65E28ADF81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9AEDFB93-E45B-0FDC-B06B-5A364B4D3265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C3E2980C-390A-CB85-2438-DAF391268C52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7E84E952-6D13-B7B4-7FB2-38CFE1605EED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09B619C4-0E62-AA97-3DF3-A0D0ACE22357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4E23DFD6-6C09-42AA-26FA-8656E09D2691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E1EB8F7C-7596-A8FE-FDAA-245432E33554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48F4DF1B-0F53-ED73-84C2-FDFF30755FBF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D48091C9-DB04-9435-AB4A-FB2928840F6C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6A8A159C-E5B4-8517-C3E7-191A8FD7591E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3BA1A48B-B801-3D9B-6A31-A833A2C50AF9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0FBB3470-0DB4-D3D2-ECEF-7F8BF0362905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12325898-76D1-30FB-951F-6AD66334ABBC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74677747-2755-11DE-0863-D610D772DCC4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588A1607-AF17-FAA7-031C-A9BA963ACDE6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CA268799-BFE0-32EC-4428-0AB219CB1AF6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817005FD-CA51-3741-F664-3020FFD33073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540FA02F-5009-554B-F51A-BA900C5A1AD9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2196A7D2-2CB0-5414-C01B-7AF30E24F356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13461972-C708-2C09-BC38-79942136E2FA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D4634BC5-C4B9-4951-3BD8-5CACD5F66FA2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D700B207-832A-19DA-AB02-C9EAF063495D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49C164CC-3143-1729-55FC-988E89691201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54ECEE1D-B36E-4363-408E-E8080C22F16A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6C48BB33-A61D-1D0A-DA38-E9296E5077FA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2126A263-CEA8-92ED-E8E9-C44F51CA034E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28A6CB2E-1F56-87DD-EE86-84757F67BBE5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54FEAE61-671B-59D8-878F-1A8448134F0C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91FBA761-305E-B813-98CA-6681C349831D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CDE369BE-917F-C2FD-483F-BFB89F336FB8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76BCBB6C-1E98-8D0A-866E-C7BD8F01EB7D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44E12C18-0487-0F13-F90C-5A707FF6862E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64FCAE8F-45FC-F0A7-B7FE-84107857B56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074232D4-9891-D041-11D8-D077AC763912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90463C99-EB8C-AB61-6F14-018BAF21F9C7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9D5A5AE5-38DE-859A-B58C-208F16F85304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DC006FED-2958-381F-AAA0-E8FF6D4547D8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C0A8FA41-48D2-241B-1913-699CA656925A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7D020EF8-7439-CC79-6B45-1CF5B3A035C7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8EB25B3A-98E5-E0B4-7860-83F7C2A69E1E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E7899B87-07D1-9B9C-A586-3367270E000E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6BC52F7D-54E7-C170-54E5-C360879FDB5E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5FE90B7A-7084-10F1-A911-E051C700B577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663CD973-B29C-B00A-2728-14275A6791F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9B5E5719-16BD-0A7C-B58F-82BF50C75238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4F5A8A49-19AD-6367-5D0E-9BBFEFE627CF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DD211CF0-5858-FC6C-6FCE-A7039774071F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EFA8205A-9C81-573C-4B9A-99CB4DC3E46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2A58F95F-2DE0-98FD-6FAD-1D8979619547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A9F06807-9EFF-D010-DE4B-8B0CEBA69316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C47B66F5-5CDA-1890-8A8B-7C90D005382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E4792FBB-0EEF-0B05-5A80-51619FEBB88B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F9EF82B3-EC49-A07C-18B7-F278B12970AE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D48C7C19-4470-75AB-C5B9-91DB7117F363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226D9396-14D9-359B-AE4C-34D99EB669BC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822B1BBA-B03F-53B4-DC73-927D4AB08377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E402BB61-1803-2833-B8BC-2D1CEB731989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AF9AB406-B2FF-4F3D-0F68-735B6B11E741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6797011F-B33F-AAA0-18B6-FDDF7BC68E56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02C02EF5-C16B-856E-F3D1-BCB1B1FC5AF2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0CB0AE35-D89B-4AE3-3892-3FD0920381A2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C8E05C8C-BC60-E90D-233F-6F08647B6678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86581EDD-25C7-6892-7D76-1E643B19BAEA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1EA1DAF8-5933-F807-5AE6-4B5741AECB93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E780E9A3-F198-4F15-8DE7-DCF5ED85917C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9BF3BD29-927E-4952-9D29-D05948B6C98E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EAEBC183-B404-AEFF-A53E-A9D4DEAC4A6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028387E8-D344-DF5B-D43F-6320F824AD96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84141430-E4C4-871E-681A-097E15B5947C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6B787C0A-F9AE-5B2F-E58F-F1D08ABF4DDC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49A1389E-9D95-5D1D-03F3-AA2C1B2A24B5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521409AB-2343-2B89-B757-ADFF0001791B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D0C81596-B7C5-543D-D661-786589D517C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49EE2819-8A1A-621C-D6CD-FE12E60B2938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C5B1802B-6208-59CC-2042-48B496B93D57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3BBFC832-58F0-5F96-8882-C840398D9363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41134D5F-2D50-52FE-7295-294A3D2CB12A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37747D11-CB80-E25B-276B-6305081374EB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14DCD357-1F84-83F7-410E-CA8A863F2BA4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9C477B46-5179-6979-B762-AC086C3C8CA5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FA195447-0381-269D-CEA9-D4102FE9D219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D3183982-B73E-9A50-E82A-8EBB54DF685E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44BF965B-62C1-DCE7-0C34-6B70FA036CE9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1EAC0AB8-41DE-F0B4-BBD3-F90021BFF664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721A4B7D-E398-5A86-D017-8DA153548F68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4D4A8250-6775-4A08-AF90-B1F2BC545155}"/>
            </a:ext>
          </a:extLst>
        </xdr:cNvPr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AF72B90A-8E8F-43D2-B67C-6D84F0FE1B8A}"/>
            </a:ext>
          </a:extLst>
        </xdr:cNvPr>
        <xdr:cNvGrpSpPr/>
      </xdr:nvGrpSpPr>
      <xdr:grpSpPr>
        <a:xfrm>
          <a:off x="449034" y="258535"/>
          <a:ext cx="2649992" cy="1683885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A511D208-EC5D-5A60-95FF-59FAD4ADDF6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0CEAC934-6661-300A-48C4-371A4995EA53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4BF8BED7-9C98-DC24-056F-C127C5E8BC1A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BEB42129-0310-3E99-B18F-8A498D984AB3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6BCE2BDE-72DB-C3BE-CE13-4D7C8059F223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BDF26D20-E37C-1D91-F4D8-9240D882ECF2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D32BCA90-F41B-B9CA-10DC-AE8D2B9A6582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3044A3F4-61FA-E99A-C7DD-427A794DE044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A18B3334-C42F-2FD8-349E-6DDAF6A1700E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672319FC-6199-713D-4036-6AB2C6A0B97E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7AA828C6-5415-C37A-1111-DA35E043862A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D17CC506-BCB6-78D6-038C-310EFD09813D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12BFBEE8-D5D5-D84A-7C69-49BC64790B7A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B11FA616-EAC6-5466-9BFC-32DFC3EE9989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D0830183-5343-D003-1868-7026E18E6F25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2548008B-7880-5AEF-6C6F-8942CE246263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485FF8ED-0FFA-22E6-B5A6-0A4C3A16056C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E7CE0E2E-0FCE-C83B-5F6A-8D672381EA0A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E4BCBB3F-5314-A541-ED05-6DB7D70416FD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E0244CE6-870D-3B09-2CDA-8EAB89D5B422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5B088AE4-D599-42B9-7C4C-B2CAFCDF8C57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E8F19B9C-9A69-8C71-27B6-9F16199AEB6F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845C98C1-AFA0-29AD-1EC8-4450A7705D3C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12831B00-C04B-79E8-762E-F25B0C7F8768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A74B0FC2-36AB-4F1B-A2D3-509CCDFB9894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DF027DA5-FD4F-8170-963B-B8AB36786428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79E047A7-AE7C-7B24-1446-A3E5A5A6A184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CC9132BB-471C-C757-7B48-0E1F33EC7563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86157B36-1A58-D5FB-BA80-BAE89D978065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0349BF19-F4DE-9CC2-2B0D-EF3E4EE3999F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4B045B3D-BAFE-8FC9-4ED6-A1616A02DBD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FF249100-00A0-11D8-F020-1DB5D1C82E42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8FDF38E4-A96D-C3B7-3CF1-68513A9E2E8E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176064EF-37F1-5B23-B1C6-73BE7798BBC1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829103EB-0E9F-76F6-3314-1D0CE75F4461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C0D3AE50-A676-72BF-4DF1-E7C58E786D76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799AD618-49BE-BA68-FDA2-FD9C3A79C35D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B8AFB6C7-7E9C-6633-5390-C1B320143974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0DEB2D2C-E279-16B1-02BA-08AC2F8C60E6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E3D5820F-327F-3128-0355-7C0404B6CCBE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D59184CD-9FFC-AE69-1947-E4270E028C59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C98B99B3-362F-D643-A464-562A99CC6863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C95B512E-6A4C-074E-FBE7-BA5B85B6F36D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7FCB96E4-8B29-28D9-452C-3D67111CD6DE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DB70C56F-ED80-4AE3-3FC1-151DE1A60CF6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5AE6120D-D2B6-5AC0-BF0C-0D9B1BFD5279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160D1A74-5C31-FA78-FBF2-0D7C271FED1C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B4C95E86-F62B-3300-2B9B-275F5A6530EF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6FA51D10-B84B-62F6-B58A-593A23A65E8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1D90D1F3-F23A-0C1A-E5FE-7F46F58E2649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C264E530-5711-A78D-377C-B671AC00BF04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5934ED1E-5652-888B-6586-6529A69B89FD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501ABF3B-5A13-DDA9-F3AC-CFA0AC995348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F6CCEA6B-8B3C-2BC7-B179-0172113B03B3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58399C9C-15C7-19DE-C5FB-D60557F811F3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D00813D2-F6B4-3A7E-3DBA-2161DBDEA7A3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0ADA058B-D6B2-86A4-6908-0734172CD266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BAC918AE-C3D7-A9D9-6067-55371604384F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AD5F5221-2942-DFCB-9CB0-F22C24CC314A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0F51AF78-9A17-5EEE-8AD6-F19A945A5AA9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4D69FF33-D262-4418-C101-F5F8A0C71A5E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1BF38A12-8B09-0B14-4D9F-5CBB6A6F0EB1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BE0D15BD-B553-CF15-9893-C0529BA05D6F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9C65C8BD-004C-27FA-A5FA-025D66E5986B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02759C35-E3DA-499E-8D25-2A50040A8256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0CB5D584-1291-F4B6-4CBF-D945F1466C56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06DDC8C0-50AC-0520-D58E-81FF643A36A6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A28F485A-3E54-A5BE-1E7A-3F57E83EB18B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F6EC4003-F983-FD2B-5E11-57970D39D579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F362E9BB-1EE8-651F-1E95-86870E0136AB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9957E488-DD4B-5817-4434-07BCF257A662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E09FA87F-79C6-B812-6753-BF24EE4D77F9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8C92223D-A02C-87BA-4DEB-66174ADB39E6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919287A3-7D45-EE4D-5014-555744DA3E1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68607F63-D3E4-70CB-9C62-0B8BED6C88FC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79C18ED8-3CC9-AA72-7935-D998AF0F12B8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8E6138BF-38EE-2997-137D-5534691BB2F2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6D856569-6484-7AA7-5C75-3BA52307C826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772D5980-0819-98BA-03D2-94ED5D2A4E1D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182EC488-BBE3-7E45-7485-C9ADCA581472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7C3D9AFC-91DA-5754-70F8-AA4509D0A9BE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ADEA0132-EBF9-D0E5-1539-DE0D4E02173D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D7265699-C8C3-2EB3-DB2E-1A4D2B115F0E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D87ED38F-51E5-E852-DE91-84EB56C77CEF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0163BB17-3149-78EA-7B28-5FE656EA1728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2DD168A0-AE58-9B0A-778C-1EDA259028DC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693D5430-A828-126A-D802-38460D2A9879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3E5819E7-681F-097B-65FC-BA62655968AA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C31F303F-48D0-DABC-36AD-1C933C07044E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8D129CBE-0A5F-AE9D-181D-B4D88F4E6647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B5A9CE81-94E6-D348-0899-790B25E4FB35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1A570DBC-0DA6-06D9-6AF8-CC5FC7687A16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22D43389-B466-8C27-2B88-B90666A0FB5E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09267427-E2F9-BD4F-FA45-A3D1017FABD8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78DFDB83-04CD-4728-9BF6-686363E84B29}"/>
            </a:ext>
          </a:extLst>
        </xdr:cNvPr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4"/>
  <sheetViews>
    <sheetView showGridLines="0" topLeftCell="C4" zoomScale="80" zoomScaleNormal="80" zoomScaleSheetLayoutView="70" workbookViewId="0">
      <pane ySplit="1" topLeftCell="A6" activePane="bottomLeft" state="frozen"/>
      <selection activeCell="A4" sqref="A4"/>
      <selection pane="bottomLeft" activeCell="X16" sqref="X16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3"/>
      <c r="B2" s="13"/>
      <c r="C2" s="62"/>
      <c r="D2" s="62"/>
      <c r="E2" s="62"/>
      <c r="F2" s="62"/>
      <c r="G2" s="62"/>
      <c r="H2" s="62"/>
      <c r="I2" s="62"/>
      <c r="J2" s="62"/>
      <c r="K2" s="62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6.25" customHeight="1" x14ac:dyDescent="0.2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25.5" customHeight="1" x14ac:dyDescent="0.2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29.25" customHeight="1" x14ac:dyDescent="0.2">
      <c r="A5" s="64" t="s">
        <v>21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60" t="s">
        <v>17</v>
      </c>
      <c r="B7" s="58" t="s">
        <v>13</v>
      </c>
      <c r="C7" s="60" t="s">
        <v>14</v>
      </c>
      <c r="D7" s="60" t="s">
        <v>18</v>
      </c>
      <c r="E7" s="66"/>
      <c r="F7" s="67"/>
      <c r="G7" s="66" t="s">
        <v>10</v>
      </c>
      <c r="H7" s="67"/>
      <c r="I7" s="66" t="s">
        <v>12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</row>
    <row r="8" spans="1:21" ht="23.25" customHeight="1" x14ac:dyDescent="0.2">
      <c r="A8" s="61"/>
      <c r="B8" s="59"/>
      <c r="C8" s="61"/>
      <c r="D8" s="65"/>
      <c r="E8" s="60" t="s">
        <v>25</v>
      </c>
      <c r="F8" s="58" t="s">
        <v>15</v>
      </c>
      <c r="G8" s="60" t="s">
        <v>9</v>
      </c>
      <c r="H8" s="60" t="s">
        <v>8</v>
      </c>
      <c r="I8" s="56" t="s">
        <v>11</v>
      </c>
      <c r="J8" s="57"/>
      <c r="K8" s="56" t="s">
        <v>31</v>
      </c>
      <c r="L8" s="57"/>
      <c r="M8" s="56" t="s">
        <v>32</v>
      </c>
      <c r="N8" s="57"/>
      <c r="O8" s="50" t="s">
        <v>7</v>
      </c>
      <c r="P8" s="51"/>
      <c r="Q8" s="50" t="s">
        <v>6</v>
      </c>
      <c r="R8" s="51"/>
      <c r="S8" s="52" t="s">
        <v>33</v>
      </c>
      <c r="T8" s="53"/>
      <c r="U8" s="54" t="s">
        <v>5</v>
      </c>
    </row>
    <row r="9" spans="1:21" ht="23.25" customHeight="1" x14ac:dyDescent="0.2">
      <c r="A9" s="61"/>
      <c r="B9" s="59"/>
      <c r="C9" s="61"/>
      <c r="D9" s="65"/>
      <c r="E9" s="61"/>
      <c r="F9" s="59"/>
      <c r="G9" s="61"/>
      <c r="H9" s="61"/>
      <c r="I9" s="20" t="s">
        <v>34</v>
      </c>
      <c r="J9" s="20" t="s">
        <v>4</v>
      </c>
      <c r="K9" s="20" t="s">
        <v>34</v>
      </c>
      <c r="L9" s="20" t="s">
        <v>4</v>
      </c>
      <c r="M9" s="20" t="s">
        <v>34</v>
      </c>
      <c r="N9" s="20" t="s">
        <v>4</v>
      </c>
      <c r="O9" s="20" t="s">
        <v>34</v>
      </c>
      <c r="P9" s="20" t="s">
        <v>4</v>
      </c>
      <c r="Q9" s="20" t="s">
        <v>34</v>
      </c>
      <c r="R9" s="20" t="s">
        <v>4</v>
      </c>
      <c r="S9" s="20" t="s">
        <v>34</v>
      </c>
      <c r="T9" s="20" t="s">
        <v>4</v>
      </c>
      <c r="U9" s="55"/>
    </row>
    <row r="10" spans="1:21" ht="56.25" customHeight="1" x14ac:dyDescent="0.2">
      <c r="A10" s="26" t="s">
        <v>35</v>
      </c>
      <c r="B10" s="28">
        <v>1</v>
      </c>
      <c r="C10" s="24" t="s">
        <v>23</v>
      </c>
      <c r="D10" s="28" t="s">
        <v>24</v>
      </c>
      <c r="E10" s="30">
        <v>45940</v>
      </c>
      <c r="F10" s="28" t="s">
        <v>27</v>
      </c>
      <c r="G10" s="25" t="s">
        <v>36</v>
      </c>
      <c r="H10" s="25" t="s">
        <v>37</v>
      </c>
      <c r="I10" s="41">
        <v>0</v>
      </c>
      <c r="J10" s="42">
        <v>0</v>
      </c>
      <c r="K10" s="43">
        <v>0</v>
      </c>
      <c r="L10" s="43">
        <v>0</v>
      </c>
      <c r="M10" s="45">
        <v>4</v>
      </c>
      <c r="N10" s="45">
        <v>6</v>
      </c>
      <c r="O10" s="45">
        <v>11</v>
      </c>
      <c r="P10" s="45">
        <v>16</v>
      </c>
      <c r="Q10" s="11">
        <v>0</v>
      </c>
      <c r="R10" s="11">
        <v>1</v>
      </c>
      <c r="S10" s="11">
        <v>1</v>
      </c>
      <c r="T10" s="11">
        <v>1</v>
      </c>
      <c r="U10" s="27">
        <f t="shared" ref="U10:U11" si="0">SUM(I10:T10)</f>
        <v>40</v>
      </c>
    </row>
    <row r="11" spans="1:21" ht="56.25" customHeight="1" x14ac:dyDescent="0.2">
      <c r="A11" s="26" t="s">
        <v>35</v>
      </c>
      <c r="B11" s="28">
        <v>2</v>
      </c>
      <c r="C11" s="24" t="s">
        <v>23</v>
      </c>
      <c r="D11" s="28" t="s">
        <v>24</v>
      </c>
      <c r="E11" s="30">
        <v>45945</v>
      </c>
      <c r="F11" s="28" t="s">
        <v>27</v>
      </c>
      <c r="G11" s="25" t="s">
        <v>38</v>
      </c>
      <c r="H11" s="25" t="s">
        <v>30</v>
      </c>
      <c r="I11" s="41">
        <v>0</v>
      </c>
      <c r="J11" s="42">
        <v>0</v>
      </c>
      <c r="K11" s="43">
        <v>0</v>
      </c>
      <c r="L11" s="43">
        <v>0</v>
      </c>
      <c r="M11" s="45">
        <v>2</v>
      </c>
      <c r="N11" s="45">
        <v>3</v>
      </c>
      <c r="O11" s="45">
        <v>13</v>
      </c>
      <c r="P11" s="45">
        <v>18</v>
      </c>
      <c r="Q11" s="11">
        <v>1</v>
      </c>
      <c r="R11" s="11">
        <v>1</v>
      </c>
      <c r="S11" s="11">
        <v>1</v>
      </c>
      <c r="T11" s="11">
        <v>1</v>
      </c>
      <c r="U11" s="27">
        <f t="shared" si="0"/>
        <v>40</v>
      </c>
    </row>
    <row r="12" spans="1:21" ht="56.25" customHeight="1" x14ac:dyDescent="0.2">
      <c r="A12" s="26" t="s">
        <v>35</v>
      </c>
      <c r="B12" s="28">
        <v>3</v>
      </c>
      <c r="C12" s="24" t="s">
        <v>23</v>
      </c>
      <c r="D12" s="28" t="s">
        <v>24</v>
      </c>
      <c r="E12" s="30">
        <v>45945</v>
      </c>
      <c r="F12" s="28" t="s">
        <v>27</v>
      </c>
      <c r="G12" s="25" t="s">
        <v>38</v>
      </c>
      <c r="H12" s="25" t="s">
        <v>30</v>
      </c>
      <c r="I12" s="41">
        <v>0</v>
      </c>
      <c r="J12" s="42">
        <v>0</v>
      </c>
      <c r="K12" s="43">
        <v>0</v>
      </c>
      <c r="L12" s="43">
        <v>0</v>
      </c>
      <c r="M12" s="45">
        <v>1</v>
      </c>
      <c r="N12" s="45">
        <v>1</v>
      </c>
      <c r="O12" s="45">
        <v>11</v>
      </c>
      <c r="P12" s="45">
        <v>20</v>
      </c>
      <c r="Q12" s="11">
        <v>0</v>
      </c>
      <c r="R12" s="11">
        <v>1</v>
      </c>
      <c r="S12" s="11">
        <v>2</v>
      </c>
      <c r="T12" s="11">
        <v>1</v>
      </c>
      <c r="U12" s="27">
        <f t="shared" ref="U12:U18" si="1">SUM(I12:T12)</f>
        <v>37</v>
      </c>
    </row>
    <row r="13" spans="1:21" ht="56.25" customHeight="1" x14ac:dyDescent="0.2">
      <c r="A13" s="26" t="s">
        <v>35</v>
      </c>
      <c r="B13" s="28">
        <v>4</v>
      </c>
      <c r="C13" s="24" t="s">
        <v>23</v>
      </c>
      <c r="D13" s="28" t="s">
        <v>24</v>
      </c>
      <c r="E13" s="30">
        <v>45948</v>
      </c>
      <c r="F13" s="28" t="s">
        <v>27</v>
      </c>
      <c r="G13" s="25" t="s">
        <v>39</v>
      </c>
      <c r="H13" s="25" t="s">
        <v>29</v>
      </c>
      <c r="I13" s="41">
        <v>0</v>
      </c>
      <c r="J13" s="42">
        <v>0</v>
      </c>
      <c r="K13" s="43">
        <v>4</v>
      </c>
      <c r="L13" s="43">
        <v>5</v>
      </c>
      <c r="M13" s="45">
        <v>6</v>
      </c>
      <c r="N13" s="45">
        <v>10</v>
      </c>
      <c r="O13" s="45">
        <v>4</v>
      </c>
      <c r="P13" s="45">
        <v>3</v>
      </c>
      <c r="Q13" s="11">
        <v>2</v>
      </c>
      <c r="R13" s="11">
        <v>1</v>
      </c>
      <c r="S13" s="11">
        <v>1</v>
      </c>
      <c r="T13" s="11">
        <v>2</v>
      </c>
      <c r="U13" s="27">
        <f t="shared" si="1"/>
        <v>38</v>
      </c>
    </row>
    <row r="14" spans="1:21" ht="56.25" customHeight="1" x14ac:dyDescent="0.2">
      <c r="A14" s="26" t="s">
        <v>35</v>
      </c>
      <c r="B14" s="28">
        <v>5</v>
      </c>
      <c r="C14" s="24" t="s">
        <v>23</v>
      </c>
      <c r="D14" s="28" t="s">
        <v>24</v>
      </c>
      <c r="E14" s="30">
        <v>45954</v>
      </c>
      <c r="F14" s="28" t="s">
        <v>27</v>
      </c>
      <c r="G14" s="25" t="s">
        <v>40</v>
      </c>
      <c r="H14" s="25" t="s">
        <v>30</v>
      </c>
      <c r="I14" s="41">
        <v>0</v>
      </c>
      <c r="J14" s="42">
        <v>0</v>
      </c>
      <c r="K14" s="43">
        <v>0</v>
      </c>
      <c r="L14" s="43">
        <v>2</v>
      </c>
      <c r="M14" s="45">
        <v>12</v>
      </c>
      <c r="N14" s="45">
        <v>17</v>
      </c>
      <c r="O14" s="45">
        <v>2</v>
      </c>
      <c r="P14" s="45">
        <v>2</v>
      </c>
      <c r="Q14" s="11">
        <v>2</v>
      </c>
      <c r="R14" s="11">
        <v>3</v>
      </c>
      <c r="S14" s="11">
        <v>0</v>
      </c>
      <c r="T14" s="11">
        <v>1</v>
      </c>
      <c r="U14" s="27">
        <f t="shared" si="1"/>
        <v>41</v>
      </c>
    </row>
    <row r="15" spans="1:21" ht="56.25" customHeight="1" x14ac:dyDescent="0.2">
      <c r="A15" s="26" t="s">
        <v>35</v>
      </c>
      <c r="B15" s="28">
        <v>6</v>
      </c>
      <c r="C15" s="24" t="s">
        <v>23</v>
      </c>
      <c r="D15" s="28" t="s">
        <v>24</v>
      </c>
      <c r="E15" s="30">
        <v>45955</v>
      </c>
      <c r="F15" s="28" t="s">
        <v>27</v>
      </c>
      <c r="G15" s="25" t="s">
        <v>41</v>
      </c>
      <c r="H15" s="25" t="s">
        <v>42</v>
      </c>
      <c r="I15" s="41">
        <v>0</v>
      </c>
      <c r="J15" s="42">
        <v>0</v>
      </c>
      <c r="K15" s="43">
        <v>6</v>
      </c>
      <c r="L15" s="43">
        <v>9</v>
      </c>
      <c r="M15" s="45">
        <v>5</v>
      </c>
      <c r="N15" s="45">
        <v>4</v>
      </c>
      <c r="O15" s="45">
        <v>4</v>
      </c>
      <c r="P15" s="45">
        <v>7</v>
      </c>
      <c r="Q15" s="11">
        <v>1</v>
      </c>
      <c r="R15" s="11">
        <v>1</v>
      </c>
      <c r="S15" s="11">
        <v>2</v>
      </c>
      <c r="T15" s="11">
        <v>1</v>
      </c>
      <c r="U15" s="27">
        <f t="shared" si="1"/>
        <v>40</v>
      </c>
    </row>
    <row r="16" spans="1:21" ht="56.25" customHeight="1" x14ac:dyDescent="0.2">
      <c r="A16" s="26" t="s">
        <v>35</v>
      </c>
      <c r="B16" s="28">
        <v>7</v>
      </c>
      <c r="C16" s="24" t="s">
        <v>23</v>
      </c>
      <c r="D16" s="28" t="s">
        <v>24</v>
      </c>
      <c r="E16" s="30">
        <v>45958</v>
      </c>
      <c r="F16" s="28" t="s">
        <v>27</v>
      </c>
      <c r="G16" s="25" t="s">
        <v>43</v>
      </c>
      <c r="H16" s="25" t="s">
        <v>43</v>
      </c>
      <c r="I16" s="41">
        <v>0</v>
      </c>
      <c r="J16" s="42">
        <v>1</v>
      </c>
      <c r="K16" s="43">
        <v>7</v>
      </c>
      <c r="L16" s="43">
        <v>9</v>
      </c>
      <c r="M16" s="45">
        <v>5</v>
      </c>
      <c r="N16" s="45">
        <v>6</v>
      </c>
      <c r="O16" s="45">
        <v>2</v>
      </c>
      <c r="P16" s="45">
        <v>0</v>
      </c>
      <c r="Q16" s="11">
        <v>0</v>
      </c>
      <c r="R16" s="11">
        <v>1</v>
      </c>
      <c r="S16" s="11">
        <v>2</v>
      </c>
      <c r="T16" s="11">
        <v>1</v>
      </c>
      <c r="U16" s="27">
        <f t="shared" si="1"/>
        <v>34</v>
      </c>
    </row>
    <row r="17" spans="1:21" ht="56.25" customHeight="1" x14ac:dyDescent="0.2">
      <c r="A17" s="37" t="s">
        <v>35</v>
      </c>
      <c r="B17" s="28">
        <v>8</v>
      </c>
      <c r="C17" s="38" t="s">
        <v>23</v>
      </c>
      <c r="D17" s="39" t="s">
        <v>24</v>
      </c>
      <c r="E17" s="40">
        <v>45958</v>
      </c>
      <c r="F17" s="39" t="s">
        <v>27</v>
      </c>
      <c r="G17" s="25" t="s">
        <v>44</v>
      </c>
      <c r="H17" s="25" t="s">
        <v>44</v>
      </c>
      <c r="I17" s="41">
        <v>1</v>
      </c>
      <c r="J17" s="42">
        <v>1</v>
      </c>
      <c r="K17" s="43">
        <v>2</v>
      </c>
      <c r="L17" s="43">
        <v>4</v>
      </c>
      <c r="M17" s="45">
        <v>3</v>
      </c>
      <c r="N17" s="45">
        <v>4</v>
      </c>
      <c r="O17" s="45">
        <v>2</v>
      </c>
      <c r="P17" s="45">
        <v>3</v>
      </c>
      <c r="Q17" s="11">
        <v>1</v>
      </c>
      <c r="R17" s="11">
        <v>1</v>
      </c>
      <c r="S17" s="11">
        <v>0</v>
      </c>
      <c r="T17" s="11">
        <v>0</v>
      </c>
      <c r="U17" s="27">
        <f t="shared" si="1"/>
        <v>22</v>
      </c>
    </row>
    <row r="18" spans="1:21" ht="56.25" customHeight="1" x14ac:dyDescent="0.2">
      <c r="A18" s="26" t="s">
        <v>35</v>
      </c>
      <c r="B18" s="28">
        <v>9</v>
      </c>
      <c r="C18" s="24" t="s">
        <v>23</v>
      </c>
      <c r="D18" s="28" t="s">
        <v>24</v>
      </c>
      <c r="E18" s="30">
        <v>45958</v>
      </c>
      <c r="F18" s="28" t="s">
        <v>27</v>
      </c>
      <c r="G18" s="25" t="s">
        <v>45</v>
      </c>
      <c r="H18" s="25" t="s">
        <v>45</v>
      </c>
      <c r="I18" s="41">
        <v>1</v>
      </c>
      <c r="J18" s="42">
        <v>3</v>
      </c>
      <c r="K18" s="43">
        <v>5</v>
      </c>
      <c r="L18" s="43">
        <v>13</v>
      </c>
      <c r="M18" s="45">
        <v>5</v>
      </c>
      <c r="N18" s="45">
        <v>2</v>
      </c>
      <c r="O18" s="45">
        <v>7</v>
      </c>
      <c r="P18" s="45">
        <v>1</v>
      </c>
      <c r="Q18" s="11">
        <v>3</v>
      </c>
      <c r="R18" s="11">
        <v>1</v>
      </c>
      <c r="S18" s="11">
        <v>1</v>
      </c>
      <c r="T18" s="11">
        <v>0</v>
      </c>
      <c r="U18" s="27">
        <f t="shared" si="1"/>
        <v>42</v>
      </c>
    </row>
    <row r="19" spans="1:21" s="8" customFormat="1" ht="27.75" customHeight="1" x14ac:dyDescent="0.2">
      <c r="A19" s="10"/>
      <c r="B19" s="10"/>
      <c r="C19" s="21" t="s">
        <v>2</v>
      </c>
      <c r="D19" s="21"/>
      <c r="E19" s="19"/>
      <c r="F19" s="19">
        <v>9</v>
      </c>
      <c r="G19" s="15"/>
      <c r="H19" s="15"/>
      <c r="I19" s="44">
        <f t="shared" ref="I19:U19" si="2">SUM(I10:I18)</f>
        <v>2</v>
      </c>
      <c r="J19" s="44">
        <f t="shared" si="2"/>
        <v>5</v>
      </c>
      <c r="K19" s="44">
        <f t="shared" si="2"/>
        <v>24</v>
      </c>
      <c r="L19" s="44">
        <f t="shared" si="2"/>
        <v>42</v>
      </c>
      <c r="M19" s="46">
        <f t="shared" si="2"/>
        <v>43</v>
      </c>
      <c r="N19" s="46">
        <f t="shared" si="2"/>
        <v>53</v>
      </c>
      <c r="O19" s="46">
        <f t="shared" si="2"/>
        <v>56</v>
      </c>
      <c r="P19" s="46">
        <f t="shared" si="2"/>
        <v>70</v>
      </c>
      <c r="Q19" s="15">
        <f t="shared" si="2"/>
        <v>10</v>
      </c>
      <c r="R19" s="15">
        <f t="shared" si="2"/>
        <v>11</v>
      </c>
      <c r="S19" s="15">
        <f t="shared" si="2"/>
        <v>10</v>
      </c>
      <c r="T19" s="15">
        <f t="shared" si="2"/>
        <v>8</v>
      </c>
      <c r="U19" s="22">
        <f t="shared" si="2"/>
        <v>334</v>
      </c>
    </row>
    <row r="20" spans="1:21" s="8" customFormat="1" ht="27.75" customHeight="1" x14ac:dyDescent="0.2">
      <c r="A20" s="10"/>
      <c r="B20" s="10"/>
      <c r="C20" s="31"/>
      <c r="D20" s="31"/>
      <c r="E20" s="32"/>
      <c r="F20" s="32"/>
      <c r="G20" s="15"/>
      <c r="H20" s="15"/>
      <c r="I20" s="15" t="s">
        <v>4</v>
      </c>
      <c r="J20" s="15">
        <f>I19+K19+M19+O19+Q19+S19</f>
        <v>145</v>
      </c>
      <c r="K20" s="10"/>
      <c r="L20" s="10" t="s">
        <v>3</v>
      </c>
      <c r="M20" s="36">
        <f>J19+L19+N19+P19+R19+T19</f>
        <v>189</v>
      </c>
      <c r="N20" s="10"/>
      <c r="O20" s="10"/>
      <c r="P20" s="10"/>
      <c r="Q20" s="10"/>
      <c r="R20" s="10"/>
      <c r="S20" s="10"/>
      <c r="T20" s="10"/>
      <c r="U20" s="35"/>
    </row>
    <row r="21" spans="1:21" s="8" customFormat="1" ht="97.5" customHeight="1" x14ac:dyDescent="0.2">
      <c r="A21" s="10"/>
      <c r="B21" s="10"/>
      <c r="C21" s="4"/>
      <c r="D21" s="4"/>
      <c r="E21" s="14"/>
      <c r="F21" s="15"/>
      <c r="G21" s="15"/>
      <c r="H21" s="15"/>
      <c r="I21" s="15"/>
      <c r="J21" s="15"/>
      <c r="K21" s="36">
        <f>N19+P19</f>
        <v>123</v>
      </c>
      <c r="L21" s="10"/>
      <c r="M21" s="36">
        <f>J20+M20</f>
        <v>334</v>
      </c>
      <c r="N21" s="10"/>
      <c r="O21" s="10"/>
      <c r="P21" s="10"/>
      <c r="Q21" s="10"/>
      <c r="R21" s="10"/>
      <c r="S21" s="10"/>
      <c r="T21" s="10"/>
      <c r="U21" s="9"/>
    </row>
    <row r="22" spans="1:21" ht="53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0" customHeight="1" x14ac:dyDescent="0.2">
      <c r="A23" s="2"/>
      <c r="B23" s="2"/>
      <c r="C23" s="23" t="s">
        <v>19</v>
      </c>
      <c r="D23" s="23" t="s">
        <v>1</v>
      </c>
      <c r="E23" s="23" t="s">
        <v>26</v>
      </c>
      <c r="F23" s="7" t="s">
        <v>0</v>
      </c>
      <c r="G23" s="18" t="s">
        <v>16</v>
      </c>
      <c r="H23" s="18"/>
      <c r="I23" s="18" t="s">
        <v>0</v>
      </c>
      <c r="J23" s="17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7.75" customHeight="1" x14ac:dyDescent="0.2">
      <c r="A24" s="2"/>
      <c r="B24" s="2"/>
      <c r="C24" s="28">
        <v>1</v>
      </c>
      <c r="D24" s="25" t="s">
        <v>37</v>
      </c>
      <c r="E24" s="29">
        <v>1</v>
      </c>
      <c r="F24" s="27">
        <v>40</v>
      </c>
      <c r="G24" s="2"/>
      <c r="H24" s="2"/>
      <c r="I24" s="2"/>
      <c r="J24" s="2"/>
      <c r="K24" s="16"/>
      <c r="L24" s="2"/>
      <c r="M24" s="2"/>
      <c r="N24" s="2"/>
      <c r="O24" s="6"/>
      <c r="P24" s="5"/>
      <c r="Q24" s="2"/>
      <c r="R24" s="2"/>
      <c r="S24" s="2"/>
      <c r="T24" s="2"/>
      <c r="U24" s="2"/>
    </row>
    <row r="25" spans="1:21" ht="27.75" customHeight="1" x14ac:dyDescent="0.2">
      <c r="A25" s="2"/>
      <c r="B25" s="2"/>
      <c r="C25" s="28">
        <v>2</v>
      </c>
      <c r="D25" s="25" t="s">
        <v>30</v>
      </c>
      <c r="E25" s="29">
        <v>1</v>
      </c>
      <c r="F25" s="27">
        <v>40</v>
      </c>
      <c r="G25" s="2"/>
      <c r="H25" s="2"/>
      <c r="I25" s="2"/>
      <c r="J25" s="2"/>
      <c r="K25" s="16"/>
      <c r="L25" s="2"/>
      <c r="M25" s="2"/>
      <c r="N25" s="2"/>
      <c r="O25" s="6"/>
      <c r="P25" s="5"/>
      <c r="Q25" s="2"/>
      <c r="R25" s="2"/>
      <c r="S25" s="2"/>
      <c r="T25" s="2"/>
      <c r="U25" s="2"/>
    </row>
    <row r="26" spans="1:21" ht="27.75" customHeight="1" x14ac:dyDescent="0.2">
      <c r="A26" s="2"/>
      <c r="B26" s="2"/>
      <c r="C26" s="28">
        <v>3</v>
      </c>
      <c r="D26" s="25" t="s">
        <v>30</v>
      </c>
      <c r="E26" s="29">
        <v>1</v>
      </c>
      <c r="F26" s="27">
        <v>37</v>
      </c>
      <c r="G26" s="2"/>
      <c r="H26" s="2"/>
      <c r="I26" s="2"/>
      <c r="J26" s="2"/>
      <c r="K26" s="16"/>
      <c r="L26" s="2"/>
      <c r="M26" s="2"/>
      <c r="N26" s="2"/>
      <c r="O26" s="6"/>
      <c r="P26" s="5"/>
      <c r="Q26" s="2"/>
      <c r="R26" s="2"/>
      <c r="S26" s="2"/>
      <c r="T26" s="2"/>
      <c r="U26" s="2"/>
    </row>
    <row r="27" spans="1:21" ht="27.75" customHeight="1" x14ac:dyDescent="0.2">
      <c r="A27" s="2"/>
      <c r="B27" s="2"/>
      <c r="C27" s="28">
        <v>4</v>
      </c>
      <c r="D27" s="25" t="s">
        <v>29</v>
      </c>
      <c r="E27" s="29">
        <v>1</v>
      </c>
      <c r="F27" s="27">
        <v>38</v>
      </c>
      <c r="G27" s="2"/>
      <c r="H27" s="2"/>
      <c r="I27" s="2"/>
      <c r="J27" s="2"/>
      <c r="K27" s="16"/>
      <c r="L27" s="2"/>
      <c r="M27" s="2"/>
      <c r="N27" s="2"/>
      <c r="O27" s="6"/>
      <c r="P27" s="5"/>
      <c r="Q27" s="2"/>
      <c r="R27" s="2"/>
      <c r="S27" s="2"/>
      <c r="T27" s="2"/>
      <c r="U27" s="2"/>
    </row>
    <row r="28" spans="1:21" ht="27.75" customHeight="1" x14ac:dyDescent="0.2">
      <c r="A28" s="2"/>
      <c r="B28" s="2"/>
      <c r="C28" s="28">
        <v>5</v>
      </c>
      <c r="D28" s="25" t="s">
        <v>30</v>
      </c>
      <c r="E28" s="29">
        <v>1</v>
      </c>
      <c r="F28" s="27">
        <v>41</v>
      </c>
      <c r="G28" s="2"/>
      <c r="H28" s="2"/>
      <c r="I28" s="2"/>
      <c r="J28" s="2"/>
      <c r="K28" s="16"/>
      <c r="L28" s="2"/>
      <c r="M28" s="2"/>
      <c r="N28" s="2"/>
      <c r="O28" s="6"/>
      <c r="P28" s="5"/>
      <c r="Q28" s="2"/>
      <c r="R28" s="2"/>
      <c r="S28" s="2"/>
      <c r="T28" s="2"/>
      <c r="U28" s="2"/>
    </row>
    <row r="29" spans="1:21" ht="27.75" customHeight="1" x14ac:dyDescent="0.2">
      <c r="A29" s="2"/>
      <c r="B29" s="2"/>
      <c r="C29" s="28">
        <v>6</v>
      </c>
      <c r="D29" s="25" t="s">
        <v>42</v>
      </c>
      <c r="E29" s="29">
        <v>1</v>
      </c>
      <c r="F29" s="27">
        <v>40</v>
      </c>
      <c r="G29" s="2"/>
      <c r="H29" s="2"/>
      <c r="I29" s="2"/>
      <c r="J29" s="2"/>
      <c r="K29" s="16"/>
      <c r="L29" s="2"/>
      <c r="M29" s="2"/>
      <c r="N29" s="2"/>
      <c r="O29" s="6"/>
      <c r="P29" s="5"/>
      <c r="Q29" s="2"/>
      <c r="R29" s="2"/>
      <c r="S29" s="2"/>
      <c r="T29" s="2"/>
      <c r="U29" s="2"/>
    </row>
    <row r="30" spans="1:21" ht="27.75" customHeight="1" x14ac:dyDescent="0.2">
      <c r="A30" s="2"/>
      <c r="B30" s="2"/>
      <c r="C30" s="28">
        <v>7</v>
      </c>
      <c r="D30" s="25" t="s">
        <v>43</v>
      </c>
      <c r="E30" s="29">
        <v>1</v>
      </c>
      <c r="F30" s="27">
        <v>34</v>
      </c>
      <c r="G30" s="2"/>
      <c r="H30" s="2"/>
      <c r="I30" s="2"/>
      <c r="J30" s="2"/>
      <c r="K30" s="16"/>
      <c r="L30" s="2"/>
      <c r="M30" s="2"/>
      <c r="N30" s="2"/>
      <c r="O30" s="6"/>
      <c r="P30" s="5"/>
      <c r="Q30" s="2"/>
      <c r="R30" s="2"/>
      <c r="S30" s="2"/>
      <c r="T30" s="2"/>
      <c r="U30" s="2"/>
    </row>
    <row r="31" spans="1:21" ht="27.75" customHeight="1" x14ac:dyDescent="0.2">
      <c r="A31" s="2"/>
      <c r="B31" s="2"/>
      <c r="C31" s="28">
        <v>8</v>
      </c>
      <c r="D31" s="25" t="s">
        <v>44</v>
      </c>
      <c r="E31" s="29">
        <v>1</v>
      </c>
      <c r="F31" s="27">
        <v>22</v>
      </c>
      <c r="G31" s="2"/>
      <c r="H31" s="2"/>
      <c r="I31" s="2"/>
      <c r="J31" s="2"/>
      <c r="K31" s="16"/>
      <c r="L31" s="2"/>
      <c r="M31" s="2"/>
      <c r="N31" s="2"/>
      <c r="O31" s="6"/>
      <c r="P31" s="5"/>
      <c r="Q31" s="2"/>
      <c r="R31" s="2"/>
      <c r="S31" s="2"/>
      <c r="T31" s="2"/>
      <c r="U31" s="2"/>
    </row>
    <row r="32" spans="1:21" ht="27.75" customHeight="1" x14ac:dyDescent="0.2">
      <c r="A32" s="2"/>
      <c r="B32" s="2"/>
      <c r="C32" s="28">
        <v>9</v>
      </c>
      <c r="D32" s="25" t="s">
        <v>45</v>
      </c>
      <c r="E32" s="29">
        <v>1</v>
      </c>
      <c r="F32" s="27">
        <v>42</v>
      </c>
      <c r="G32" s="2"/>
      <c r="H32" s="2"/>
      <c r="I32" s="2"/>
      <c r="J32" s="2"/>
      <c r="K32" s="16"/>
      <c r="L32" s="2"/>
      <c r="M32" s="2"/>
      <c r="N32" s="2"/>
      <c r="O32" s="6"/>
      <c r="P32" s="5"/>
      <c r="Q32" s="2"/>
      <c r="R32" s="2"/>
      <c r="S32" s="2"/>
      <c r="T32" s="2"/>
      <c r="U32" s="2"/>
    </row>
    <row r="33" spans="1:21" ht="42.75" customHeight="1" x14ac:dyDescent="0.2">
      <c r="A33" s="2"/>
      <c r="B33" s="2" t="s">
        <v>2</v>
      </c>
      <c r="C33" s="33">
        <v>9</v>
      </c>
      <c r="D33" s="33">
        <v>9</v>
      </c>
      <c r="E33" s="34">
        <v>9</v>
      </c>
      <c r="F33" s="33">
        <f>SUM(F24:F32)</f>
        <v>334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2"/>
      <c r="U34" s="2"/>
    </row>
    <row r="35" spans="1:21" ht="117.75" customHeight="1" x14ac:dyDescent="0.2">
      <c r="A35" s="47" t="s">
        <v>28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</row>
    <row r="36" spans="1:21" ht="23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3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</sheetData>
  <mergeCells count="23"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I7:U7"/>
    <mergeCell ref="E8:E9"/>
    <mergeCell ref="A35:U35"/>
    <mergeCell ref="Q8:R8"/>
    <mergeCell ref="S8:T8"/>
    <mergeCell ref="U8:U9"/>
    <mergeCell ref="I8:J8"/>
    <mergeCell ref="K8:L8"/>
    <mergeCell ref="M8:N8"/>
    <mergeCell ref="O8:P8"/>
    <mergeCell ref="F8:F9"/>
    <mergeCell ref="H8:H9"/>
    <mergeCell ref="G8:G9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5FC2-BCB0-4E0A-AFDF-8A70453E4780}">
  <dimension ref="A1:U1004"/>
  <sheetViews>
    <sheetView showGridLines="0" view="pageBreakPreview" topLeftCell="A4" zoomScale="70" zoomScaleNormal="80" zoomScaleSheetLayoutView="70" workbookViewId="0">
      <pane ySplit="1" topLeftCell="A13" activePane="bottomLeft" state="frozen"/>
      <selection activeCell="A4" sqref="A4"/>
      <selection pane="bottomLeft" activeCell="D10" sqref="A10:XFD25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3"/>
      <c r="B2" s="13"/>
      <c r="C2" s="62"/>
      <c r="D2" s="62"/>
      <c r="E2" s="62"/>
      <c r="F2" s="62"/>
      <c r="G2" s="62"/>
      <c r="H2" s="62"/>
      <c r="I2" s="62"/>
      <c r="J2" s="62"/>
      <c r="K2" s="62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6.25" customHeight="1" x14ac:dyDescent="0.2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25.5" customHeight="1" x14ac:dyDescent="0.2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29.25" customHeight="1" x14ac:dyDescent="0.2">
      <c r="A5" s="64" t="s">
        <v>21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60" t="s">
        <v>17</v>
      </c>
      <c r="B7" s="58" t="s">
        <v>13</v>
      </c>
      <c r="C7" s="60" t="s">
        <v>14</v>
      </c>
      <c r="D7" s="60" t="s">
        <v>18</v>
      </c>
      <c r="E7" s="66"/>
      <c r="F7" s="67"/>
      <c r="G7" s="66" t="s">
        <v>10</v>
      </c>
      <c r="H7" s="67"/>
      <c r="I7" s="66" t="s">
        <v>12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</row>
    <row r="8" spans="1:21" ht="23.25" customHeight="1" x14ac:dyDescent="0.2">
      <c r="A8" s="61"/>
      <c r="B8" s="59"/>
      <c r="C8" s="61"/>
      <c r="D8" s="65"/>
      <c r="E8" s="60" t="s">
        <v>25</v>
      </c>
      <c r="F8" s="58" t="s">
        <v>15</v>
      </c>
      <c r="G8" s="60" t="s">
        <v>9</v>
      </c>
      <c r="H8" s="60" t="s">
        <v>8</v>
      </c>
      <c r="I8" s="56" t="s">
        <v>11</v>
      </c>
      <c r="J8" s="57"/>
      <c r="K8" s="56" t="s">
        <v>31</v>
      </c>
      <c r="L8" s="57"/>
      <c r="M8" s="56" t="s">
        <v>32</v>
      </c>
      <c r="N8" s="57"/>
      <c r="O8" s="50" t="s">
        <v>7</v>
      </c>
      <c r="P8" s="51"/>
      <c r="Q8" s="50" t="s">
        <v>6</v>
      </c>
      <c r="R8" s="51"/>
      <c r="S8" s="52" t="s">
        <v>33</v>
      </c>
      <c r="T8" s="53"/>
      <c r="U8" s="54" t="s">
        <v>5</v>
      </c>
    </row>
    <row r="9" spans="1:21" ht="23.25" customHeight="1" x14ac:dyDescent="0.2">
      <c r="A9" s="61"/>
      <c r="B9" s="59"/>
      <c r="C9" s="61"/>
      <c r="D9" s="65"/>
      <c r="E9" s="61"/>
      <c r="F9" s="59"/>
      <c r="G9" s="61"/>
      <c r="H9" s="61"/>
      <c r="I9" s="20" t="s">
        <v>34</v>
      </c>
      <c r="J9" s="20" t="s">
        <v>4</v>
      </c>
      <c r="K9" s="20" t="s">
        <v>34</v>
      </c>
      <c r="L9" s="20" t="s">
        <v>4</v>
      </c>
      <c r="M9" s="20" t="s">
        <v>34</v>
      </c>
      <c r="N9" s="20" t="s">
        <v>4</v>
      </c>
      <c r="O9" s="20" t="s">
        <v>34</v>
      </c>
      <c r="P9" s="20" t="s">
        <v>4</v>
      </c>
      <c r="Q9" s="20" t="s">
        <v>34</v>
      </c>
      <c r="R9" s="20" t="s">
        <v>4</v>
      </c>
      <c r="S9" s="20" t="s">
        <v>34</v>
      </c>
      <c r="T9" s="20" t="s">
        <v>4</v>
      </c>
      <c r="U9" s="55"/>
    </row>
    <row r="10" spans="1:21" ht="56.25" customHeight="1" x14ac:dyDescent="0.2">
      <c r="A10" s="26" t="s">
        <v>46</v>
      </c>
      <c r="B10" s="28">
        <v>1</v>
      </c>
      <c r="C10" s="24" t="s">
        <v>23</v>
      </c>
      <c r="D10" s="28" t="s">
        <v>24</v>
      </c>
      <c r="E10" s="30">
        <v>45966</v>
      </c>
      <c r="F10" s="28" t="s">
        <v>27</v>
      </c>
      <c r="G10" s="25" t="s">
        <v>47</v>
      </c>
      <c r="H10" s="25" t="s">
        <v>48</v>
      </c>
      <c r="I10" s="41">
        <v>0</v>
      </c>
      <c r="J10" s="42">
        <v>0</v>
      </c>
      <c r="K10" s="43">
        <v>1</v>
      </c>
      <c r="L10" s="43">
        <v>1</v>
      </c>
      <c r="M10" s="45">
        <v>7</v>
      </c>
      <c r="N10" s="45">
        <v>9</v>
      </c>
      <c r="O10" s="45">
        <v>0</v>
      </c>
      <c r="P10" s="45">
        <v>2</v>
      </c>
      <c r="Q10" s="11">
        <v>1</v>
      </c>
      <c r="R10" s="11">
        <v>1</v>
      </c>
      <c r="S10" s="11">
        <v>2</v>
      </c>
      <c r="T10" s="11">
        <v>1</v>
      </c>
      <c r="U10" s="27">
        <f t="shared" ref="U10:U23" si="0">SUM(I10:T10)</f>
        <v>25</v>
      </c>
    </row>
    <row r="11" spans="1:21" ht="56.25" customHeight="1" x14ac:dyDescent="0.2">
      <c r="A11" s="26" t="s">
        <v>46</v>
      </c>
      <c r="B11" s="28">
        <v>2</v>
      </c>
      <c r="C11" s="24" t="s">
        <v>23</v>
      </c>
      <c r="D11" s="28" t="s">
        <v>24</v>
      </c>
      <c r="E11" s="30">
        <v>45969</v>
      </c>
      <c r="F11" s="28" t="s">
        <v>27</v>
      </c>
      <c r="G11" s="25" t="s">
        <v>49</v>
      </c>
      <c r="H11" s="25" t="s">
        <v>50</v>
      </c>
      <c r="I11" s="41">
        <v>1</v>
      </c>
      <c r="J11" s="42">
        <v>2</v>
      </c>
      <c r="K11" s="43">
        <v>4</v>
      </c>
      <c r="L11" s="43">
        <v>6</v>
      </c>
      <c r="M11" s="45">
        <v>2</v>
      </c>
      <c r="N11" s="45">
        <v>4</v>
      </c>
      <c r="O11" s="45">
        <v>2</v>
      </c>
      <c r="P11" s="45">
        <v>6</v>
      </c>
      <c r="Q11" s="11">
        <v>1</v>
      </c>
      <c r="R11" s="11">
        <v>0</v>
      </c>
      <c r="S11" s="11">
        <v>1</v>
      </c>
      <c r="T11" s="11">
        <v>1</v>
      </c>
      <c r="U11" s="27">
        <f t="shared" si="0"/>
        <v>30</v>
      </c>
    </row>
    <row r="12" spans="1:21" ht="56.25" customHeight="1" x14ac:dyDescent="0.2">
      <c r="A12" s="26" t="s">
        <v>46</v>
      </c>
      <c r="B12" s="28">
        <v>3</v>
      </c>
      <c r="C12" s="24" t="s">
        <v>23</v>
      </c>
      <c r="D12" s="28" t="s">
        <v>24</v>
      </c>
      <c r="E12" s="30">
        <v>45971</v>
      </c>
      <c r="F12" s="28" t="s">
        <v>27</v>
      </c>
      <c r="G12" s="25" t="s">
        <v>51</v>
      </c>
      <c r="H12" s="25" t="s">
        <v>52</v>
      </c>
      <c r="I12" s="41">
        <v>0</v>
      </c>
      <c r="J12" s="42">
        <v>0</v>
      </c>
      <c r="K12" s="43">
        <v>0</v>
      </c>
      <c r="L12" s="43">
        <v>1</v>
      </c>
      <c r="M12" s="45">
        <v>7</v>
      </c>
      <c r="N12" s="45">
        <v>1</v>
      </c>
      <c r="O12" s="45">
        <v>9</v>
      </c>
      <c r="P12" s="45">
        <v>9</v>
      </c>
      <c r="Q12" s="11">
        <v>1</v>
      </c>
      <c r="R12" s="11">
        <v>1</v>
      </c>
      <c r="S12" s="11">
        <v>0</v>
      </c>
      <c r="T12" s="11">
        <v>1</v>
      </c>
      <c r="U12" s="27">
        <f t="shared" si="0"/>
        <v>30</v>
      </c>
    </row>
    <row r="13" spans="1:21" ht="56.25" customHeight="1" x14ac:dyDescent="0.2">
      <c r="A13" s="26" t="s">
        <v>46</v>
      </c>
      <c r="B13" s="28">
        <v>4</v>
      </c>
      <c r="C13" s="24" t="s">
        <v>23</v>
      </c>
      <c r="D13" s="28" t="s">
        <v>24</v>
      </c>
      <c r="E13" s="30">
        <v>45972</v>
      </c>
      <c r="F13" s="28" t="s">
        <v>27</v>
      </c>
      <c r="G13" s="25" t="s">
        <v>45</v>
      </c>
      <c r="H13" s="25" t="s">
        <v>45</v>
      </c>
      <c r="I13" s="41">
        <v>1</v>
      </c>
      <c r="J13" s="42">
        <v>2</v>
      </c>
      <c r="K13" s="43">
        <v>1</v>
      </c>
      <c r="L13" s="43">
        <v>3</v>
      </c>
      <c r="M13" s="45">
        <v>5</v>
      </c>
      <c r="N13" s="45">
        <v>6</v>
      </c>
      <c r="O13" s="45">
        <v>2</v>
      </c>
      <c r="P13" s="45">
        <v>1</v>
      </c>
      <c r="Q13" s="11">
        <v>2</v>
      </c>
      <c r="R13" s="11">
        <v>1</v>
      </c>
      <c r="S13" s="11">
        <v>1</v>
      </c>
      <c r="T13" s="11">
        <v>0</v>
      </c>
      <c r="U13" s="27">
        <f t="shared" si="0"/>
        <v>25</v>
      </c>
    </row>
    <row r="14" spans="1:21" ht="56.25" customHeight="1" x14ac:dyDescent="0.2">
      <c r="A14" s="26" t="s">
        <v>46</v>
      </c>
      <c r="B14" s="28">
        <v>5</v>
      </c>
      <c r="C14" s="24" t="s">
        <v>23</v>
      </c>
      <c r="D14" s="28" t="s">
        <v>24</v>
      </c>
      <c r="E14" s="30">
        <v>45974</v>
      </c>
      <c r="F14" s="28" t="s">
        <v>27</v>
      </c>
      <c r="G14" s="25" t="s">
        <v>53</v>
      </c>
      <c r="H14" s="25" t="s">
        <v>54</v>
      </c>
      <c r="I14" s="41">
        <v>0</v>
      </c>
      <c r="J14" s="42">
        <v>0</v>
      </c>
      <c r="K14" s="43">
        <v>5</v>
      </c>
      <c r="L14" s="43">
        <v>6</v>
      </c>
      <c r="M14" s="45">
        <v>4</v>
      </c>
      <c r="N14" s="45">
        <v>3</v>
      </c>
      <c r="O14" s="45">
        <v>2</v>
      </c>
      <c r="P14" s="45">
        <v>2</v>
      </c>
      <c r="Q14" s="11">
        <v>2</v>
      </c>
      <c r="R14" s="11">
        <v>1</v>
      </c>
      <c r="S14" s="11">
        <v>0</v>
      </c>
      <c r="T14" s="11">
        <v>0</v>
      </c>
      <c r="U14" s="27">
        <f t="shared" si="0"/>
        <v>25</v>
      </c>
    </row>
    <row r="15" spans="1:21" ht="56.25" customHeight="1" x14ac:dyDescent="0.2">
      <c r="A15" s="26" t="s">
        <v>46</v>
      </c>
      <c r="B15" s="28">
        <v>6</v>
      </c>
      <c r="C15" s="24" t="s">
        <v>23</v>
      </c>
      <c r="D15" s="28" t="s">
        <v>24</v>
      </c>
      <c r="E15" s="30">
        <v>45974</v>
      </c>
      <c r="F15" s="28" t="s">
        <v>27</v>
      </c>
      <c r="G15" s="25" t="s">
        <v>55</v>
      </c>
      <c r="H15" s="25" t="s">
        <v>56</v>
      </c>
      <c r="I15" s="41">
        <v>2</v>
      </c>
      <c r="J15" s="42">
        <v>3</v>
      </c>
      <c r="K15" s="43">
        <v>4</v>
      </c>
      <c r="L15" s="43">
        <v>7</v>
      </c>
      <c r="M15" s="45">
        <v>5</v>
      </c>
      <c r="N15" s="45">
        <v>4</v>
      </c>
      <c r="O15" s="45">
        <v>7</v>
      </c>
      <c r="P15" s="45">
        <v>5</v>
      </c>
      <c r="Q15" s="11">
        <v>1</v>
      </c>
      <c r="R15" s="11">
        <v>1</v>
      </c>
      <c r="S15" s="11">
        <v>1</v>
      </c>
      <c r="T15" s="11">
        <v>1</v>
      </c>
      <c r="U15" s="27">
        <f t="shared" si="0"/>
        <v>41</v>
      </c>
    </row>
    <row r="16" spans="1:21" ht="56.25" customHeight="1" x14ac:dyDescent="0.2">
      <c r="A16" s="26" t="s">
        <v>46</v>
      </c>
      <c r="B16" s="28">
        <v>7</v>
      </c>
      <c r="C16" s="24" t="s">
        <v>23</v>
      </c>
      <c r="D16" s="28" t="s">
        <v>24</v>
      </c>
      <c r="E16" s="30">
        <v>45975</v>
      </c>
      <c r="F16" s="28" t="s">
        <v>27</v>
      </c>
      <c r="G16" s="25" t="s">
        <v>36</v>
      </c>
      <c r="H16" s="25" t="s">
        <v>37</v>
      </c>
      <c r="I16" s="41">
        <v>0</v>
      </c>
      <c r="J16" s="42">
        <v>0</v>
      </c>
      <c r="K16" s="43">
        <v>0</v>
      </c>
      <c r="L16" s="43">
        <v>0</v>
      </c>
      <c r="M16" s="45">
        <v>0</v>
      </c>
      <c r="N16" s="45">
        <v>3</v>
      </c>
      <c r="O16" s="45">
        <v>14</v>
      </c>
      <c r="P16" s="45">
        <v>17</v>
      </c>
      <c r="Q16" s="11">
        <v>2</v>
      </c>
      <c r="R16" s="11">
        <v>1</v>
      </c>
      <c r="S16" s="11">
        <v>2</v>
      </c>
      <c r="T16" s="11">
        <v>1</v>
      </c>
      <c r="U16" s="27">
        <f t="shared" si="0"/>
        <v>40</v>
      </c>
    </row>
    <row r="17" spans="1:21" ht="56.25" customHeight="1" x14ac:dyDescent="0.2">
      <c r="A17" s="37" t="s">
        <v>46</v>
      </c>
      <c r="B17" s="28">
        <v>8</v>
      </c>
      <c r="C17" s="38" t="s">
        <v>23</v>
      </c>
      <c r="D17" s="39" t="s">
        <v>24</v>
      </c>
      <c r="E17" s="40">
        <v>45976</v>
      </c>
      <c r="F17" s="39" t="s">
        <v>27</v>
      </c>
      <c r="G17" s="25" t="s">
        <v>57</v>
      </c>
      <c r="H17" s="25" t="s">
        <v>58</v>
      </c>
      <c r="I17" s="41">
        <v>0</v>
      </c>
      <c r="J17" s="42">
        <v>0</v>
      </c>
      <c r="K17" s="43">
        <v>2</v>
      </c>
      <c r="L17" s="43">
        <v>4</v>
      </c>
      <c r="M17" s="45">
        <v>5</v>
      </c>
      <c r="N17" s="45">
        <v>6</v>
      </c>
      <c r="O17" s="45">
        <v>2</v>
      </c>
      <c r="P17" s="45">
        <v>4</v>
      </c>
      <c r="Q17" s="11">
        <v>4</v>
      </c>
      <c r="R17" s="11">
        <v>1</v>
      </c>
      <c r="S17" s="11">
        <v>2</v>
      </c>
      <c r="T17" s="11">
        <v>0</v>
      </c>
      <c r="U17" s="27">
        <f t="shared" si="0"/>
        <v>30</v>
      </c>
    </row>
    <row r="18" spans="1:21" ht="56.25" customHeight="1" x14ac:dyDescent="0.2">
      <c r="A18" s="26" t="s">
        <v>46</v>
      </c>
      <c r="B18" s="28">
        <v>9</v>
      </c>
      <c r="C18" s="24" t="s">
        <v>23</v>
      </c>
      <c r="D18" s="28" t="s">
        <v>24</v>
      </c>
      <c r="E18" s="30">
        <v>45918</v>
      </c>
      <c r="F18" s="28" t="s">
        <v>27</v>
      </c>
      <c r="G18" s="25" t="s">
        <v>59</v>
      </c>
      <c r="H18" s="25" t="s">
        <v>29</v>
      </c>
      <c r="I18" s="41">
        <v>0</v>
      </c>
      <c r="J18" s="42">
        <v>0</v>
      </c>
      <c r="K18" s="43">
        <v>9</v>
      </c>
      <c r="L18" s="43">
        <v>11</v>
      </c>
      <c r="M18" s="45">
        <v>6</v>
      </c>
      <c r="N18" s="45">
        <v>7</v>
      </c>
      <c r="O18" s="45">
        <v>0</v>
      </c>
      <c r="P18" s="45">
        <v>1</v>
      </c>
      <c r="Q18" s="11">
        <v>3</v>
      </c>
      <c r="R18" s="11">
        <v>1</v>
      </c>
      <c r="S18" s="11">
        <v>0</v>
      </c>
      <c r="T18" s="11">
        <v>0</v>
      </c>
      <c r="U18" s="27">
        <f t="shared" si="0"/>
        <v>38</v>
      </c>
    </row>
    <row r="19" spans="1:21" ht="56.25" customHeight="1" x14ac:dyDescent="0.2">
      <c r="A19" s="70" t="s">
        <v>46</v>
      </c>
      <c r="B19" s="28">
        <v>10</v>
      </c>
      <c r="C19" s="24" t="s">
        <v>23</v>
      </c>
      <c r="D19" s="28" t="s">
        <v>24</v>
      </c>
      <c r="E19" s="30">
        <v>45979</v>
      </c>
      <c r="F19" s="28" t="s">
        <v>27</v>
      </c>
      <c r="G19" s="25" t="s">
        <v>60</v>
      </c>
      <c r="H19" s="25" t="s">
        <v>29</v>
      </c>
      <c r="I19" s="41">
        <v>0</v>
      </c>
      <c r="J19" s="42">
        <v>0</v>
      </c>
      <c r="K19" s="43">
        <v>0</v>
      </c>
      <c r="L19" s="43">
        <v>2</v>
      </c>
      <c r="M19" s="45">
        <v>10</v>
      </c>
      <c r="N19" s="45">
        <v>16</v>
      </c>
      <c r="O19" s="45">
        <v>1</v>
      </c>
      <c r="P19" s="45">
        <v>2</v>
      </c>
      <c r="Q19" s="11">
        <v>1</v>
      </c>
      <c r="R19" s="11">
        <v>3</v>
      </c>
      <c r="S19" s="11">
        <v>2</v>
      </c>
      <c r="T19" s="11">
        <v>4</v>
      </c>
      <c r="U19" s="27">
        <f t="shared" si="0"/>
        <v>41</v>
      </c>
    </row>
    <row r="20" spans="1:21" ht="56.25" customHeight="1" x14ac:dyDescent="0.2">
      <c r="A20" s="70" t="s">
        <v>46</v>
      </c>
      <c r="B20" s="28">
        <v>11</v>
      </c>
      <c r="C20" s="24" t="s">
        <v>23</v>
      </c>
      <c r="D20" s="28" t="s">
        <v>24</v>
      </c>
      <c r="E20" s="30">
        <v>45987</v>
      </c>
      <c r="F20" s="28" t="s">
        <v>27</v>
      </c>
      <c r="G20" s="25" t="s">
        <v>61</v>
      </c>
      <c r="H20" s="25" t="s">
        <v>61</v>
      </c>
      <c r="I20" s="41">
        <v>0</v>
      </c>
      <c r="J20" s="42">
        <v>0</v>
      </c>
      <c r="K20" s="43">
        <v>0</v>
      </c>
      <c r="L20" s="43">
        <v>2</v>
      </c>
      <c r="M20" s="45">
        <v>10</v>
      </c>
      <c r="N20" s="45">
        <v>16</v>
      </c>
      <c r="O20" s="45">
        <v>1</v>
      </c>
      <c r="P20" s="45">
        <v>2</v>
      </c>
      <c r="Q20" s="11">
        <v>1</v>
      </c>
      <c r="R20" s="11">
        <v>3</v>
      </c>
      <c r="S20" s="11">
        <v>2</v>
      </c>
      <c r="T20" s="11">
        <v>4</v>
      </c>
      <c r="U20" s="27">
        <f t="shared" si="0"/>
        <v>41</v>
      </c>
    </row>
    <row r="21" spans="1:21" ht="56.25" customHeight="1" x14ac:dyDescent="0.2">
      <c r="A21" s="70" t="s">
        <v>46</v>
      </c>
      <c r="B21" s="28">
        <v>12</v>
      </c>
      <c r="C21" s="24" t="s">
        <v>23</v>
      </c>
      <c r="D21" s="28" t="s">
        <v>24</v>
      </c>
      <c r="E21" s="30">
        <v>45989</v>
      </c>
      <c r="F21" s="28" t="s">
        <v>27</v>
      </c>
      <c r="G21" s="25" t="s">
        <v>62</v>
      </c>
      <c r="H21" s="25" t="s">
        <v>63</v>
      </c>
      <c r="I21" s="41">
        <v>0</v>
      </c>
      <c r="J21" s="42">
        <v>0</v>
      </c>
      <c r="K21" s="43">
        <v>10</v>
      </c>
      <c r="L21" s="43">
        <v>17</v>
      </c>
      <c r="M21" s="45">
        <v>1</v>
      </c>
      <c r="N21" s="45">
        <v>1</v>
      </c>
      <c r="O21" s="45">
        <v>1</v>
      </c>
      <c r="P21" s="45">
        <v>2</v>
      </c>
      <c r="Q21" s="11">
        <v>1</v>
      </c>
      <c r="R21" s="11">
        <v>0</v>
      </c>
      <c r="S21" s="11">
        <v>2</v>
      </c>
      <c r="T21" s="11">
        <v>0</v>
      </c>
      <c r="U21" s="27">
        <f t="shared" si="0"/>
        <v>35</v>
      </c>
    </row>
    <row r="22" spans="1:21" ht="56.25" customHeight="1" x14ac:dyDescent="0.2">
      <c r="A22" s="70" t="s">
        <v>46</v>
      </c>
      <c r="B22" s="28">
        <v>13</v>
      </c>
      <c r="C22" s="24" t="s">
        <v>23</v>
      </c>
      <c r="D22" s="28" t="s">
        <v>24</v>
      </c>
      <c r="E22" s="30">
        <v>45989</v>
      </c>
      <c r="F22" s="28" t="s">
        <v>27</v>
      </c>
      <c r="G22" s="25" t="s">
        <v>64</v>
      </c>
      <c r="H22" s="25" t="s">
        <v>65</v>
      </c>
      <c r="I22" s="41">
        <v>0</v>
      </c>
      <c r="J22" s="42">
        <v>0</v>
      </c>
      <c r="K22" s="43">
        <v>0</v>
      </c>
      <c r="L22" s="43">
        <v>0</v>
      </c>
      <c r="M22" s="45">
        <v>7</v>
      </c>
      <c r="N22" s="45">
        <v>9</v>
      </c>
      <c r="O22" s="45">
        <v>2</v>
      </c>
      <c r="P22" s="45">
        <v>4</v>
      </c>
      <c r="Q22" s="11">
        <v>1</v>
      </c>
      <c r="R22" s="11">
        <v>3</v>
      </c>
      <c r="S22" s="11">
        <v>2</v>
      </c>
      <c r="T22" s="11">
        <v>2</v>
      </c>
      <c r="U22" s="27">
        <f t="shared" si="0"/>
        <v>30</v>
      </c>
    </row>
    <row r="23" spans="1:21" ht="56.25" customHeight="1" x14ac:dyDescent="0.2">
      <c r="A23" s="70" t="s">
        <v>46</v>
      </c>
      <c r="B23" s="28">
        <v>14</v>
      </c>
      <c r="C23" s="24" t="s">
        <v>23</v>
      </c>
      <c r="D23" s="28" t="s">
        <v>24</v>
      </c>
      <c r="E23" s="30">
        <v>45991</v>
      </c>
      <c r="F23" s="28" t="s">
        <v>27</v>
      </c>
      <c r="G23" s="25" t="s">
        <v>30</v>
      </c>
      <c r="H23" s="25" t="s">
        <v>30</v>
      </c>
      <c r="I23" s="41">
        <v>0</v>
      </c>
      <c r="J23" s="42">
        <v>0</v>
      </c>
      <c r="K23" s="43">
        <v>0</v>
      </c>
      <c r="L23" s="43">
        <v>2</v>
      </c>
      <c r="M23" s="45">
        <v>10</v>
      </c>
      <c r="N23" s="45">
        <v>16</v>
      </c>
      <c r="O23" s="45">
        <v>1</v>
      </c>
      <c r="P23" s="45">
        <v>2</v>
      </c>
      <c r="Q23" s="11">
        <v>1</v>
      </c>
      <c r="R23" s="11">
        <v>3</v>
      </c>
      <c r="S23" s="11">
        <v>2</v>
      </c>
      <c r="T23" s="11">
        <v>4</v>
      </c>
      <c r="U23" s="27">
        <f t="shared" si="0"/>
        <v>41</v>
      </c>
    </row>
    <row r="24" spans="1:21" s="8" customFormat="1" ht="27.75" customHeight="1" x14ac:dyDescent="0.2">
      <c r="A24" s="10"/>
      <c r="B24" s="10"/>
      <c r="C24" s="21" t="s">
        <v>2</v>
      </c>
      <c r="D24" s="21"/>
      <c r="E24" s="19"/>
      <c r="F24" s="19">
        <v>14</v>
      </c>
      <c r="G24" s="15"/>
      <c r="H24" s="15"/>
      <c r="I24" s="44">
        <f>SUM(I10:I23)</f>
        <v>4</v>
      </c>
      <c r="J24" s="44">
        <f>SUM(J10:J23)</f>
        <v>7</v>
      </c>
      <c r="K24" s="44">
        <f t="shared" ref="K24:T24" si="1">SUM(K10:K23)</f>
        <v>36</v>
      </c>
      <c r="L24" s="44">
        <f t="shared" si="1"/>
        <v>62</v>
      </c>
      <c r="M24" s="44">
        <f t="shared" si="1"/>
        <v>79</v>
      </c>
      <c r="N24" s="44">
        <f t="shared" si="1"/>
        <v>101</v>
      </c>
      <c r="O24" s="44">
        <f t="shared" si="1"/>
        <v>44</v>
      </c>
      <c r="P24" s="44">
        <f t="shared" si="1"/>
        <v>59</v>
      </c>
      <c r="Q24" s="44">
        <f t="shared" si="1"/>
        <v>22</v>
      </c>
      <c r="R24" s="44">
        <f t="shared" si="1"/>
        <v>20</v>
      </c>
      <c r="S24" s="44">
        <f t="shared" si="1"/>
        <v>19</v>
      </c>
      <c r="T24" s="44">
        <f t="shared" si="1"/>
        <v>19</v>
      </c>
      <c r="U24" s="22">
        <f>SUM(U10:U23)</f>
        <v>472</v>
      </c>
    </row>
    <row r="25" spans="1:21" s="8" customFormat="1" ht="27.75" customHeight="1" x14ac:dyDescent="0.2">
      <c r="A25" s="10"/>
      <c r="B25" s="10"/>
      <c r="C25" s="31"/>
      <c r="D25" s="31"/>
      <c r="E25" s="32"/>
      <c r="F25" s="32"/>
      <c r="G25" s="15"/>
      <c r="H25" s="15"/>
      <c r="I25" s="15" t="s">
        <v>4</v>
      </c>
      <c r="J25" s="15">
        <f>I24+K24+M24+O24+Q24+S24</f>
        <v>204</v>
      </c>
      <c r="K25" s="10"/>
      <c r="L25" s="10" t="s">
        <v>3</v>
      </c>
      <c r="M25" s="36">
        <f>J24+L24+N24+P24+R24+T24</f>
        <v>268</v>
      </c>
      <c r="N25" s="10"/>
      <c r="O25" s="10"/>
      <c r="P25" s="10"/>
      <c r="Q25" s="10"/>
      <c r="R25" s="10"/>
      <c r="S25" s="10"/>
      <c r="T25" s="10"/>
      <c r="U25" s="35"/>
    </row>
    <row r="26" spans="1:21" s="8" customFormat="1" ht="97.5" customHeight="1" x14ac:dyDescent="0.2">
      <c r="A26" s="10"/>
      <c r="B26" s="10"/>
      <c r="C26" s="4"/>
      <c r="D26" s="4"/>
      <c r="E26" s="14"/>
      <c r="F26" s="15"/>
      <c r="G26" s="15"/>
      <c r="H26" s="15"/>
      <c r="I26" s="15"/>
      <c r="J26" s="15"/>
      <c r="K26" s="36">
        <f>N24+P24</f>
        <v>160</v>
      </c>
      <c r="L26" s="10"/>
      <c r="M26" s="36">
        <f>J25+M25</f>
        <v>472</v>
      </c>
      <c r="N26" s="10"/>
      <c r="O26" s="10"/>
      <c r="P26" s="10"/>
      <c r="Q26" s="10"/>
      <c r="R26" s="10"/>
      <c r="S26" s="10"/>
      <c r="T26" s="10"/>
      <c r="U26" s="9"/>
    </row>
    <row r="27" spans="1:21" ht="53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0" customHeight="1" x14ac:dyDescent="0.2">
      <c r="A28" s="2"/>
      <c r="B28" s="2"/>
      <c r="C28" s="23" t="s">
        <v>19</v>
      </c>
      <c r="D28" s="23" t="s">
        <v>1</v>
      </c>
      <c r="E28" s="23" t="s">
        <v>26</v>
      </c>
      <c r="F28" s="7" t="s">
        <v>0</v>
      </c>
      <c r="G28" s="18" t="s">
        <v>16</v>
      </c>
      <c r="H28" s="18"/>
      <c r="I28" s="18" t="s">
        <v>0</v>
      </c>
      <c r="J28" s="17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7.75" customHeight="1" x14ac:dyDescent="0.2">
      <c r="A29" s="2"/>
      <c r="B29" s="2"/>
      <c r="C29" s="28">
        <v>1</v>
      </c>
      <c r="D29" s="25" t="s">
        <v>48</v>
      </c>
      <c r="E29" s="29">
        <v>1</v>
      </c>
      <c r="F29" s="27">
        <v>25</v>
      </c>
      <c r="G29" s="2"/>
      <c r="H29" s="2"/>
      <c r="I29" s="2"/>
      <c r="J29" s="2"/>
      <c r="K29" s="16"/>
      <c r="L29" s="2"/>
      <c r="M29" s="2"/>
      <c r="N29" s="2"/>
      <c r="O29" s="6"/>
      <c r="P29" s="5"/>
      <c r="Q29" s="2"/>
      <c r="R29" s="2"/>
      <c r="S29" s="2"/>
      <c r="T29" s="2"/>
      <c r="U29" s="2"/>
    </row>
    <row r="30" spans="1:21" ht="27.75" customHeight="1" x14ac:dyDescent="0.2">
      <c r="A30" s="2"/>
      <c r="B30" s="2"/>
      <c r="C30" s="28">
        <v>2</v>
      </c>
      <c r="D30" s="25" t="s">
        <v>50</v>
      </c>
      <c r="E30" s="29">
        <v>1</v>
      </c>
      <c r="F30" s="27">
        <v>30</v>
      </c>
      <c r="G30" s="2"/>
      <c r="H30" s="2"/>
      <c r="I30" s="2"/>
      <c r="J30" s="2"/>
      <c r="K30" s="16"/>
      <c r="L30" s="2"/>
      <c r="M30" s="2"/>
      <c r="N30" s="2"/>
      <c r="O30" s="6"/>
      <c r="P30" s="5"/>
      <c r="Q30" s="2"/>
      <c r="R30" s="2"/>
      <c r="S30" s="2"/>
      <c r="T30" s="2"/>
      <c r="U30" s="2"/>
    </row>
    <row r="31" spans="1:21" ht="27.75" customHeight="1" x14ac:dyDescent="0.2">
      <c r="A31" s="2"/>
      <c r="B31" s="2"/>
      <c r="C31" s="28">
        <v>3</v>
      </c>
      <c r="D31" s="25" t="s">
        <v>52</v>
      </c>
      <c r="E31" s="29">
        <v>1</v>
      </c>
      <c r="F31" s="27">
        <v>30</v>
      </c>
      <c r="G31" s="2"/>
      <c r="H31" s="2"/>
      <c r="I31" s="2"/>
      <c r="J31" s="2"/>
      <c r="K31" s="16"/>
      <c r="L31" s="2"/>
      <c r="M31" s="2"/>
      <c r="N31" s="2"/>
      <c r="O31" s="6"/>
      <c r="P31" s="5"/>
      <c r="Q31" s="2"/>
      <c r="R31" s="2"/>
      <c r="S31" s="2"/>
      <c r="T31" s="2"/>
      <c r="U31" s="2"/>
    </row>
    <row r="32" spans="1:21" ht="27.75" customHeight="1" x14ac:dyDescent="0.2">
      <c r="A32" s="2"/>
      <c r="B32" s="2"/>
      <c r="C32" s="28">
        <v>4</v>
      </c>
      <c r="D32" s="25" t="s">
        <v>45</v>
      </c>
      <c r="E32" s="29">
        <v>1</v>
      </c>
      <c r="F32" s="27">
        <v>25</v>
      </c>
      <c r="G32" s="2"/>
      <c r="H32" s="2"/>
      <c r="I32" s="2"/>
      <c r="J32" s="2"/>
      <c r="K32" s="16"/>
      <c r="L32" s="2"/>
      <c r="M32" s="2"/>
      <c r="N32" s="2"/>
      <c r="O32" s="6"/>
      <c r="P32" s="5"/>
      <c r="Q32" s="2"/>
      <c r="R32" s="2"/>
      <c r="S32" s="2"/>
      <c r="T32" s="2"/>
      <c r="U32" s="2"/>
    </row>
    <row r="33" spans="1:21" ht="27.75" customHeight="1" x14ac:dyDescent="0.2">
      <c r="A33" s="2"/>
      <c r="B33" s="2"/>
      <c r="C33" s="28">
        <v>5</v>
      </c>
      <c r="D33" s="25" t="s">
        <v>54</v>
      </c>
      <c r="E33" s="29">
        <v>1</v>
      </c>
      <c r="F33" s="27">
        <v>25</v>
      </c>
      <c r="G33" s="2"/>
      <c r="H33" s="2"/>
      <c r="I33" s="2"/>
      <c r="J33" s="2"/>
      <c r="K33" s="16"/>
      <c r="L33" s="2"/>
      <c r="M33" s="2"/>
      <c r="N33" s="2"/>
      <c r="O33" s="6"/>
      <c r="P33" s="5"/>
      <c r="Q33" s="2"/>
      <c r="R33" s="2"/>
      <c r="S33" s="2"/>
      <c r="T33" s="2"/>
      <c r="U33" s="2"/>
    </row>
    <row r="34" spans="1:21" ht="27.75" customHeight="1" x14ac:dyDescent="0.2">
      <c r="A34" s="2"/>
      <c r="B34" s="2"/>
      <c r="C34" s="28">
        <v>6</v>
      </c>
      <c r="D34" s="25" t="s">
        <v>56</v>
      </c>
      <c r="E34" s="29">
        <v>1</v>
      </c>
      <c r="F34" s="27">
        <v>41</v>
      </c>
      <c r="G34" s="2"/>
      <c r="H34" s="2"/>
      <c r="I34" s="2"/>
      <c r="J34" s="2"/>
      <c r="K34" s="16"/>
      <c r="L34" s="2"/>
      <c r="M34" s="2"/>
      <c r="N34" s="2"/>
      <c r="O34" s="6"/>
      <c r="P34" s="5"/>
      <c r="Q34" s="2"/>
      <c r="R34" s="2"/>
      <c r="S34" s="2"/>
      <c r="T34" s="2"/>
      <c r="U34" s="2"/>
    </row>
    <row r="35" spans="1:21" ht="27.75" customHeight="1" x14ac:dyDescent="0.2">
      <c r="A35" s="2"/>
      <c r="B35" s="2"/>
      <c r="C35" s="28">
        <v>7</v>
      </c>
      <c r="D35" s="25" t="s">
        <v>37</v>
      </c>
      <c r="E35" s="29">
        <v>1</v>
      </c>
      <c r="F35" s="27">
        <v>40</v>
      </c>
      <c r="G35" s="2"/>
      <c r="H35" s="2"/>
      <c r="I35" s="2"/>
      <c r="J35" s="2"/>
      <c r="K35" s="16"/>
      <c r="L35" s="2"/>
      <c r="M35" s="2"/>
      <c r="N35" s="2"/>
      <c r="O35" s="6"/>
      <c r="P35" s="5"/>
      <c r="Q35" s="2"/>
      <c r="R35" s="2"/>
      <c r="S35" s="2"/>
      <c r="T35" s="2"/>
      <c r="U35" s="2"/>
    </row>
    <row r="36" spans="1:21" ht="27.75" customHeight="1" x14ac:dyDescent="0.2">
      <c r="A36" s="2"/>
      <c r="B36" s="2"/>
      <c r="C36" s="28">
        <v>8</v>
      </c>
      <c r="D36" s="25" t="s">
        <v>58</v>
      </c>
      <c r="E36" s="29">
        <v>1</v>
      </c>
      <c r="F36" s="27">
        <v>30</v>
      </c>
      <c r="G36" s="2"/>
      <c r="H36" s="2"/>
      <c r="I36" s="2"/>
      <c r="J36" s="2"/>
      <c r="K36" s="16"/>
      <c r="L36" s="2"/>
      <c r="M36" s="2"/>
      <c r="N36" s="2"/>
      <c r="O36" s="6"/>
      <c r="P36" s="5"/>
      <c r="Q36" s="2"/>
      <c r="R36" s="2"/>
      <c r="S36" s="2"/>
      <c r="T36" s="2"/>
      <c r="U36" s="2"/>
    </row>
    <row r="37" spans="1:21" ht="27.75" customHeight="1" x14ac:dyDescent="0.2">
      <c r="A37" s="2"/>
      <c r="B37" s="2"/>
      <c r="C37" s="28">
        <v>9</v>
      </c>
      <c r="D37" s="25" t="s">
        <v>29</v>
      </c>
      <c r="E37" s="29">
        <v>1</v>
      </c>
      <c r="F37" s="27">
        <v>38</v>
      </c>
      <c r="G37" s="2"/>
      <c r="H37" s="2"/>
      <c r="I37" s="2"/>
      <c r="J37" s="2"/>
      <c r="K37" s="16"/>
      <c r="L37" s="2"/>
      <c r="M37" s="2"/>
      <c r="N37" s="2"/>
      <c r="O37" s="6"/>
      <c r="P37" s="5"/>
      <c r="Q37" s="2"/>
      <c r="R37" s="2"/>
      <c r="S37" s="2"/>
      <c r="T37" s="2"/>
      <c r="U37" s="2"/>
    </row>
    <row r="38" spans="1:21" ht="27.75" customHeight="1" x14ac:dyDescent="0.2">
      <c r="A38" s="2"/>
      <c r="B38" s="2"/>
      <c r="C38" s="28">
        <v>10</v>
      </c>
      <c r="D38" s="25" t="s">
        <v>29</v>
      </c>
      <c r="E38" s="29">
        <v>1</v>
      </c>
      <c r="F38" s="27">
        <v>41</v>
      </c>
      <c r="G38" s="2"/>
      <c r="H38" s="2"/>
      <c r="I38" s="2"/>
      <c r="J38" s="2"/>
      <c r="K38" s="16"/>
      <c r="L38" s="2"/>
      <c r="M38" s="2"/>
      <c r="N38" s="2"/>
      <c r="O38" s="6"/>
      <c r="P38" s="5"/>
      <c r="Q38" s="2"/>
      <c r="R38" s="2"/>
      <c r="S38" s="2"/>
      <c r="T38" s="2"/>
      <c r="U38" s="2"/>
    </row>
    <row r="39" spans="1:21" ht="27.75" customHeight="1" x14ac:dyDescent="0.2">
      <c r="A39" s="2"/>
      <c r="B39" s="2"/>
      <c r="C39" s="28">
        <v>11</v>
      </c>
      <c r="D39" s="25" t="s">
        <v>61</v>
      </c>
      <c r="E39" s="29">
        <v>1</v>
      </c>
      <c r="F39" s="27">
        <v>41</v>
      </c>
      <c r="G39" s="2"/>
      <c r="H39" s="2"/>
      <c r="I39" s="2"/>
      <c r="J39" s="2"/>
      <c r="K39" s="16"/>
      <c r="L39" s="2"/>
      <c r="M39" s="2"/>
      <c r="N39" s="2"/>
      <c r="O39" s="6"/>
      <c r="P39" s="5"/>
      <c r="Q39" s="2"/>
      <c r="R39" s="2"/>
      <c r="S39" s="2"/>
      <c r="T39" s="2"/>
      <c r="U39" s="2"/>
    </row>
    <row r="40" spans="1:21" ht="27.75" customHeight="1" x14ac:dyDescent="0.2">
      <c r="A40" s="2"/>
      <c r="B40" s="2"/>
      <c r="C40" s="28">
        <v>12</v>
      </c>
      <c r="D40" s="25" t="s">
        <v>63</v>
      </c>
      <c r="E40" s="29">
        <v>1</v>
      </c>
      <c r="F40" s="27">
        <v>35</v>
      </c>
      <c r="G40" s="2"/>
      <c r="H40" s="2"/>
      <c r="I40" s="2"/>
      <c r="J40" s="2"/>
      <c r="K40" s="16"/>
      <c r="L40" s="2"/>
      <c r="M40" s="2"/>
      <c r="N40" s="2"/>
      <c r="O40" s="6"/>
      <c r="P40" s="5"/>
      <c r="Q40" s="2"/>
      <c r="R40" s="2"/>
      <c r="S40" s="2"/>
      <c r="T40" s="2"/>
      <c r="U40" s="2"/>
    </row>
    <row r="41" spans="1:21" ht="27.75" customHeight="1" x14ac:dyDescent="0.2">
      <c r="A41" s="2"/>
      <c r="B41" s="2"/>
      <c r="C41" s="28">
        <v>13</v>
      </c>
      <c r="D41" s="25" t="s">
        <v>65</v>
      </c>
      <c r="E41" s="29">
        <v>1</v>
      </c>
      <c r="F41" s="27">
        <v>30</v>
      </c>
      <c r="G41" s="2"/>
      <c r="H41" s="2"/>
      <c r="I41" s="2"/>
      <c r="J41" s="2"/>
      <c r="K41" s="16"/>
      <c r="L41" s="2"/>
      <c r="M41" s="2"/>
      <c r="N41" s="2"/>
      <c r="O41" s="6"/>
      <c r="P41" s="5"/>
      <c r="Q41" s="2"/>
      <c r="R41" s="2"/>
      <c r="S41" s="2"/>
      <c r="T41" s="2"/>
      <c r="U41" s="2"/>
    </row>
    <row r="42" spans="1:21" ht="27.75" customHeight="1" x14ac:dyDescent="0.2">
      <c r="A42" s="2"/>
      <c r="B42" s="2"/>
      <c r="C42" s="28">
        <v>14</v>
      </c>
      <c r="D42" s="25" t="s">
        <v>30</v>
      </c>
      <c r="E42" s="29">
        <v>1</v>
      </c>
      <c r="F42" s="27">
        <v>41</v>
      </c>
      <c r="G42" s="2"/>
      <c r="H42" s="2"/>
      <c r="I42" s="2"/>
      <c r="J42" s="2"/>
      <c r="K42" s="16"/>
      <c r="L42" s="2"/>
      <c r="M42" s="2"/>
      <c r="N42" s="2"/>
      <c r="O42" s="6"/>
      <c r="P42" s="5"/>
      <c r="Q42" s="2"/>
      <c r="R42" s="2"/>
      <c r="S42" s="2"/>
      <c r="T42" s="2"/>
      <c r="U42" s="2"/>
    </row>
    <row r="43" spans="1:21" ht="42.75" customHeight="1" x14ac:dyDescent="0.2">
      <c r="A43" s="2"/>
      <c r="B43" s="2" t="s">
        <v>2</v>
      </c>
      <c r="C43" s="33">
        <v>14</v>
      </c>
      <c r="D43" s="33">
        <v>14</v>
      </c>
      <c r="E43" s="34">
        <v>14</v>
      </c>
      <c r="F43" s="33">
        <f>SUM(F29:F42)</f>
        <v>472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"/>
      <c r="U44" s="2"/>
    </row>
    <row r="45" spans="1:21" ht="117.75" customHeight="1" x14ac:dyDescent="0.2">
      <c r="A45" s="47" t="s">
        <v>28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9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23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23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23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23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23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23.25" customHeight="1" x14ac:dyDescent="0.2">
      <c r="A1002" s="2"/>
      <c r="B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23.25" customHeight="1" x14ac:dyDescent="0.2">
      <c r="A1003" s="2"/>
      <c r="B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23.25" customHeight="1" x14ac:dyDescent="0.2">
      <c r="A1004" s="2"/>
      <c r="B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</sheetData>
  <mergeCells count="23">
    <mergeCell ref="S8:T8"/>
    <mergeCell ref="U8:U9"/>
    <mergeCell ref="A45:U45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82C7-7367-4766-B4C9-79FBB2977A63}">
  <dimension ref="A1:U1010"/>
  <sheetViews>
    <sheetView showGridLines="0" tabSelected="1" topLeftCell="A4" zoomScale="80" zoomScaleNormal="80" zoomScaleSheetLayoutView="70" workbookViewId="0">
      <pane ySplit="1" topLeftCell="A20" activePane="bottomLeft" state="frozen"/>
      <selection activeCell="A4" sqref="A4"/>
      <selection pane="bottomLeft" activeCell="M31" sqref="M31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3"/>
      <c r="B2" s="13"/>
      <c r="C2" s="62"/>
      <c r="D2" s="62"/>
      <c r="E2" s="62"/>
      <c r="F2" s="62"/>
      <c r="G2" s="62"/>
      <c r="H2" s="62"/>
      <c r="I2" s="62"/>
      <c r="J2" s="62"/>
      <c r="K2" s="62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6.25" customHeight="1" x14ac:dyDescent="0.2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25.5" customHeight="1" x14ac:dyDescent="0.2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29.25" customHeight="1" x14ac:dyDescent="0.2">
      <c r="A5" s="64" t="s">
        <v>21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60" t="s">
        <v>17</v>
      </c>
      <c r="B7" s="58" t="s">
        <v>13</v>
      </c>
      <c r="C7" s="60" t="s">
        <v>14</v>
      </c>
      <c r="D7" s="60" t="s">
        <v>18</v>
      </c>
      <c r="E7" s="66"/>
      <c r="F7" s="67"/>
      <c r="G7" s="66" t="s">
        <v>10</v>
      </c>
      <c r="H7" s="67"/>
      <c r="I7" s="66" t="s">
        <v>12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</row>
    <row r="8" spans="1:21" ht="23.25" customHeight="1" x14ac:dyDescent="0.2">
      <c r="A8" s="61"/>
      <c r="B8" s="59"/>
      <c r="C8" s="61"/>
      <c r="D8" s="65"/>
      <c r="E8" s="60" t="s">
        <v>25</v>
      </c>
      <c r="F8" s="58" t="s">
        <v>15</v>
      </c>
      <c r="G8" s="60" t="s">
        <v>9</v>
      </c>
      <c r="H8" s="60" t="s">
        <v>8</v>
      </c>
      <c r="I8" s="56" t="s">
        <v>11</v>
      </c>
      <c r="J8" s="57"/>
      <c r="K8" s="56" t="s">
        <v>31</v>
      </c>
      <c r="L8" s="57"/>
      <c r="M8" s="56" t="s">
        <v>32</v>
      </c>
      <c r="N8" s="57"/>
      <c r="O8" s="50" t="s">
        <v>7</v>
      </c>
      <c r="P8" s="51"/>
      <c r="Q8" s="50" t="s">
        <v>6</v>
      </c>
      <c r="R8" s="51"/>
      <c r="S8" s="52" t="s">
        <v>33</v>
      </c>
      <c r="T8" s="53"/>
      <c r="U8" s="54" t="s">
        <v>5</v>
      </c>
    </row>
    <row r="9" spans="1:21" ht="23.25" customHeight="1" x14ac:dyDescent="0.2">
      <c r="A9" s="61"/>
      <c r="B9" s="59"/>
      <c r="C9" s="61"/>
      <c r="D9" s="65"/>
      <c r="E9" s="61"/>
      <c r="F9" s="59"/>
      <c r="G9" s="61"/>
      <c r="H9" s="61"/>
      <c r="I9" s="20" t="s">
        <v>34</v>
      </c>
      <c r="J9" s="20" t="s">
        <v>4</v>
      </c>
      <c r="K9" s="20" t="s">
        <v>34</v>
      </c>
      <c r="L9" s="20" t="s">
        <v>4</v>
      </c>
      <c r="M9" s="20" t="s">
        <v>34</v>
      </c>
      <c r="N9" s="20" t="s">
        <v>4</v>
      </c>
      <c r="O9" s="20" t="s">
        <v>34</v>
      </c>
      <c r="P9" s="20" t="s">
        <v>4</v>
      </c>
      <c r="Q9" s="20" t="s">
        <v>34</v>
      </c>
      <c r="R9" s="20" t="s">
        <v>4</v>
      </c>
      <c r="S9" s="20" t="s">
        <v>34</v>
      </c>
      <c r="T9" s="20" t="s">
        <v>4</v>
      </c>
      <c r="U9" s="55"/>
    </row>
    <row r="10" spans="1:21" ht="56.25" customHeight="1" x14ac:dyDescent="0.2">
      <c r="A10" s="26" t="s">
        <v>66</v>
      </c>
      <c r="B10" s="28">
        <v>1</v>
      </c>
      <c r="C10" s="24" t="s">
        <v>23</v>
      </c>
      <c r="D10" s="28" t="s">
        <v>24</v>
      </c>
      <c r="E10" s="30">
        <v>45992</v>
      </c>
      <c r="F10" s="28" t="s">
        <v>27</v>
      </c>
      <c r="G10" s="25" t="s">
        <v>67</v>
      </c>
      <c r="H10" s="25" t="s">
        <v>68</v>
      </c>
      <c r="I10" s="41">
        <v>0</v>
      </c>
      <c r="J10" s="42">
        <v>0</v>
      </c>
      <c r="K10" s="43">
        <v>5</v>
      </c>
      <c r="L10" s="43">
        <v>7</v>
      </c>
      <c r="M10" s="45">
        <v>7</v>
      </c>
      <c r="N10" s="45">
        <v>9</v>
      </c>
      <c r="O10" s="45">
        <v>1</v>
      </c>
      <c r="P10" s="45">
        <v>2</v>
      </c>
      <c r="Q10" s="11">
        <v>1</v>
      </c>
      <c r="R10" s="11">
        <v>1</v>
      </c>
      <c r="S10" s="11">
        <v>1</v>
      </c>
      <c r="T10" s="11">
        <v>1</v>
      </c>
      <c r="U10" s="27">
        <f t="shared" ref="U10:U11" si="0">SUM(I10:T10)</f>
        <v>35</v>
      </c>
    </row>
    <row r="11" spans="1:21" ht="56.25" customHeight="1" x14ac:dyDescent="0.2">
      <c r="A11" s="26" t="s">
        <v>66</v>
      </c>
      <c r="B11" s="28">
        <v>2</v>
      </c>
      <c r="C11" s="24" t="s">
        <v>23</v>
      </c>
      <c r="D11" s="28" t="s">
        <v>24</v>
      </c>
      <c r="E11" s="30">
        <v>45992</v>
      </c>
      <c r="F11" s="28" t="s">
        <v>27</v>
      </c>
      <c r="G11" s="25" t="s">
        <v>67</v>
      </c>
      <c r="H11" s="25" t="s">
        <v>68</v>
      </c>
      <c r="I11" s="41">
        <v>1</v>
      </c>
      <c r="J11" s="42">
        <v>2</v>
      </c>
      <c r="K11" s="43">
        <v>6</v>
      </c>
      <c r="L11" s="43">
        <v>8</v>
      </c>
      <c r="M11" s="45">
        <v>3</v>
      </c>
      <c r="N11" s="45">
        <v>5</v>
      </c>
      <c r="O11" s="45">
        <v>3</v>
      </c>
      <c r="P11" s="45">
        <v>6</v>
      </c>
      <c r="Q11" s="11">
        <v>2</v>
      </c>
      <c r="R11" s="11">
        <v>2</v>
      </c>
      <c r="S11" s="11">
        <v>2</v>
      </c>
      <c r="T11" s="11">
        <v>1</v>
      </c>
      <c r="U11" s="27">
        <f t="shared" si="0"/>
        <v>41</v>
      </c>
    </row>
    <row r="12" spans="1:21" ht="56.25" customHeight="1" x14ac:dyDescent="0.2">
      <c r="A12" s="26" t="s">
        <v>66</v>
      </c>
      <c r="B12" s="28">
        <v>3</v>
      </c>
      <c r="C12" s="24" t="s">
        <v>23</v>
      </c>
      <c r="D12" s="28" t="s">
        <v>24</v>
      </c>
      <c r="E12" s="30">
        <v>45993</v>
      </c>
      <c r="F12" s="28" t="s">
        <v>27</v>
      </c>
      <c r="G12" s="25" t="s">
        <v>52</v>
      </c>
      <c r="H12" s="25" t="s">
        <v>52</v>
      </c>
      <c r="I12" s="41">
        <v>0</v>
      </c>
      <c r="J12" s="42">
        <v>0</v>
      </c>
      <c r="K12" s="43">
        <v>0</v>
      </c>
      <c r="L12" s="43">
        <v>1</v>
      </c>
      <c r="M12" s="45">
        <v>7</v>
      </c>
      <c r="N12" s="45">
        <v>1</v>
      </c>
      <c r="O12" s="45">
        <v>9</v>
      </c>
      <c r="P12" s="45">
        <v>9</v>
      </c>
      <c r="Q12" s="11">
        <v>1</v>
      </c>
      <c r="R12" s="11">
        <v>1</v>
      </c>
      <c r="S12" s="11">
        <v>0</v>
      </c>
      <c r="T12" s="11">
        <v>1</v>
      </c>
      <c r="U12" s="27">
        <f t="shared" ref="U12:U26" si="1">SUM(I12:T12)</f>
        <v>30</v>
      </c>
    </row>
    <row r="13" spans="1:21" ht="56.25" customHeight="1" x14ac:dyDescent="0.2">
      <c r="A13" s="26" t="s">
        <v>66</v>
      </c>
      <c r="B13" s="28">
        <v>4</v>
      </c>
      <c r="C13" s="24" t="s">
        <v>23</v>
      </c>
      <c r="D13" s="28" t="s">
        <v>24</v>
      </c>
      <c r="E13" s="30">
        <v>45994</v>
      </c>
      <c r="F13" s="28" t="s">
        <v>27</v>
      </c>
      <c r="G13" s="25" t="s">
        <v>69</v>
      </c>
      <c r="H13" s="25" t="s">
        <v>70</v>
      </c>
      <c r="I13" s="41">
        <v>1</v>
      </c>
      <c r="J13" s="42">
        <v>2</v>
      </c>
      <c r="K13" s="43">
        <v>9</v>
      </c>
      <c r="L13" s="43">
        <v>11</v>
      </c>
      <c r="M13" s="45">
        <v>3</v>
      </c>
      <c r="N13" s="45">
        <v>6</v>
      </c>
      <c r="O13" s="45">
        <v>0</v>
      </c>
      <c r="P13" s="45">
        <v>1</v>
      </c>
      <c r="Q13" s="11">
        <v>1</v>
      </c>
      <c r="R13" s="11">
        <v>0</v>
      </c>
      <c r="S13" s="11">
        <v>1</v>
      </c>
      <c r="T13" s="11">
        <v>0</v>
      </c>
      <c r="U13" s="27">
        <f t="shared" si="1"/>
        <v>35</v>
      </c>
    </row>
    <row r="14" spans="1:21" ht="56.25" customHeight="1" x14ac:dyDescent="0.2">
      <c r="A14" s="26" t="s">
        <v>66</v>
      </c>
      <c r="B14" s="28">
        <v>5</v>
      </c>
      <c r="C14" s="24" t="s">
        <v>23</v>
      </c>
      <c r="D14" s="28" t="s">
        <v>24</v>
      </c>
      <c r="E14" s="30">
        <v>45994</v>
      </c>
      <c r="F14" s="28" t="s">
        <v>27</v>
      </c>
      <c r="G14" s="25" t="s">
        <v>69</v>
      </c>
      <c r="H14" s="25" t="s">
        <v>70</v>
      </c>
      <c r="I14" s="41">
        <v>1</v>
      </c>
      <c r="J14" s="42">
        <v>1</v>
      </c>
      <c r="K14" s="43">
        <v>11</v>
      </c>
      <c r="L14" s="43">
        <v>14</v>
      </c>
      <c r="M14" s="45">
        <v>1</v>
      </c>
      <c r="N14" s="45">
        <v>2</v>
      </c>
      <c r="O14" s="45">
        <v>0</v>
      </c>
      <c r="P14" s="45">
        <v>0</v>
      </c>
      <c r="Q14" s="11">
        <v>2</v>
      </c>
      <c r="R14" s="11">
        <v>1</v>
      </c>
      <c r="S14" s="11">
        <v>1</v>
      </c>
      <c r="T14" s="11">
        <v>1</v>
      </c>
      <c r="U14" s="27">
        <f t="shared" si="1"/>
        <v>35</v>
      </c>
    </row>
    <row r="15" spans="1:21" ht="56.25" customHeight="1" x14ac:dyDescent="0.2">
      <c r="A15" s="26" t="s">
        <v>66</v>
      </c>
      <c r="B15" s="28">
        <v>6</v>
      </c>
      <c r="C15" s="24" t="s">
        <v>23</v>
      </c>
      <c r="D15" s="28" t="s">
        <v>24</v>
      </c>
      <c r="E15" s="30">
        <v>45997</v>
      </c>
      <c r="F15" s="28" t="s">
        <v>27</v>
      </c>
      <c r="G15" s="25" t="s">
        <v>71</v>
      </c>
      <c r="H15" s="25" t="s">
        <v>30</v>
      </c>
      <c r="I15" s="41">
        <v>0</v>
      </c>
      <c r="J15" s="42">
        <v>0</v>
      </c>
      <c r="K15" s="43">
        <v>0</v>
      </c>
      <c r="L15" s="43">
        <v>0</v>
      </c>
      <c r="M15" s="45">
        <v>0</v>
      </c>
      <c r="N15" s="45">
        <v>5</v>
      </c>
      <c r="O15" s="45">
        <v>0</v>
      </c>
      <c r="P15" s="45">
        <v>12</v>
      </c>
      <c r="Q15" s="11">
        <v>0</v>
      </c>
      <c r="R15" s="11">
        <v>4</v>
      </c>
      <c r="S15" s="11">
        <v>0</v>
      </c>
      <c r="T15" s="11">
        <v>1</v>
      </c>
      <c r="U15" s="27">
        <f t="shared" si="1"/>
        <v>22</v>
      </c>
    </row>
    <row r="16" spans="1:21" ht="56.25" customHeight="1" x14ac:dyDescent="0.2">
      <c r="A16" s="26" t="s">
        <v>66</v>
      </c>
      <c r="B16" s="28">
        <v>7</v>
      </c>
      <c r="C16" s="24" t="s">
        <v>23</v>
      </c>
      <c r="D16" s="28" t="s">
        <v>24</v>
      </c>
      <c r="E16" s="30">
        <v>45998</v>
      </c>
      <c r="F16" s="28" t="s">
        <v>27</v>
      </c>
      <c r="G16" s="25" t="s">
        <v>71</v>
      </c>
      <c r="H16" s="25" t="s">
        <v>30</v>
      </c>
      <c r="I16" s="41">
        <v>0</v>
      </c>
      <c r="J16" s="42">
        <v>0</v>
      </c>
      <c r="K16" s="43">
        <v>0</v>
      </c>
      <c r="L16" s="43">
        <v>0</v>
      </c>
      <c r="M16" s="45">
        <v>0</v>
      </c>
      <c r="N16" s="45">
        <v>5</v>
      </c>
      <c r="O16" s="45">
        <v>0</v>
      </c>
      <c r="P16" s="45">
        <v>12</v>
      </c>
      <c r="Q16" s="11">
        <v>0</v>
      </c>
      <c r="R16" s="11">
        <v>4</v>
      </c>
      <c r="S16" s="11">
        <v>0</v>
      </c>
      <c r="T16" s="11">
        <v>1</v>
      </c>
      <c r="U16" s="27">
        <f t="shared" si="1"/>
        <v>22</v>
      </c>
    </row>
    <row r="17" spans="1:21" ht="56.25" customHeight="1" x14ac:dyDescent="0.2">
      <c r="A17" s="37" t="s">
        <v>66</v>
      </c>
      <c r="B17" s="28">
        <v>8</v>
      </c>
      <c r="C17" s="38" t="s">
        <v>23</v>
      </c>
      <c r="D17" s="39" t="s">
        <v>24</v>
      </c>
      <c r="E17" s="40">
        <v>46000</v>
      </c>
      <c r="F17" s="39" t="s">
        <v>27</v>
      </c>
      <c r="G17" s="25" t="s">
        <v>63</v>
      </c>
      <c r="H17" s="25" t="s">
        <v>63</v>
      </c>
      <c r="I17" s="41">
        <v>0</v>
      </c>
      <c r="J17" s="42">
        <v>0</v>
      </c>
      <c r="K17" s="43">
        <v>2</v>
      </c>
      <c r="L17" s="43">
        <v>0</v>
      </c>
      <c r="M17" s="45">
        <v>3</v>
      </c>
      <c r="N17" s="45">
        <v>4</v>
      </c>
      <c r="O17" s="45">
        <v>2</v>
      </c>
      <c r="P17" s="45">
        <v>4</v>
      </c>
      <c r="Q17" s="11">
        <v>1</v>
      </c>
      <c r="R17" s="11">
        <v>1</v>
      </c>
      <c r="S17" s="11">
        <v>0</v>
      </c>
      <c r="T17" s="11">
        <v>0</v>
      </c>
      <c r="U17" s="27">
        <f t="shared" si="1"/>
        <v>17</v>
      </c>
    </row>
    <row r="18" spans="1:21" ht="56.25" customHeight="1" x14ac:dyDescent="0.2">
      <c r="A18" s="26" t="s">
        <v>66</v>
      </c>
      <c r="B18" s="28">
        <v>9</v>
      </c>
      <c r="C18" s="24" t="s">
        <v>23</v>
      </c>
      <c r="D18" s="28" t="s">
        <v>24</v>
      </c>
      <c r="E18" s="30">
        <v>46001</v>
      </c>
      <c r="F18" s="28" t="s">
        <v>27</v>
      </c>
      <c r="G18" s="25" t="s">
        <v>72</v>
      </c>
      <c r="H18" s="25" t="s">
        <v>50</v>
      </c>
      <c r="I18" s="41">
        <v>1</v>
      </c>
      <c r="J18" s="42">
        <v>2</v>
      </c>
      <c r="K18" s="43">
        <v>6</v>
      </c>
      <c r="L18" s="43">
        <v>8</v>
      </c>
      <c r="M18" s="45">
        <v>3</v>
      </c>
      <c r="N18" s="45">
        <v>5</v>
      </c>
      <c r="O18" s="45">
        <v>3</v>
      </c>
      <c r="P18" s="45">
        <v>6</v>
      </c>
      <c r="Q18" s="11">
        <v>2</v>
      </c>
      <c r="R18" s="11">
        <v>2</v>
      </c>
      <c r="S18" s="11">
        <v>2</v>
      </c>
      <c r="T18" s="11">
        <v>1</v>
      </c>
      <c r="U18" s="27">
        <f t="shared" si="1"/>
        <v>41</v>
      </c>
    </row>
    <row r="19" spans="1:21" ht="56.25" customHeight="1" x14ac:dyDescent="0.2">
      <c r="A19" s="70" t="s">
        <v>66</v>
      </c>
      <c r="B19" s="28">
        <v>10</v>
      </c>
      <c r="C19" s="24" t="s">
        <v>23</v>
      </c>
      <c r="D19" s="28" t="s">
        <v>24</v>
      </c>
      <c r="E19" s="30">
        <v>46001</v>
      </c>
      <c r="F19" s="28" t="s">
        <v>27</v>
      </c>
      <c r="G19" s="25" t="s">
        <v>72</v>
      </c>
      <c r="H19" s="25" t="s">
        <v>50</v>
      </c>
      <c r="I19" s="41">
        <v>0</v>
      </c>
      <c r="J19" s="42">
        <v>0</v>
      </c>
      <c r="K19" s="43">
        <v>5</v>
      </c>
      <c r="L19" s="43">
        <v>7</v>
      </c>
      <c r="M19" s="45">
        <v>7</v>
      </c>
      <c r="N19" s="45">
        <v>9</v>
      </c>
      <c r="O19" s="45">
        <v>1</v>
      </c>
      <c r="P19" s="45">
        <v>2</v>
      </c>
      <c r="Q19" s="11">
        <v>1</v>
      </c>
      <c r="R19" s="11">
        <v>1</v>
      </c>
      <c r="S19" s="11">
        <v>1</v>
      </c>
      <c r="T19" s="11">
        <v>1</v>
      </c>
      <c r="U19" s="27">
        <f t="shared" si="1"/>
        <v>35</v>
      </c>
    </row>
    <row r="20" spans="1:21" ht="56.25" customHeight="1" x14ac:dyDescent="0.2">
      <c r="A20" s="70" t="s">
        <v>66</v>
      </c>
      <c r="B20" s="28">
        <v>11</v>
      </c>
      <c r="C20" s="24" t="s">
        <v>23</v>
      </c>
      <c r="D20" s="28" t="s">
        <v>24</v>
      </c>
      <c r="E20" s="30">
        <v>46001</v>
      </c>
      <c r="F20" s="28" t="s">
        <v>27</v>
      </c>
      <c r="G20" s="25" t="s">
        <v>73</v>
      </c>
      <c r="H20" s="25" t="s">
        <v>61</v>
      </c>
      <c r="I20" s="41">
        <v>0</v>
      </c>
      <c r="J20" s="42">
        <v>0</v>
      </c>
      <c r="K20" s="43">
        <v>0</v>
      </c>
      <c r="L20" s="43">
        <v>2</v>
      </c>
      <c r="M20" s="45">
        <v>10</v>
      </c>
      <c r="N20" s="45">
        <v>16</v>
      </c>
      <c r="O20" s="45">
        <v>1</v>
      </c>
      <c r="P20" s="45">
        <v>2</v>
      </c>
      <c r="Q20" s="11">
        <v>1</v>
      </c>
      <c r="R20" s="11">
        <v>3</v>
      </c>
      <c r="S20" s="11">
        <v>2</v>
      </c>
      <c r="T20" s="11">
        <v>4</v>
      </c>
      <c r="U20" s="27">
        <f t="shared" si="1"/>
        <v>41</v>
      </c>
    </row>
    <row r="21" spans="1:21" ht="56.25" customHeight="1" x14ac:dyDescent="0.2">
      <c r="A21" s="70" t="s">
        <v>66</v>
      </c>
      <c r="B21" s="28">
        <v>12</v>
      </c>
      <c r="C21" s="24" t="s">
        <v>23</v>
      </c>
      <c r="D21" s="28" t="s">
        <v>24</v>
      </c>
      <c r="E21" s="30">
        <v>46004</v>
      </c>
      <c r="F21" s="28" t="s">
        <v>27</v>
      </c>
      <c r="G21" s="25" t="s">
        <v>74</v>
      </c>
      <c r="H21" s="25" t="s">
        <v>75</v>
      </c>
      <c r="I21" s="41">
        <v>0</v>
      </c>
      <c r="J21" s="42">
        <v>0</v>
      </c>
      <c r="K21" s="43">
        <v>10</v>
      </c>
      <c r="L21" s="43">
        <v>17</v>
      </c>
      <c r="M21" s="45">
        <v>1</v>
      </c>
      <c r="N21" s="45">
        <v>1</v>
      </c>
      <c r="O21" s="45">
        <v>1</v>
      </c>
      <c r="P21" s="45">
        <v>2</v>
      </c>
      <c r="Q21" s="11">
        <v>1</v>
      </c>
      <c r="R21" s="11">
        <v>0</v>
      </c>
      <c r="S21" s="11">
        <v>2</v>
      </c>
      <c r="T21" s="11">
        <v>0</v>
      </c>
      <c r="U21" s="27">
        <f t="shared" si="1"/>
        <v>35</v>
      </c>
    </row>
    <row r="22" spans="1:21" ht="56.25" customHeight="1" x14ac:dyDescent="0.2">
      <c r="A22" s="70" t="s">
        <v>66</v>
      </c>
      <c r="B22" s="28">
        <v>13</v>
      </c>
      <c r="C22" s="24" t="s">
        <v>23</v>
      </c>
      <c r="D22" s="28" t="s">
        <v>24</v>
      </c>
      <c r="E22" s="30">
        <v>46006</v>
      </c>
      <c r="F22" s="28" t="s">
        <v>27</v>
      </c>
      <c r="G22" s="25" t="s">
        <v>76</v>
      </c>
      <c r="H22" s="25" t="s">
        <v>77</v>
      </c>
      <c r="I22" s="41">
        <v>3</v>
      </c>
      <c r="J22" s="42">
        <v>5</v>
      </c>
      <c r="K22" s="43">
        <v>9</v>
      </c>
      <c r="L22" s="43">
        <v>11</v>
      </c>
      <c r="M22" s="45">
        <v>0</v>
      </c>
      <c r="N22" s="45">
        <v>0</v>
      </c>
      <c r="O22" s="45">
        <v>0</v>
      </c>
      <c r="P22" s="45"/>
      <c r="Q22" s="11">
        <v>1</v>
      </c>
      <c r="R22" s="11">
        <v>1</v>
      </c>
      <c r="S22" s="11">
        <v>0</v>
      </c>
      <c r="T22" s="11">
        <v>1</v>
      </c>
      <c r="U22" s="27">
        <f t="shared" si="1"/>
        <v>31</v>
      </c>
    </row>
    <row r="23" spans="1:21" ht="56.25" customHeight="1" x14ac:dyDescent="0.2">
      <c r="A23" s="70" t="s">
        <v>66</v>
      </c>
      <c r="B23" s="28">
        <v>14</v>
      </c>
      <c r="C23" s="24" t="s">
        <v>23</v>
      </c>
      <c r="D23" s="28" t="s">
        <v>24</v>
      </c>
      <c r="E23" s="30">
        <v>46008</v>
      </c>
      <c r="F23" s="28" t="s">
        <v>27</v>
      </c>
      <c r="G23" s="25" t="s">
        <v>78</v>
      </c>
      <c r="H23" s="25" t="s">
        <v>78</v>
      </c>
      <c r="I23" s="41">
        <v>0</v>
      </c>
      <c r="J23" s="42">
        <v>0</v>
      </c>
      <c r="K23" s="43">
        <v>0</v>
      </c>
      <c r="L23" s="43">
        <v>0</v>
      </c>
      <c r="M23" s="45">
        <v>4</v>
      </c>
      <c r="N23" s="45">
        <v>6</v>
      </c>
      <c r="O23" s="45">
        <v>2</v>
      </c>
      <c r="P23" s="45">
        <v>3</v>
      </c>
      <c r="Q23" s="11">
        <v>0</v>
      </c>
      <c r="R23" s="11">
        <v>1</v>
      </c>
      <c r="S23" s="11">
        <v>2</v>
      </c>
      <c r="T23" s="11">
        <v>2</v>
      </c>
      <c r="U23" s="27">
        <f t="shared" si="1"/>
        <v>20</v>
      </c>
    </row>
    <row r="24" spans="1:21" ht="56.25" customHeight="1" x14ac:dyDescent="0.2">
      <c r="A24" s="70" t="s">
        <v>66</v>
      </c>
      <c r="B24" s="28">
        <v>15</v>
      </c>
      <c r="C24" s="24" t="s">
        <v>23</v>
      </c>
      <c r="D24" s="28" t="s">
        <v>24</v>
      </c>
      <c r="E24" s="30">
        <v>46009</v>
      </c>
      <c r="F24" s="28" t="s">
        <v>27</v>
      </c>
      <c r="G24" s="25" t="s">
        <v>79</v>
      </c>
      <c r="H24" s="25" t="s">
        <v>80</v>
      </c>
      <c r="I24" s="41">
        <v>2</v>
      </c>
      <c r="J24" s="42">
        <v>4</v>
      </c>
      <c r="K24" s="43">
        <v>6</v>
      </c>
      <c r="L24" s="43">
        <v>9</v>
      </c>
      <c r="M24" s="45">
        <v>2</v>
      </c>
      <c r="N24" s="45">
        <v>4</v>
      </c>
      <c r="O24" s="45">
        <v>1</v>
      </c>
      <c r="P24" s="45">
        <v>1</v>
      </c>
      <c r="Q24" s="11">
        <v>1</v>
      </c>
      <c r="R24" s="11">
        <v>2</v>
      </c>
      <c r="S24" s="11">
        <v>1</v>
      </c>
      <c r="T24" s="11">
        <v>2</v>
      </c>
      <c r="U24" s="27">
        <f t="shared" si="1"/>
        <v>35</v>
      </c>
    </row>
    <row r="25" spans="1:21" ht="56.25" customHeight="1" x14ac:dyDescent="0.2">
      <c r="A25" s="70" t="s">
        <v>66</v>
      </c>
      <c r="B25" s="28">
        <v>16</v>
      </c>
      <c r="C25" s="24" t="s">
        <v>23</v>
      </c>
      <c r="D25" s="28" t="s">
        <v>24</v>
      </c>
      <c r="E25" s="30" t="s">
        <v>81</v>
      </c>
      <c r="F25" s="28" t="s">
        <v>27</v>
      </c>
      <c r="G25" s="25" t="s">
        <v>79</v>
      </c>
      <c r="H25" s="25" t="s">
        <v>80</v>
      </c>
      <c r="I25" s="41">
        <v>1</v>
      </c>
      <c r="J25" s="42">
        <v>3</v>
      </c>
      <c r="K25" s="43">
        <v>5</v>
      </c>
      <c r="L25" s="43">
        <v>8</v>
      </c>
      <c r="M25" s="45">
        <v>3</v>
      </c>
      <c r="N25" s="45">
        <v>5</v>
      </c>
      <c r="O25" s="45">
        <v>2</v>
      </c>
      <c r="P25" s="45">
        <v>4</v>
      </c>
      <c r="Q25" s="11">
        <v>2</v>
      </c>
      <c r="R25" s="11">
        <v>3</v>
      </c>
      <c r="S25" s="11">
        <v>2</v>
      </c>
      <c r="T25" s="11">
        <v>3</v>
      </c>
      <c r="U25" s="27">
        <f t="shared" si="1"/>
        <v>41</v>
      </c>
    </row>
    <row r="26" spans="1:21" ht="56.25" customHeight="1" x14ac:dyDescent="0.2">
      <c r="A26" s="70" t="s">
        <v>66</v>
      </c>
      <c r="B26" s="28">
        <v>17</v>
      </c>
      <c r="C26" s="24" t="s">
        <v>23</v>
      </c>
      <c r="D26" s="28" t="s">
        <v>24</v>
      </c>
      <c r="E26" s="30">
        <v>46010</v>
      </c>
      <c r="F26" s="28" t="s">
        <v>27</v>
      </c>
      <c r="G26" s="25" t="s">
        <v>63</v>
      </c>
      <c r="H26" s="25" t="s">
        <v>63</v>
      </c>
      <c r="I26" s="41">
        <v>0</v>
      </c>
      <c r="J26" s="42">
        <v>0</v>
      </c>
      <c r="K26" s="43">
        <v>0</v>
      </c>
      <c r="L26" s="43">
        <v>0</v>
      </c>
      <c r="M26" s="45">
        <v>0</v>
      </c>
      <c r="N26" s="45">
        <v>0</v>
      </c>
      <c r="O26" s="45">
        <v>0</v>
      </c>
      <c r="P26" s="45">
        <v>0</v>
      </c>
      <c r="Q26" s="11">
        <v>9</v>
      </c>
      <c r="R26" s="11">
        <v>10</v>
      </c>
      <c r="S26" s="11">
        <v>7</v>
      </c>
      <c r="T26" s="11">
        <v>9</v>
      </c>
      <c r="U26" s="27">
        <f t="shared" si="1"/>
        <v>35</v>
      </c>
    </row>
    <row r="27" spans="1:21" s="8" customFormat="1" ht="27.75" customHeight="1" x14ac:dyDescent="0.2">
      <c r="A27" s="10"/>
      <c r="B27" s="10"/>
      <c r="C27" s="21" t="s">
        <v>2</v>
      </c>
      <c r="D27" s="21"/>
      <c r="E27" s="19"/>
      <c r="F27" s="19">
        <v>17</v>
      </c>
      <c r="G27" s="15"/>
      <c r="H27" s="15"/>
      <c r="I27" s="44">
        <f>SUM(I10:I26)</f>
        <v>10</v>
      </c>
      <c r="J27" s="44">
        <f>SUM(J10:J26)</f>
        <v>19</v>
      </c>
      <c r="K27" s="44">
        <f t="shared" ref="K27:T27" si="2">SUM(K10:K26)</f>
        <v>74</v>
      </c>
      <c r="L27" s="44">
        <f t="shared" si="2"/>
        <v>103</v>
      </c>
      <c r="M27" s="46">
        <f t="shared" si="2"/>
        <v>54</v>
      </c>
      <c r="N27" s="46">
        <f t="shared" si="2"/>
        <v>83</v>
      </c>
      <c r="O27" s="46">
        <f t="shared" si="2"/>
        <v>26</v>
      </c>
      <c r="P27" s="46">
        <f t="shared" si="2"/>
        <v>66</v>
      </c>
      <c r="Q27" s="44">
        <f t="shared" si="2"/>
        <v>26</v>
      </c>
      <c r="R27" s="44">
        <f t="shared" si="2"/>
        <v>37</v>
      </c>
      <c r="S27" s="44">
        <f t="shared" si="2"/>
        <v>24</v>
      </c>
      <c r="T27" s="44">
        <f t="shared" si="2"/>
        <v>29</v>
      </c>
      <c r="U27" s="22">
        <f>SUM(U10:U26)</f>
        <v>551</v>
      </c>
    </row>
    <row r="28" spans="1:21" s="8" customFormat="1" ht="27.75" customHeight="1" x14ac:dyDescent="0.2">
      <c r="A28" s="10"/>
      <c r="B28" s="10"/>
      <c r="C28" s="31"/>
      <c r="D28" s="31"/>
      <c r="E28" s="32"/>
      <c r="F28" s="32"/>
      <c r="G28" s="15"/>
      <c r="H28" s="15"/>
      <c r="I28" s="15" t="s">
        <v>4</v>
      </c>
      <c r="J28" s="15">
        <f>I27+K27+M27+O27+Q27+S27</f>
        <v>214</v>
      </c>
      <c r="K28" s="10"/>
      <c r="L28" s="10" t="s">
        <v>3</v>
      </c>
      <c r="M28" s="36">
        <f>J27+L27+N27+P27+R27+T27</f>
        <v>337</v>
      </c>
      <c r="N28" s="10"/>
      <c r="O28" s="10"/>
      <c r="P28" s="10"/>
      <c r="Q28" s="10"/>
      <c r="R28" s="10"/>
      <c r="S28" s="10"/>
      <c r="T28" s="10"/>
      <c r="U28" s="35"/>
    </row>
    <row r="29" spans="1:21" s="8" customFormat="1" ht="97.5" customHeight="1" x14ac:dyDescent="0.2">
      <c r="A29" s="10"/>
      <c r="B29" s="10"/>
      <c r="C29" s="4"/>
      <c r="D29" s="4"/>
      <c r="E29" s="14"/>
      <c r="F29" s="15"/>
      <c r="G29" s="15"/>
      <c r="H29" s="15"/>
      <c r="I29" s="15"/>
      <c r="J29" s="15"/>
      <c r="K29" s="36">
        <f>N27+P27</f>
        <v>149</v>
      </c>
      <c r="L29" s="10"/>
      <c r="M29" s="36">
        <f>J28+M28</f>
        <v>551</v>
      </c>
      <c r="N29" s="10"/>
      <c r="O29" s="10"/>
      <c r="P29" s="10"/>
      <c r="Q29" s="10"/>
      <c r="R29" s="10"/>
      <c r="S29" s="10"/>
      <c r="T29" s="10"/>
      <c r="U29" s="9">
        <f>83+66</f>
        <v>149</v>
      </c>
    </row>
    <row r="30" spans="1:21" ht="53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0" customHeight="1" x14ac:dyDescent="0.2">
      <c r="A31" s="2"/>
      <c r="B31" s="2"/>
      <c r="C31" s="23" t="s">
        <v>19</v>
      </c>
      <c r="D31" s="23" t="s">
        <v>1</v>
      </c>
      <c r="E31" s="23" t="s">
        <v>26</v>
      </c>
      <c r="F31" s="7" t="s">
        <v>0</v>
      </c>
      <c r="G31" s="18" t="s">
        <v>16</v>
      </c>
      <c r="H31" s="18"/>
      <c r="I31" s="18" t="s">
        <v>0</v>
      </c>
      <c r="J31" s="17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7.75" customHeight="1" x14ac:dyDescent="0.2">
      <c r="A32" s="2"/>
      <c r="B32" s="2"/>
      <c r="C32" s="28">
        <v>1</v>
      </c>
      <c r="D32" s="25" t="s">
        <v>68</v>
      </c>
      <c r="E32" s="29">
        <v>1</v>
      </c>
      <c r="F32" s="27">
        <v>35</v>
      </c>
      <c r="G32" s="2"/>
      <c r="H32" s="2"/>
      <c r="I32" s="2"/>
      <c r="J32" s="2"/>
      <c r="K32" s="16"/>
      <c r="L32" s="2"/>
      <c r="M32" s="2"/>
      <c r="N32" s="2"/>
      <c r="O32" s="6"/>
      <c r="P32" s="5"/>
      <c r="Q32" s="2"/>
      <c r="R32" s="2"/>
      <c r="S32" s="2"/>
      <c r="T32" s="2"/>
      <c r="U32" s="2"/>
    </row>
    <row r="33" spans="1:21" ht="27.75" customHeight="1" x14ac:dyDescent="0.2">
      <c r="A33" s="2"/>
      <c r="B33" s="2"/>
      <c r="C33" s="28">
        <v>2</v>
      </c>
      <c r="D33" s="25" t="s">
        <v>68</v>
      </c>
      <c r="E33" s="29">
        <v>1</v>
      </c>
      <c r="F33" s="27">
        <v>41</v>
      </c>
      <c r="G33" s="2"/>
      <c r="H33" s="2"/>
      <c r="I33" s="2"/>
      <c r="J33" s="2"/>
      <c r="K33" s="16"/>
      <c r="L33" s="2"/>
      <c r="M33" s="2"/>
      <c r="N33" s="2"/>
      <c r="O33" s="6"/>
      <c r="P33" s="5"/>
      <c r="Q33" s="2"/>
      <c r="R33" s="2"/>
      <c r="S33" s="2"/>
      <c r="T33" s="2"/>
      <c r="U33" s="2"/>
    </row>
    <row r="34" spans="1:21" ht="27.75" customHeight="1" x14ac:dyDescent="0.2">
      <c r="A34" s="2"/>
      <c r="B34" s="2"/>
      <c r="C34" s="28">
        <v>3</v>
      </c>
      <c r="D34" s="25" t="s">
        <v>52</v>
      </c>
      <c r="E34" s="29">
        <v>1</v>
      </c>
      <c r="F34" s="27">
        <v>30</v>
      </c>
      <c r="G34" s="2"/>
      <c r="H34" s="2"/>
      <c r="I34" s="2"/>
      <c r="J34" s="2"/>
      <c r="K34" s="16"/>
      <c r="L34" s="2"/>
      <c r="M34" s="2"/>
      <c r="N34" s="2"/>
      <c r="O34" s="6"/>
      <c r="P34" s="5"/>
      <c r="Q34" s="2"/>
      <c r="R34" s="2"/>
      <c r="S34" s="2"/>
      <c r="T34" s="2"/>
      <c r="U34" s="2"/>
    </row>
    <row r="35" spans="1:21" ht="27.75" customHeight="1" x14ac:dyDescent="0.2">
      <c r="A35" s="2"/>
      <c r="B35" s="2"/>
      <c r="C35" s="28">
        <v>4</v>
      </c>
      <c r="D35" s="25" t="s">
        <v>70</v>
      </c>
      <c r="E35" s="29">
        <v>1</v>
      </c>
      <c r="F35" s="27">
        <v>35</v>
      </c>
      <c r="G35" s="2"/>
      <c r="H35" s="2"/>
      <c r="I35" s="2"/>
      <c r="J35" s="2"/>
      <c r="K35" s="16"/>
      <c r="L35" s="2"/>
      <c r="M35" s="2"/>
      <c r="N35" s="2"/>
      <c r="O35" s="6"/>
      <c r="P35" s="5"/>
      <c r="Q35" s="2"/>
      <c r="R35" s="2"/>
      <c r="S35" s="2"/>
      <c r="T35" s="2"/>
      <c r="U35" s="2"/>
    </row>
    <row r="36" spans="1:21" ht="27.75" customHeight="1" x14ac:dyDescent="0.2">
      <c r="A36" s="2"/>
      <c r="B36" s="2"/>
      <c r="C36" s="28">
        <v>5</v>
      </c>
      <c r="D36" s="25" t="s">
        <v>70</v>
      </c>
      <c r="E36" s="29">
        <v>1</v>
      </c>
      <c r="F36" s="27">
        <v>35</v>
      </c>
      <c r="G36" s="2"/>
      <c r="H36" s="2"/>
      <c r="I36" s="2"/>
      <c r="J36" s="2"/>
      <c r="K36" s="16"/>
      <c r="L36" s="2"/>
      <c r="M36" s="2"/>
      <c r="N36" s="2"/>
      <c r="O36" s="6"/>
      <c r="P36" s="5"/>
      <c r="Q36" s="2"/>
      <c r="R36" s="2"/>
      <c r="S36" s="2"/>
      <c r="T36" s="2"/>
      <c r="U36" s="2"/>
    </row>
    <row r="37" spans="1:21" ht="27.75" customHeight="1" x14ac:dyDescent="0.2">
      <c r="A37" s="2"/>
      <c r="B37" s="2"/>
      <c r="C37" s="28">
        <v>6</v>
      </c>
      <c r="D37" s="25" t="s">
        <v>30</v>
      </c>
      <c r="E37" s="29">
        <v>1</v>
      </c>
      <c r="F37" s="27">
        <v>22</v>
      </c>
      <c r="G37" s="2"/>
      <c r="H37" s="2"/>
      <c r="I37" s="2"/>
      <c r="J37" s="2"/>
      <c r="K37" s="16"/>
      <c r="L37" s="2"/>
      <c r="M37" s="2"/>
      <c r="N37" s="2"/>
      <c r="O37" s="6"/>
      <c r="P37" s="5"/>
      <c r="Q37" s="2"/>
      <c r="R37" s="2"/>
      <c r="S37" s="2"/>
      <c r="T37" s="2"/>
      <c r="U37" s="2"/>
    </row>
    <row r="38" spans="1:21" ht="27.75" customHeight="1" x14ac:dyDescent="0.2">
      <c r="A38" s="2"/>
      <c r="B38" s="2"/>
      <c r="C38" s="28">
        <v>7</v>
      </c>
      <c r="D38" s="25" t="s">
        <v>30</v>
      </c>
      <c r="E38" s="29">
        <v>1</v>
      </c>
      <c r="F38" s="27">
        <v>22</v>
      </c>
      <c r="G38" s="2"/>
      <c r="H38" s="2"/>
      <c r="I38" s="2"/>
      <c r="J38" s="2"/>
      <c r="K38" s="16"/>
      <c r="L38" s="2"/>
      <c r="M38" s="2"/>
      <c r="N38" s="2"/>
      <c r="O38" s="6"/>
      <c r="P38" s="5"/>
      <c r="Q38" s="2"/>
      <c r="R38" s="2"/>
      <c r="S38" s="2"/>
      <c r="T38" s="2"/>
      <c r="U38" s="2"/>
    </row>
    <row r="39" spans="1:21" ht="27.75" customHeight="1" x14ac:dyDescent="0.2">
      <c r="A39" s="2"/>
      <c r="B39" s="2"/>
      <c r="C39" s="28">
        <v>8</v>
      </c>
      <c r="D39" s="25" t="s">
        <v>63</v>
      </c>
      <c r="E39" s="29">
        <v>1</v>
      </c>
      <c r="F39" s="27">
        <v>17</v>
      </c>
      <c r="G39" s="2"/>
      <c r="H39" s="2"/>
      <c r="I39" s="2"/>
      <c r="J39" s="2"/>
      <c r="K39" s="16"/>
      <c r="L39" s="2"/>
      <c r="M39" s="2"/>
      <c r="N39" s="2"/>
      <c r="O39" s="6"/>
      <c r="P39" s="5"/>
      <c r="Q39" s="2"/>
      <c r="R39" s="2"/>
      <c r="S39" s="2"/>
      <c r="T39" s="2"/>
      <c r="U39" s="2"/>
    </row>
    <row r="40" spans="1:21" ht="27.75" customHeight="1" x14ac:dyDescent="0.2">
      <c r="A40" s="2"/>
      <c r="B40" s="2"/>
      <c r="C40" s="28">
        <v>9</v>
      </c>
      <c r="D40" s="25" t="s">
        <v>50</v>
      </c>
      <c r="E40" s="29">
        <v>1</v>
      </c>
      <c r="F40" s="27">
        <v>41</v>
      </c>
      <c r="G40" s="2"/>
      <c r="H40" s="2"/>
      <c r="I40" s="2"/>
      <c r="J40" s="2"/>
      <c r="K40" s="16"/>
      <c r="L40" s="2"/>
      <c r="M40" s="2"/>
      <c r="N40" s="2"/>
      <c r="O40" s="6"/>
      <c r="P40" s="5"/>
      <c r="Q40" s="2"/>
      <c r="R40" s="2"/>
      <c r="S40" s="2"/>
      <c r="T40" s="2"/>
      <c r="U40" s="2"/>
    </row>
    <row r="41" spans="1:21" ht="27.75" customHeight="1" x14ac:dyDescent="0.2">
      <c r="A41" s="2"/>
      <c r="B41" s="2"/>
      <c r="C41" s="28">
        <v>10</v>
      </c>
      <c r="D41" s="25" t="s">
        <v>50</v>
      </c>
      <c r="E41" s="29">
        <v>1</v>
      </c>
      <c r="F41" s="27">
        <v>35</v>
      </c>
      <c r="G41" s="2"/>
      <c r="H41" s="2"/>
      <c r="I41" s="2"/>
      <c r="J41" s="2"/>
      <c r="K41" s="16"/>
      <c r="L41" s="2"/>
      <c r="M41" s="2"/>
      <c r="N41" s="2"/>
      <c r="O41" s="6"/>
      <c r="P41" s="5"/>
      <c r="Q41" s="2"/>
      <c r="R41" s="2"/>
      <c r="S41" s="2"/>
      <c r="T41" s="2"/>
      <c r="U41" s="2"/>
    </row>
    <row r="42" spans="1:21" ht="27.75" customHeight="1" x14ac:dyDescent="0.2">
      <c r="A42" s="2"/>
      <c r="B42" s="2"/>
      <c r="C42" s="28">
        <v>11</v>
      </c>
      <c r="D42" s="25" t="s">
        <v>61</v>
      </c>
      <c r="E42" s="29">
        <v>1</v>
      </c>
      <c r="F42" s="27">
        <v>41</v>
      </c>
      <c r="G42" s="2"/>
      <c r="H42" s="2"/>
      <c r="I42" s="2"/>
      <c r="J42" s="2"/>
      <c r="K42" s="16"/>
      <c r="L42" s="2"/>
      <c r="M42" s="2"/>
      <c r="N42" s="2"/>
      <c r="O42" s="6"/>
      <c r="P42" s="5"/>
      <c r="Q42" s="2"/>
      <c r="R42" s="2"/>
      <c r="S42" s="2"/>
      <c r="T42" s="2"/>
      <c r="U42" s="2"/>
    </row>
    <row r="43" spans="1:21" ht="27.75" customHeight="1" x14ac:dyDescent="0.2">
      <c r="A43" s="2"/>
      <c r="B43" s="2"/>
      <c r="C43" s="28">
        <v>12</v>
      </c>
      <c r="D43" s="25" t="s">
        <v>75</v>
      </c>
      <c r="E43" s="29">
        <v>1</v>
      </c>
      <c r="F43" s="27">
        <v>35</v>
      </c>
      <c r="G43" s="2"/>
      <c r="H43" s="2"/>
      <c r="I43" s="2"/>
      <c r="J43" s="2"/>
      <c r="K43" s="16"/>
      <c r="L43" s="2"/>
      <c r="M43" s="2"/>
      <c r="N43" s="2"/>
      <c r="O43" s="6"/>
      <c r="P43" s="5"/>
      <c r="Q43" s="2"/>
      <c r="R43" s="2"/>
      <c r="S43" s="2"/>
      <c r="T43" s="2"/>
      <c r="U43" s="2"/>
    </row>
    <row r="44" spans="1:21" ht="27.75" customHeight="1" x14ac:dyDescent="0.2">
      <c r="A44" s="2"/>
      <c r="B44" s="2"/>
      <c r="C44" s="28">
        <v>13</v>
      </c>
      <c r="D44" s="25" t="s">
        <v>77</v>
      </c>
      <c r="E44" s="29">
        <v>1</v>
      </c>
      <c r="F44" s="27">
        <v>31</v>
      </c>
      <c r="G44" s="2"/>
      <c r="H44" s="2"/>
      <c r="I44" s="2"/>
      <c r="J44" s="2"/>
      <c r="K44" s="16"/>
      <c r="L44" s="2"/>
      <c r="M44" s="2"/>
      <c r="N44" s="2"/>
      <c r="O44" s="6"/>
      <c r="P44" s="5"/>
      <c r="Q44" s="2"/>
      <c r="R44" s="2"/>
      <c r="S44" s="2"/>
      <c r="T44" s="2"/>
      <c r="U44" s="2"/>
    </row>
    <row r="45" spans="1:21" ht="27.75" customHeight="1" x14ac:dyDescent="0.2">
      <c r="A45" s="2"/>
      <c r="B45" s="2"/>
      <c r="C45" s="28">
        <v>14</v>
      </c>
      <c r="D45" s="25" t="s">
        <v>78</v>
      </c>
      <c r="E45" s="29">
        <v>1</v>
      </c>
      <c r="F45" s="27">
        <v>20</v>
      </c>
      <c r="G45" s="2"/>
      <c r="H45" s="2"/>
      <c r="I45" s="2"/>
      <c r="J45" s="2"/>
      <c r="K45" s="16"/>
      <c r="L45" s="2"/>
      <c r="M45" s="2"/>
      <c r="N45" s="2"/>
      <c r="O45" s="6"/>
      <c r="P45" s="5"/>
      <c r="Q45" s="2"/>
      <c r="R45" s="2"/>
      <c r="S45" s="2"/>
      <c r="T45" s="2"/>
      <c r="U45" s="2"/>
    </row>
    <row r="46" spans="1:21" ht="27.75" customHeight="1" x14ac:dyDescent="0.2">
      <c r="A46" s="2"/>
      <c r="B46" s="2"/>
      <c r="C46" s="28">
        <v>15</v>
      </c>
      <c r="D46" s="25" t="s">
        <v>80</v>
      </c>
      <c r="E46" s="29">
        <v>1</v>
      </c>
      <c r="F46" s="27">
        <v>35</v>
      </c>
      <c r="G46" s="2"/>
      <c r="H46" s="2"/>
      <c r="I46" s="2"/>
      <c r="J46" s="2"/>
      <c r="K46" s="16"/>
      <c r="L46" s="2"/>
      <c r="M46" s="2"/>
      <c r="N46" s="2"/>
      <c r="O46" s="6"/>
      <c r="P46" s="5"/>
      <c r="Q46" s="2"/>
      <c r="R46" s="2"/>
      <c r="S46" s="2"/>
      <c r="T46" s="2"/>
      <c r="U46" s="2"/>
    </row>
    <row r="47" spans="1:21" ht="27.75" customHeight="1" x14ac:dyDescent="0.2">
      <c r="A47" s="2"/>
      <c r="B47" s="2"/>
      <c r="C47" s="28">
        <v>16</v>
      </c>
      <c r="D47" s="25" t="s">
        <v>80</v>
      </c>
      <c r="E47" s="29">
        <v>1</v>
      </c>
      <c r="F47" s="27">
        <v>41</v>
      </c>
      <c r="G47" s="2"/>
      <c r="H47" s="2"/>
      <c r="I47" s="2"/>
      <c r="J47" s="2"/>
      <c r="K47" s="16"/>
      <c r="L47" s="2"/>
      <c r="M47" s="2"/>
      <c r="N47" s="2"/>
      <c r="O47" s="6"/>
      <c r="P47" s="5"/>
      <c r="Q47" s="2"/>
      <c r="R47" s="2"/>
      <c r="S47" s="2"/>
      <c r="T47" s="2"/>
      <c r="U47" s="2"/>
    </row>
    <row r="48" spans="1:21" ht="27.75" customHeight="1" x14ac:dyDescent="0.2">
      <c r="A48" s="2"/>
      <c r="B48" s="2"/>
      <c r="C48" s="28">
        <v>17</v>
      </c>
      <c r="D48" s="25" t="s">
        <v>63</v>
      </c>
      <c r="E48" s="29">
        <v>1</v>
      </c>
      <c r="F48" s="27">
        <v>35</v>
      </c>
      <c r="G48" s="2"/>
      <c r="H48" s="2"/>
      <c r="I48" s="2"/>
      <c r="J48" s="2"/>
      <c r="K48" s="16"/>
      <c r="L48" s="2"/>
      <c r="M48" s="2"/>
      <c r="N48" s="2"/>
      <c r="O48" s="6"/>
      <c r="P48" s="5"/>
      <c r="Q48" s="2"/>
      <c r="R48" s="2"/>
      <c r="S48" s="2"/>
      <c r="T48" s="2"/>
      <c r="U48" s="2"/>
    </row>
    <row r="49" spans="1:21" ht="42.75" customHeight="1" x14ac:dyDescent="0.2">
      <c r="A49" s="2"/>
      <c r="B49" s="2" t="s">
        <v>2</v>
      </c>
      <c r="C49" s="33">
        <v>17</v>
      </c>
      <c r="D49" s="33">
        <v>17</v>
      </c>
      <c r="E49" s="34">
        <v>17</v>
      </c>
      <c r="F49" s="33">
        <f>SUM(F32:F48)</f>
        <v>551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2"/>
      <c r="U50" s="2"/>
    </row>
    <row r="51" spans="1:21" ht="117.75" customHeight="1" x14ac:dyDescent="0.2">
      <c r="A51" s="47" t="s">
        <v>28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9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23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23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23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23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23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23.2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23.2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23.2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23.2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23.2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23.2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ht="23.25" customHeight="1" x14ac:dyDescent="0.2">
      <c r="A1008" s="2"/>
      <c r="B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ht="23.25" customHeight="1" x14ac:dyDescent="0.2">
      <c r="A1009" s="2"/>
      <c r="B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ht="23.25" customHeight="1" x14ac:dyDescent="0.2">
      <c r="A1010" s="2"/>
      <c r="B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</sheetData>
  <mergeCells count="23">
    <mergeCell ref="S8:T8"/>
    <mergeCell ref="U8:U9"/>
    <mergeCell ref="A51:U51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Informe Mensual octubre</vt:lpstr>
      <vt:lpstr>Informe Mensual noviembre</vt:lpstr>
      <vt:lpstr>Informe Mensual diciembre</vt:lpstr>
      <vt:lpstr>'Informe Mensual diciembre'!Área_de_impresión</vt:lpstr>
      <vt:lpstr>'Informe Mensual noviembre'!Área_de_impresión</vt:lpstr>
      <vt:lpstr>'Informe Mensual octubre'!Área_de_impresión</vt:lpstr>
      <vt:lpstr>'Informe Mensual diciembre'!Títulos_a_imprimir</vt:lpstr>
      <vt:lpstr>'Informe Mensual noviembre'!Títulos_a_imprimir</vt:lpstr>
      <vt:lpstr>'Informe Mensual octubre'!Títulos_a_imprimir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Hayde Belmont Martínez</cp:lastModifiedBy>
  <cp:lastPrinted>2025-02-04T21:29:31Z</cp:lastPrinted>
  <dcterms:created xsi:type="dcterms:W3CDTF">2020-12-16T23:36:10Z</dcterms:created>
  <dcterms:modified xsi:type="dcterms:W3CDTF">2025-12-19T17:57:18Z</dcterms:modified>
</cp:coreProperties>
</file>